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erver\Groups\Sonstiges\ERIK\23_ERiK_Tabellenberichterstattung_2024\Tabellen_für_Veröffentlichung\"/>
    </mc:Choice>
  </mc:AlternateContent>
  <xr:revisionPtr revIDLastSave="0" documentId="13_ncr:1_{C5D23BFC-6784-41A0-A2AB-30ABBA2B318F}" xr6:coauthVersionLast="47" xr6:coauthVersionMax="47" xr10:uidLastSave="{00000000-0000-0000-0000-000000000000}"/>
  <bookViews>
    <workbookView xWindow="57480" yWindow="-120" windowWidth="29040" windowHeight="15840" tabRatio="794" xr2:uid="{00000000-000D-0000-FFFF-FFFF00000000}"/>
  </bookViews>
  <sheets>
    <sheet name="Inhalt" sheetId="13" r:id="rId1"/>
    <sheet name="Daten HF-06.3.2" sheetId="8" r:id="rId2"/>
    <sheet name="Daten HF-06.3.3" sheetId="9"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9" i="9" l="1"/>
  <c r="P29" i="9"/>
  <c r="M29" i="9"/>
  <c r="J29" i="9"/>
  <c r="G29" i="9"/>
  <c r="D29" i="9"/>
  <c r="S28" i="9"/>
  <c r="P28" i="9"/>
  <c r="M28" i="9"/>
  <c r="J28" i="9"/>
  <c r="G28" i="9"/>
  <c r="D28" i="9"/>
  <c r="S27" i="9"/>
  <c r="P27" i="9"/>
  <c r="M27" i="9"/>
  <c r="J27" i="9"/>
  <c r="G27" i="9"/>
  <c r="D27" i="9"/>
  <c r="S26" i="9"/>
  <c r="P26" i="9"/>
  <c r="M26" i="9"/>
  <c r="J26" i="9"/>
  <c r="G26" i="9"/>
  <c r="D26" i="9"/>
  <c r="S25" i="9"/>
  <c r="P25" i="9"/>
  <c r="M25" i="9"/>
  <c r="J25" i="9"/>
  <c r="G25" i="9"/>
  <c r="D25" i="9"/>
  <c r="S24" i="9"/>
  <c r="P24" i="9"/>
  <c r="M24" i="9"/>
  <c r="J24" i="9"/>
  <c r="G24" i="9"/>
  <c r="D24" i="9"/>
  <c r="S23" i="9"/>
  <c r="P23" i="9"/>
  <c r="M23" i="9"/>
  <c r="J23" i="9"/>
  <c r="G23" i="9"/>
  <c r="D23" i="9"/>
  <c r="S22" i="9"/>
  <c r="P22" i="9"/>
  <c r="M22" i="9"/>
  <c r="J22" i="9"/>
  <c r="G22" i="9"/>
  <c r="D22" i="9"/>
  <c r="S21" i="9"/>
  <c r="P21" i="9"/>
  <c r="M21" i="9"/>
  <c r="J21" i="9"/>
  <c r="G21" i="9"/>
  <c r="D21" i="9"/>
  <c r="S20" i="9"/>
  <c r="P20" i="9"/>
  <c r="M20" i="9"/>
  <c r="J20" i="9"/>
  <c r="G20" i="9"/>
  <c r="D20" i="9"/>
  <c r="S19" i="9"/>
  <c r="P19" i="9"/>
  <c r="M19" i="9"/>
  <c r="J19" i="9"/>
  <c r="G19" i="9"/>
  <c r="D19" i="9"/>
  <c r="S18" i="9"/>
  <c r="P18" i="9"/>
  <c r="M18" i="9"/>
  <c r="J18" i="9"/>
  <c r="G18" i="9"/>
  <c r="D18" i="9"/>
  <c r="S17" i="9"/>
  <c r="P17" i="9"/>
  <c r="M17" i="9"/>
  <c r="J17" i="9"/>
  <c r="G17" i="9"/>
  <c r="D17" i="9"/>
  <c r="S16" i="9"/>
  <c r="P16" i="9"/>
  <c r="M16" i="9"/>
  <c r="J16" i="9"/>
  <c r="G16" i="9"/>
  <c r="D16" i="9"/>
  <c r="S15" i="9"/>
  <c r="P15" i="9"/>
  <c r="M15" i="9"/>
  <c r="J15" i="9"/>
  <c r="G15" i="9"/>
  <c r="D15" i="9"/>
  <c r="S14" i="9"/>
  <c r="P14" i="9"/>
  <c r="M14" i="9"/>
  <c r="J14" i="9"/>
  <c r="G14" i="9"/>
  <c r="D14" i="9"/>
  <c r="S13" i="9"/>
  <c r="P13" i="9"/>
  <c r="M13" i="9"/>
  <c r="J13" i="9"/>
  <c r="G13" i="9"/>
  <c r="D13" i="9"/>
  <c r="S12" i="9"/>
  <c r="P12" i="9"/>
  <c r="M12" i="9"/>
  <c r="J12" i="9"/>
  <c r="G12" i="9"/>
  <c r="D12" i="9"/>
  <c r="S11" i="9"/>
  <c r="P11" i="9"/>
  <c r="M11" i="9"/>
  <c r="J11" i="9"/>
  <c r="G11" i="9"/>
  <c r="D11" i="9"/>
  <c r="F28" i="8"/>
  <c r="D28" i="8"/>
  <c r="F27" i="8"/>
  <c r="D27" i="8"/>
  <c r="F26" i="8"/>
  <c r="D26" i="8"/>
  <c r="F25" i="8"/>
  <c r="D25" i="8"/>
  <c r="F24" i="8"/>
  <c r="D24" i="8"/>
  <c r="F23" i="8"/>
  <c r="D23" i="8"/>
  <c r="F22" i="8"/>
  <c r="D22" i="8"/>
  <c r="F21" i="8"/>
  <c r="D21" i="8"/>
  <c r="F20" i="8"/>
  <c r="D20" i="8"/>
  <c r="F19" i="8"/>
  <c r="D19" i="8"/>
  <c r="F18" i="8"/>
  <c r="D18" i="8"/>
  <c r="F17" i="8"/>
  <c r="D17" i="8"/>
  <c r="F16" i="8"/>
  <c r="D16" i="8"/>
  <c r="F15" i="8"/>
  <c r="D15" i="8"/>
  <c r="F14" i="8"/>
  <c r="D14" i="8"/>
  <c r="F13" i="8"/>
  <c r="D13" i="8"/>
  <c r="F12" i="8"/>
  <c r="D12" i="8"/>
  <c r="F11" i="8"/>
  <c r="D11" i="8"/>
  <c r="F10" i="8"/>
  <c r="D10" i="8"/>
  <c r="M146" i="9"/>
  <c r="J146" i="9"/>
  <c r="M145" i="9"/>
  <c r="J145" i="9"/>
  <c r="M144" i="9"/>
  <c r="J144" i="9"/>
  <c r="M143" i="9"/>
  <c r="J143" i="9"/>
  <c r="M142" i="9"/>
  <c r="J142" i="9"/>
  <c r="M141" i="9"/>
  <c r="J141" i="9"/>
  <c r="M140" i="9"/>
  <c r="J140" i="9"/>
  <c r="M139" i="9"/>
  <c r="J139" i="9"/>
  <c r="M138" i="9"/>
  <c r="J138" i="9"/>
  <c r="M137" i="9"/>
  <c r="J137" i="9"/>
  <c r="M136" i="9"/>
  <c r="J136" i="9"/>
  <c r="M135" i="9"/>
  <c r="J135" i="9"/>
  <c r="M134" i="9"/>
  <c r="J134" i="9"/>
  <c r="M133" i="9"/>
  <c r="J133" i="9"/>
  <c r="M132" i="9"/>
  <c r="J132" i="9"/>
  <c r="M131" i="9"/>
  <c r="J131" i="9"/>
  <c r="S119" i="9"/>
  <c r="P119" i="9"/>
  <c r="F119" i="9"/>
  <c r="E119" i="9"/>
  <c r="C119" i="9"/>
  <c r="B119" i="9"/>
  <c r="S118" i="9"/>
  <c r="P118" i="9"/>
  <c r="F118" i="9"/>
  <c r="E118" i="9"/>
  <c r="C118" i="9"/>
  <c r="B118" i="9"/>
  <c r="D118" i="9"/>
  <c r="S117" i="9"/>
  <c r="P117" i="9"/>
  <c r="F117" i="9"/>
  <c r="E117" i="9"/>
  <c r="C117" i="9"/>
  <c r="B117" i="9"/>
  <c r="S116" i="9"/>
  <c r="P116" i="9"/>
  <c r="F116" i="9"/>
  <c r="E116" i="9"/>
  <c r="C116" i="9"/>
  <c r="B116" i="9"/>
  <c r="S115" i="9"/>
  <c r="P115" i="9"/>
  <c r="F115" i="9"/>
  <c r="E115" i="9"/>
  <c r="C115" i="9"/>
  <c r="B115" i="9"/>
  <c r="S114" i="9"/>
  <c r="P114" i="9"/>
  <c r="F114" i="9"/>
  <c r="E114" i="9"/>
  <c r="C114" i="9"/>
  <c r="B114" i="9"/>
  <c r="D114" i="9"/>
  <c r="S113" i="9"/>
  <c r="P113" i="9"/>
  <c r="F113" i="9"/>
  <c r="E113" i="9"/>
  <c r="C113" i="9"/>
  <c r="B113" i="9"/>
  <c r="D113" i="9"/>
  <c r="S112" i="9"/>
  <c r="P112" i="9"/>
  <c r="F112" i="9"/>
  <c r="E112" i="9"/>
  <c r="C112" i="9"/>
  <c r="B112" i="9"/>
  <c r="S111" i="9"/>
  <c r="P111" i="9"/>
  <c r="F111" i="9"/>
  <c r="E111" i="9"/>
  <c r="C111" i="9"/>
  <c r="B111" i="9"/>
  <c r="D111" i="9"/>
  <c r="S110" i="9"/>
  <c r="P110" i="9"/>
  <c r="F110" i="9"/>
  <c r="E110" i="9"/>
  <c r="C110" i="9"/>
  <c r="B110" i="9"/>
  <c r="S109" i="9"/>
  <c r="P109" i="9"/>
  <c r="F109" i="9"/>
  <c r="E109" i="9"/>
  <c r="G109" i="9"/>
  <c r="C109" i="9"/>
  <c r="B109" i="9"/>
  <c r="S108" i="9"/>
  <c r="P108" i="9"/>
  <c r="F108" i="9"/>
  <c r="E108" i="9"/>
  <c r="C108" i="9"/>
  <c r="B108" i="9"/>
  <c r="S107" i="9"/>
  <c r="P107" i="9"/>
  <c r="F107" i="9"/>
  <c r="E107" i="9"/>
  <c r="C107" i="9"/>
  <c r="B107" i="9"/>
  <c r="D107" i="9"/>
  <c r="S106" i="9"/>
  <c r="P106" i="9"/>
  <c r="F106" i="9"/>
  <c r="E106" i="9"/>
  <c r="C106" i="9"/>
  <c r="B106" i="9"/>
  <c r="D106" i="9"/>
  <c r="S105" i="9"/>
  <c r="P105" i="9"/>
  <c r="F105" i="9"/>
  <c r="E105" i="9"/>
  <c r="C105" i="9"/>
  <c r="B105" i="9"/>
  <c r="S104" i="9"/>
  <c r="P104" i="9"/>
  <c r="F104" i="9"/>
  <c r="E104" i="9"/>
  <c r="C104" i="9"/>
  <c r="B104" i="9"/>
  <c r="S103" i="9"/>
  <c r="P103" i="9"/>
  <c r="F103" i="9"/>
  <c r="E103" i="9"/>
  <c r="C103" i="9"/>
  <c r="B103" i="9"/>
  <c r="D103" i="9"/>
  <c r="S102" i="9"/>
  <c r="P102" i="9"/>
  <c r="F102" i="9"/>
  <c r="E102" i="9"/>
  <c r="C102" i="9"/>
  <c r="B102" i="9"/>
  <c r="D102" i="9"/>
  <c r="S101" i="9"/>
  <c r="P101" i="9"/>
  <c r="F101" i="9"/>
  <c r="E101" i="9"/>
  <c r="C101" i="9"/>
  <c r="B101" i="9"/>
  <c r="D101" i="9"/>
  <c r="R89" i="9"/>
  <c r="S89" i="9"/>
  <c r="O89" i="9"/>
  <c r="P89" i="9"/>
  <c r="L89" i="9"/>
  <c r="M89" i="9"/>
  <c r="I89" i="9"/>
  <c r="E89" i="9"/>
  <c r="B89" i="9"/>
  <c r="R88" i="9"/>
  <c r="S88" i="9"/>
  <c r="O88" i="9"/>
  <c r="P88" i="9"/>
  <c r="L88" i="9"/>
  <c r="I88" i="9"/>
  <c r="J88" i="9"/>
  <c r="E88" i="9"/>
  <c r="B88" i="9"/>
  <c r="E87" i="9"/>
  <c r="B87" i="9"/>
  <c r="S86" i="9"/>
  <c r="P86" i="9"/>
  <c r="M86" i="9"/>
  <c r="J86" i="9"/>
  <c r="F86" i="9"/>
  <c r="E86" i="9"/>
  <c r="C86" i="9"/>
  <c r="B86" i="9"/>
  <c r="S85" i="9"/>
  <c r="P85" i="9"/>
  <c r="M85" i="9"/>
  <c r="J85" i="9"/>
  <c r="F85" i="9"/>
  <c r="E85" i="9"/>
  <c r="C85" i="9"/>
  <c r="B85" i="9"/>
  <c r="S84" i="9"/>
  <c r="P84" i="9"/>
  <c r="M84" i="9"/>
  <c r="J84" i="9"/>
  <c r="F84" i="9"/>
  <c r="E84" i="9"/>
  <c r="C84" i="9"/>
  <c r="B84" i="9"/>
  <c r="S83" i="9"/>
  <c r="P83" i="9"/>
  <c r="M83" i="9"/>
  <c r="J83" i="9"/>
  <c r="F83" i="9"/>
  <c r="E83" i="9"/>
  <c r="C83" i="9"/>
  <c r="B83" i="9"/>
  <c r="S82" i="9"/>
  <c r="P82" i="9"/>
  <c r="M82" i="9"/>
  <c r="J82" i="9"/>
  <c r="F82" i="9"/>
  <c r="E82" i="9"/>
  <c r="C82" i="9"/>
  <c r="B82" i="9"/>
  <c r="S81" i="9"/>
  <c r="P81" i="9"/>
  <c r="M81" i="9"/>
  <c r="J81" i="9"/>
  <c r="F81" i="9"/>
  <c r="E81" i="9"/>
  <c r="G81" i="9"/>
  <c r="C81" i="9"/>
  <c r="B81" i="9"/>
  <c r="S80" i="9"/>
  <c r="P80" i="9"/>
  <c r="M80" i="9"/>
  <c r="J80" i="9"/>
  <c r="F80" i="9"/>
  <c r="E80" i="9"/>
  <c r="C80" i="9"/>
  <c r="B80" i="9"/>
  <c r="S79" i="9"/>
  <c r="P79" i="9"/>
  <c r="M79" i="9"/>
  <c r="J79" i="9"/>
  <c r="F79" i="9"/>
  <c r="E79" i="9"/>
  <c r="C79" i="9"/>
  <c r="B79" i="9"/>
  <c r="S78" i="9"/>
  <c r="P78" i="9"/>
  <c r="M78" i="9"/>
  <c r="J78" i="9"/>
  <c r="F78" i="9"/>
  <c r="E78" i="9"/>
  <c r="G78" i="9"/>
  <c r="C78" i="9"/>
  <c r="B78" i="9"/>
  <c r="S77" i="9"/>
  <c r="P77" i="9"/>
  <c r="M77" i="9"/>
  <c r="J77" i="9"/>
  <c r="F77" i="9"/>
  <c r="E77" i="9"/>
  <c r="C77" i="9"/>
  <c r="B77" i="9"/>
  <c r="S76" i="9"/>
  <c r="P76" i="9"/>
  <c r="M76" i="9"/>
  <c r="J76" i="9"/>
  <c r="F76" i="9"/>
  <c r="E76" i="9"/>
  <c r="C76" i="9"/>
  <c r="B76" i="9"/>
  <c r="S75" i="9"/>
  <c r="P75" i="9"/>
  <c r="M75" i="9"/>
  <c r="J75" i="9"/>
  <c r="F75" i="9"/>
  <c r="E75" i="9"/>
  <c r="G75" i="9"/>
  <c r="C75" i="9"/>
  <c r="B75" i="9"/>
  <c r="S74" i="9"/>
  <c r="P74" i="9"/>
  <c r="M74" i="9"/>
  <c r="J74" i="9"/>
  <c r="F74" i="9"/>
  <c r="E74" i="9"/>
  <c r="C74" i="9"/>
  <c r="B74" i="9"/>
  <c r="D74" i="9"/>
  <c r="S73" i="9"/>
  <c r="P73" i="9"/>
  <c r="M73" i="9"/>
  <c r="J73" i="9"/>
  <c r="F73" i="9"/>
  <c r="E73" i="9"/>
  <c r="C73" i="9"/>
  <c r="B73" i="9"/>
  <c r="S72" i="9"/>
  <c r="P72" i="9"/>
  <c r="M72" i="9"/>
  <c r="J72" i="9"/>
  <c r="F72" i="9"/>
  <c r="E72" i="9"/>
  <c r="G72" i="9"/>
  <c r="C72" i="9"/>
  <c r="B72" i="9"/>
  <c r="S71" i="9"/>
  <c r="P71" i="9"/>
  <c r="M71" i="9"/>
  <c r="J71" i="9"/>
  <c r="F71" i="9"/>
  <c r="E71" i="9"/>
  <c r="C71" i="9"/>
  <c r="B71" i="9"/>
  <c r="D117" i="9"/>
  <c r="D105" i="9"/>
  <c r="D109" i="9"/>
  <c r="D73" i="9"/>
  <c r="D76" i="9"/>
  <c r="D79" i="9"/>
  <c r="D82" i="9"/>
  <c r="D104" i="9"/>
  <c r="D108" i="9"/>
  <c r="D116" i="9"/>
  <c r="D119" i="9"/>
  <c r="G84" i="9"/>
  <c r="D110" i="9"/>
  <c r="D112" i="9"/>
  <c r="G79" i="9"/>
  <c r="D80" i="9"/>
  <c r="D83" i="9"/>
  <c r="G112" i="9"/>
  <c r="G73" i="9"/>
  <c r="G101" i="9"/>
  <c r="G105" i="9"/>
  <c r="G111" i="9"/>
  <c r="G74" i="9"/>
  <c r="G77" i="9"/>
  <c r="G80" i="9"/>
  <c r="G83" i="9"/>
  <c r="G86" i="9"/>
  <c r="F89" i="9"/>
  <c r="G89" i="9"/>
  <c r="D85" i="9"/>
  <c r="G107" i="9"/>
  <c r="G113" i="9"/>
  <c r="G119" i="9"/>
  <c r="G71" i="9"/>
  <c r="G103" i="9"/>
  <c r="G115" i="9"/>
  <c r="G117" i="9"/>
  <c r="G82" i="9"/>
  <c r="G85" i="9"/>
  <c r="G104" i="9"/>
  <c r="G116" i="9"/>
  <c r="D72" i="9"/>
  <c r="D78" i="9"/>
  <c r="D84" i="9"/>
  <c r="G102" i="9"/>
  <c r="G110" i="9"/>
  <c r="G114" i="9"/>
  <c r="G108" i="9"/>
  <c r="D75" i="9"/>
  <c r="D81" i="9"/>
  <c r="G106" i="9"/>
  <c r="G118" i="9"/>
  <c r="L87" i="9"/>
  <c r="M87" i="9"/>
  <c r="C88" i="9"/>
  <c r="D88" i="9"/>
  <c r="C89" i="9"/>
  <c r="D89" i="9"/>
  <c r="R87" i="9"/>
  <c r="S87" i="9"/>
  <c r="D71" i="9"/>
  <c r="G76" i="9"/>
  <c r="D77" i="9"/>
  <c r="D86" i="9"/>
  <c r="F88" i="9"/>
  <c r="G88" i="9"/>
  <c r="I87" i="9"/>
  <c r="J87" i="9"/>
  <c r="D115" i="9"/>
  <c r="M88" i="9"/>
  <c r="O87" i="9"/>
  <c r="P87" i="9"/>
  <c r="J89" i="9"/>
  <c r="F87" i="9"/>
  <c r="G87" i="9"/>
  <c r="C87" i="9"/>
  <c r="D87" i="9"/>
</calcChain>
</file>

<file path=xl/sharedStrings.xml><?xml version="1.0" encoding="utf-8"?>
<sst xmlns="http://schemas.openxmlformats.org/spreadsheetml/2006/main" count="545" uniqueCount="85">
  <si>
    <t>Anteil</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</si>
  <si>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</si>
  <si>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</si>
  <si>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</si>
  <si>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</si>
  <si>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</si>
  <si>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</si>
  <si>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</si>
  <si>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</si>
  <si>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</si>
  <si>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</si>
  <si>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</si>
  <si>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</si>
  <si>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</si>
  <si>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</si>
  <si>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</si>
  <si>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</si>
  <si>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Westdeutschland</t>
  </si>
  <si>
    <t>Ostdeutschland</t>
  </si>
  <si>
    <t>Deutschland</t>
  </si>
  <si>
    <t>Land</t>
  </si>
  <si>
    <t>Insgesamt</t>
  </si>
  <si>
    <t>Davon</t>
  </si>
  <si>
    <t>Einrichtungen mit Mittagsverpflegung</t>
  </si>
  <si>
    <t>Einrichtungen ohne Mittagsverpflegung</t>
  </si>
  <si>
    <t>Anzahl</t>
  </si>
  <si>
    <t>Davon:</t>
  </si>
  <si>
    <t>In Kindertageseinrichtung</t>
  </si>
  <si>
    <t>Unter 3-Jährige</t>
  </si>
  <si>
    <t>3 Jahre bis Schuleintritt</t>
  </si>
  <si>
    <t>Mit Mittagsverpflegung</t>
  </si>
  <si>
    <t>x</t>
  </si>
  <si>
    <t>6.3.2</t>
  </si>
  <si>
    <t>Verpflegungsangebot</t>
  </si>
  <si>
    <t>6.3.3</t>
  </si>
  <si>
    <t>Teilnahme an der Mittagsverpflegung</t>
  </si>
  <si>
    <t>Insge-
samt</t>
  </si>
  <si>
    <t>© Deutsches Jugendinstitut und Forschungsverbund DJI/TU Dortmund, 2024</t>
  </si>
  <si>
    <t>Zurück zum Inhalt</t>
  </si>
  <si>
    <t>Weiterführende Informationen:</t>
  </si>
  <si>
    <t>ERiK-Projekt-Webseite</t>
  </si>
  <si>
    <t>Projekt-Website TU-Dortmund</t>
  </si>
  <si>
    <t>ERiK-Berichte</t>
  </si>
  <si>
    <t>Ausgewiesene Maßzahl(en)</t>
  </si>
  <si>
    <t>Anteil &amp; Anzahl</t>
  </si>
  <si>
    <r>
      <t>Tab. HF-06.3.2-1 Kindertageseinrichtungen, die Mittagsverpflegung anbieten, 2023 nach Ländern</t>
    </r>
    <r>
      <rPr>
        <b/>
        <vertAlign val="superscript"/>
        <sz val="11"/>
        <rFont val="Calibri"/>
        <family val="2"/>
        <scheme val="minor"/>
      </rPr>
      <t>1</t>
    </r>
    <r>
      <rPr>
        <b/>
        <sz val="11"/>
        <rFont val="Calibri"/>
        <family val="2"/>
        <scheme val="minor"/>
      </rPr>
      <t xml:space="preserve"> (Anzahl, in %)</t>
    </r>
  </si>
  <si>
    <r>
      <rPr>
        <vertAlign val="superscript"/>
        <sz val="8"/>
        <color theme="1"/>
        <rFont val="Calibri"/>
        <family val="2"/>
        <scheme val="minor"/>
      </rPr>
      <t>1</t>
    </r>
    <r>
      <rPr>
        <sz val="8"/>
        <color theme="1"/>
        <rFont val="Calibri"/>
        <family val="2"/>
        <scheme val="minor"/>
      </rPr>
      <t xml:space="preserve"> Im Erhebungsbogen  ist die Teilnahme eines Kindes an der Mittagsverpflegung anzugeben, wenn das Mittagessen seitens der Einrichtung organisiert wird und das Kind an mindestens der Hälfte der wöchentlich betreuten Tage an der Mittagsverpflegung teilnimmt. Für die an dieser Stelle dargestellte Kennzahl wird berechnet, ob mindestens ein Kind in der Einrichtung Mittagsverpflegung erhält. Die Auswertung erfolgt auf Einrichtungsebene.</t>
    </r>
  </si>
  <si>
    <r>
      <t>Tab. HF-06.3.2-2 Kindertageseinrichtungen, die Mittagsverpflegung anbieten, 2022 nach Ländern</t>
    </r>
    <r>
      <rPr>
        <b/>
        <vertAlign val="superscript"/>
        <sz val="11"/>
        <rFont val="Calibri"/>
        <family val="2"/>
        <scheme val="minor"/>
      </rPr>
      <t xml:space="preserve">1 </t>
    </r>
    <r>
      <rPr>
        <b/>
        <sz val="11"/>
        <rFont val="Calibri"/>
        <family val="2"/>
        <scheme val="minor"/>
      </rPr>
      <t>(Anzahl, in %)</t>
    </r>
  </si>
  <si>
    <t>Tab. HF-06.3.3-1 Kinder in Kindertageseinrichtungen und Kindertagespflege, die Mittagsverpflegung erhalten, 2023 nach Altersgruppen und Ländern (Anzahl, in %)</t>
  </si>
  <si>
    <r>
      <t>Kindertagesbetreuung</t>
    </r>
    <r>
      <rPr>
        <b/>
        <vertAlign val="superscript"/>
        <sz val="11"/>
        <rFont val="Calibri"/>
        <family val="2"/>
        <scheme val="minor"/>
      </rPr>
      <t>1</t>
    </r>
  </si>
  <si>
    <r>
      <t>In Kindertagespflege</t>
    </r>
    <r>
      <rPr>
        <b/>
        <vertAlign val="superscript"/>
        <sz val="11"/>
        <rFont val="Calibri"/>
        <family val="2"/>
        <scheme val="minor"/>
      </rPr>
      <t>1</t>
    </r>
  </si>
  <si>
    <t>Berlin, Stadt</t>
  </si>
  <si>
    <t>Tab. HF-06.3.3-2 Kinder in Kindertageseinrichtungen und Kindertagespflege, die Mittagsverpflegung erhalten, 2022 nach Altersgruppen und Ländern (Anzahl, in %)</t>
  </si>
  <si>
    <t>Quelle: Forschungsdatenzentrum der Statistischen Ämter des Bundes und der Länder, Statistik der Kinder- und Jugendhilfe, Kinder und tätige Personen in Tageseinrichtungen 2023, https://doi.org/10.21242/22541.2023.00.00.1.1.0, Berechnungen des Forschungsverbundes DJI/TU Dortmund.</t>
  </si>
  <si>
    <t>Quelle: Forschungsdatenzentrum der Statistischen Ämter des Bundes und der Länder, Statistik der Kinder- und Jugendhilfe, Kinder und tätige Personen in Tageseinrichtungen 2022, https://doi.org/10.21242/22541.2022.00.00.1.1.0, Berechnungen des Forschungsverbundes DJI/TU Dortmund.</t>
  </si>
  <si>
    <t>Quelle: Forschungsdatenzentrum der Statistischen Ämter des Bundes und der Länder, Statistik der Kinder- und Jugendhilfe, Kinder und tätige Personen in Tageseinrichtungen 2021, https://doi.org/10.21242/22541.2021.00.00.1.1.0, Berechnungen des Forschungsverbundes DJI/TU Dortmund.</t>
  </si>
  <si>
    <t>Quelle: Forschungsdatenzentrum der Statistischen Ämter des Bundes und der Länder, Statistik der Kinder- und Jugendhilfe, Kinder und tätige Personen in Tageseinrichtungen 2020, https://doi.org/10.21242/22541.2020.00.00.1.1.0, Berechnungen des Forschungsverbundes DJI/TU Dortmund.</t>
  </si>
  <si>
    <t>Quelle: Forschungsdatenzentrum der Statistischen Ämter des Bundes und der Länder, Statistik der Kinder- und Jugendhilfe, Kinder und tätige Personen in Tageseinrichtungen 2019, https://doi.org/10.21242/22541.2019.00.00.1.1.0, Berechnungen des Forschungsverbundes DJI/TU Dortmund.</t>
  </si>
  <si>
    <t>Quelle: Forschungsdatenzentrum der Statistischen Ämter des Bundes und der Länder, Statistik der Kinder- und Jugendhilfe, Kinder und tätige Personen in Tageseinrichtungen 2023, https://doi.org/10.21242/22541.2023.00.00.1.1.0 und Kinder und tätigen Personen in öffentlich geförderter Kindertagespflege 2023, https://doi.org/10.21242/22543.2023.00.00.1.1.0, Berechnungen des Forschungsverbundes DJI/TU Dortmund.</t>
  </si>
  <si>
    <t>Quelle: Forschungsdatenzentrum der Statistischen Ämter des Bundes und der Länder, Statistik der Kinder- und Jugendhilfe, Kinder und tätige Personen in Tageseinrichtungen und in öffentlich geförderter Kindertagespflege 2022, https://doi.org/10.21242/22541.2021.00.00.1.1.0, https://doi.org/10.21242/22543.2021.00.00.1.1.0, Berechnungen des Forschungsverbundes DJI/TU Dortmund.</t>
  </si>
  <si>
    <t>Quelle: Forschungsdatenzentrum der Statistischen Ämter des Bundes und der Länder, Statistik der Kinder- und Jugendhilfe, Kinder und tätige Personen in Tageseinrichtungen und in öffentlich geförderter Kindertagespflege 2021, https://doi.org/10.21242/22541.2021.00.00.1.1.0, https://doi.org/10.21242/22543.2021.00.00.1.1.0, Berechnungen des Forschungsverbundes DJI/TU Dortmund.</t>
  </si>
  <si>
    <t>Quelle: Forschungsdatenzentrum der Statistischen Ämter des Bundes und der Länder, Statistik der Kinder- und Jugendhilfe, Kinder und tätige Personen in Tageseinrichtungen und in öffentlich geförderter Kindertagespflege 2020, https://doi.org/10.21242/22541.2020.00.00.1.1.0, https://doi.org/10.21242/22543.2020.00.00.1.1.0, Berechnungen des Forschungsverbundes DJI/TU Dortmund.</t>
  </si>
  <si>
    <t>Quelle: Forschungsdatenzentrum der Statistischen Ämter des Bundes und der Länder, Statistik der Kinder- und Jugendhilfe, Kinder und tätige Personen in Tageseinrichtungen und in öffentlich geförderter Kindertagespflege 2019, https://doi.org/10.21242/22541.2019.00.00.1.1.0, https://doi.org/10.21242/22543.2019.00.00.1.1.0, Berechnungen des Forschungsverbundes DJI/TU Dortmund.</t>
  </si>
  <si>
    <t>Quelle: Forschungsdatenzentrum der Statistischen Ämter des Bundes und der Länder, Statistik der Kinder- und Jugendhilfe, Kinder und tätige Personen in Tageseinrichtungen und in öffentlich geförderter Kindertagespflege 2018, https://doi.org/10.21242/22541.2018.00.00.1.1.0, https://doi.org/10.21242/22543.2018.00.00.1.1.0, Berechnungen des Forschungsverbundes DJI/TU Dortmund.</t>
  </si>
  <si>
    <r>
      <rPr>
        <vertAlign val="superscript"/>
        <sz val="8"/>
        <rFont val="Calibri"/>
        <family val="2"/>
        <scheme val="minor"/>
      </rPr>
      <t>1</t>
    </r>
    <r>
      <rPr>
        <sz val="8"/>
        <rFont val="Calibri"/>
        <family val="2"/>
        <scheme val="minor"/>
      </rPr>
      <t xml:space="preserve"> Kinder in Kindertagespflege, die zusätzlich noch eine Kindertageseinrichtung oder eine Ganztagsschule besuchen, werden nicht doppelt gezählt. </t>
    </r>
  </si>
  <si>
    <t>Kennzahl</t>
  </si>
  <si>
    <t>Quelle</t>
  </si>
  <si>
    <t>ERiK-Tabellenberichterstattung 2024 - HF06: Förderung der kindlichen Entwicklung, Gesundheit, Ernährung und Bewegung</t>
  </si>
  <si>
    <t>Verfügbarkeit</t>
  </si>
  <si>
    <t>Kennzahlen, die nicht für das Jahr 2023 verfügbar sind, werden im vorliegenden Tabellenband nicht berichtet. Es wird auf zurückliegende ERiK-Berichte verwiesen.</t>
  </si>
  <si>
    <t>Stand: 30.08.2024</t>
  </si>
  <si>
    <t>KJH-Statistik</t>
  </si>
  <si>
    <t>Klicken Sie auf den untenstehenden Link oder auf den Reiter am unteren Bildschirmrand, um eine gewünschte Tabelle aufzurufen.</t>
  </si>
  <si>
    <t>Handlungsfeld und Indikator</t>
  </si>
  <si>
    <t>Altersgruppe</t>
  </si>
  <si>
    <t xml:space="preserve">Qualitativ hochwertige, gesunde und ausgewogene Ernährung </t>
  </si>
  <si>
    <t>6.3</t>
  </si>
  <si>
    <t>HF06: Förderung der kindlichen Entwicklung, Gesundheit, Ernährung und Bewegung</t>
  </si>
  <si>
    <r>
      <t>Tab. HF-06.3.2-3 Kindertageseinrichtungen, die Mittagsverpflegung anbieten, 2021 nach Ländern</t>
    </r>
    <r>
      <rPr>
        <b/>
        <vertAlign val="superscript"/>
        <sz val="11"/>
        <rFont val="Calibri"/>
        <family val="2"/>
        <scheme val="minor"/>
      </rPr>
      <t xml:space="preserve">1 </t>
    </r>
    <r>
      <rPr>
        <b/>
        <sz val="11"/>
        <rFont val="Calibri"/>
        <family val="2"/>
        <scheme val="minor"/>
      </rPr>
      <t>(Anzahl, in %)</t>
    </r>
  </si>
  <si>
    <r>
      <t>Tab. HF-06.3.2-4 Kindertageseinrichtungen, die Mittagsverpflegung anbieten, 2020 nach Ländern</t>
    </r>
    <r>
      <rPr>
        <b/>
        <vertAlign val="superscript"/>
        <sz val="11"/>
        <rFont val="Calibri"/>
        <family val="2"/>
        <scheme val="minor"/>
      </rPr>
      <t xml:space="preserve">1 </t>
    </r>
    <r>
      <rPr>
        <b/>
        <sz val="11"/>
        <rFont val="Calibri"/>
        <family val="2"/>
        <scheme val="minor"/>
      </rPr>
      <t>(Anzahl, in %)</t>
    </r>
  </si>
  <si>
    <r>
      <t>Tab. HF-06.3.2-5 Kindertageseinrichtungen, die Mittagsverpflegung anbieten, 2019 nach Ländern</t>
    </r>
    <r>
      <rPr>
        <b/>
        <vertAlign val="superscript"/>
        <sz val="11"/>
        <rFont val="Calibri"/>
        <family val="2"/>
        <scheme val="minor"/>
      </rPr>
      <t xml:space="preserve">1 </t>
    </r>
    <r>
      <rPr>
        <b/>
        <sz val="11"/>
        <rFont val="Calibri"/>
        <family val="2"/>
        <scheme val="minor"/>
      </rPr>
      <t>(Anzahl, in %)</t>
    </r>
  </si>
  <si>
    <t>Tab. HF-06.3.3-3 Kinder in Kindertageseinrichtungen und Kindertagespflege, die Mittagsverpflegung erhalten, 2021 nach Altersgruppen und Ländern (Anzahl, in %)</t>
  </si>
  <si>
    <t>Tab. HF-06.3.3-4 Kinder in Kindertageseinrichtungen und Kindertagespflege, die Mittagsverpflegung erhalten, 2020 nach Altersgruppen und Ländern (Anzahl, in %)</t>
  </si>
  <si>
    <t>Tab. HF-06.3.3-5 Kinder in Kindertageseinrichtungen und Kindertagespflege, die Mittagsverpflegung erhalten, 2019 nach Altersgruppen und Ländern (Anzahl, in %)</t>
  </si>
  <si>
    <t>Tab. HF-06.3.3-6 Kinder in Kindertageseinrichtungen und Kindertagespflege, die Mittagsverpflegung erhalten, 2018 nach Altersgruppen und Ländern (Anzahl,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</si>
</sst>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 _€_-;\-* #,##0.00\ _€_-;_-* &quot;-&quot;??\ _€_-;_-@_-"/>
    <numFmt numFmtId="166" formatCode="##,#00"/>
    <numFmt numFmtId="167" formatCode="#,##0.0"/>
  </numFmts>
  <fonts count="35">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8"/>
      <color theme="0"/>
      <name val="Calibri"/>
      <family val="2"/>
      <scheme val="minor"/>
    </font>
    <font>
      <u/>
      <sz val="11"/>
      <color theme="10"/>
      <name val="Arial"/>
      <family val="2"/>
    </font>
    <font>
      <sz val="11"/>
      <color theme="1"/>
      <name val="Arial"/>
      <family val="2"/>
    </font>
    <font>
      <b/>
      <sz val="11"/>
      <name val="Calibri"/>
      <family val="2"/>
      <scheme val="minor"/>
    </font>
    <font>
      <sz val="11"/>
      <name val="Calibri"/>
      <family val="2"/>
      <scheme val="minor"/>
    </font>
    <font>
      <sz val="9"/>
      <color indexed="8"/>
      <name val="Calibri"/>
      <family val="2"/>
      <scheme val="minor"/>
    </font>
    <font>
      <sz val="11"/>
      <color indexed="8"/>
      <name val="Calibri"/>
      <family val="2"/>
    </font>
    <font>
      <sz val="8.5"/>
      <color theme="1"/>
      <name val="Calibri"/>
      <family val="2"/>
      <scheme val="minor"/>
    </font>
    <font>
      <u/>
      <sz val="10"/>
      <color theme="1"/>
      <name val="Calibri"/>
      <family val="2"/>
      <scheme val="minor"/>
    </font>
    <font>
      <u/>
      <sz val="10"/>
      <name val="Calibri"/>
      <family val="2"/>
      <scheme val="minor"/>
    </font>
    <font>
      <sz val="10"/>
      <color indexed="8"/>
      <name val="Arial"/>
      <family val="2"/>
    </font>
    <font>
      <sz val="10"/>
      <name val="MetaNormalLF-Roman"/>
      <family val="2"/>
    </font>
    <font>
      <sz val="9"/>
      <color theme="1"/>
      <name val="Calibri"/>
      <family val="2"/>
      <scheme val="minor"/>
    </font>
    <font>
      <sz val="9"/>
      <name val="Calibri"/>
      <family val="2"/>
      <scheme val="minor"/>
    </font>
    <font>
      <sz val="8.5"/>
      <name val="Calibri"/>
      <family val="2"/>
      <scheme val="minor"/>
    </font>
    <font>
      <sz val="8"/>
      <color theme="1"/>
      <name val="Calibri"/>
      <family val="2"/>
      <scheme val="minor"/>
    </font>
    <font>
      <b/>
      <sz val="12"/>
      <color theme="0"/>
      <name val="Calibri"/>
      <family val="2"/>
      <scheme val="minor"/>
    </font>
    <font>
      <b/>
      <sz val="10"/>
      <name val="Calibri"/>
      <family val="2"/>
      <scheme val="minor"/>
    </font>
    <font>
      <sz val="10"/>
      <name val="Calibri"/>
      <family val="2"/>
      <scheme val="minor"/>
    </font>
    <font>
      <sz val="10"/>
      <color theme="1"/>
      <name val="Calibri"/>
      <family val="2"/>
      <scheme val="minor"/>
    </font>
    <font>
      <sz val="10"/>
      <name val="Arial"/>
      <family val="2"/>
    </font>
    <font>
      <b/>
      <vertAlign val="superscript"/>
      <sz val="11"/>
      <name val="Calibri"/>
      <family val="2"/>
      <scheme val="minor"/>
    </font>
    <font>
      <sz val="8"/>
      <name val="Calibri"/>
      <family val="2"/>
      <scheme val="minor"/>
    </font>
    <font>
      <vertAlign val="superscript"/>
      <sz val="8"/>
      <color theme="1"/>
      <name val="Calibri"/>
      <family val="2"/>
      <scheme val="minor"/>
    </font>
    <font>
      <u/>
      <sz val="10"/>
      <color theme="1"/>
      <name val="Arial"/>
      <family val="2"/>
    </font>
    <font>
      <sz val="11"/>
      <name val="Arial"/>
      <family val="2"/>
    </font>
    <font>
      <vertAlign val="superscript"/>
      <sz val="8"/>
      <name val="Calibri"/>
      <family val="2"/>
      <scheme val="minor"/>
    </font>
    <font>
      <b/>
      <sz val="11"/>
      <color theme="0"/>
      <name val="Calibri"/>
      <family val="2"/>
      <scheme val="minor"/>
    </font>
    <font>
      <b/>
      <sz val="16"/>
      <color theme="1"/>
      <name val="Calibri"/>
      <family val="2"/>
      <scheme val="minor"/>
    </font>
    <font>
      <u/>
      <sz val="10"/>
      <color rgb="FF0070C0"/>
      <name val="Calibri"/>
      <family val="2"/>
      <scheme val="minor"/>
    </font>
    <font>
      <u/>
      <sz val="11"/>
      <color rgb="FF0070C0"/>
      <name val="Calibri"/>
      <family val="2"/>
      <scheme val="minor"/>
    </font>
  </fonts>
  <fills count="9">
    <fill>
      <patternFill patternType="none"/>
    </fill>
    <fill>
      <patternFill patternType="gray125"/>
    </fill>
    <fill>
      <patternFill patternType="solid">
        <fgColor rgb="FFA59D97"/>
        <bgColor indexed="64"/>
      </patternFill>
    </fill>
    <fill>
      <patternFill patternType="solid">
        <fgColor rgb="FFEB9128"/>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EEECE1"/>
        <bgColor indexed="64"/>
      </patternFill>
    </fill>
    <fill>
      <patternFill patternType="solid">
        <fgColor theme="0"/>
        <bgColor indexed="64"/>
      </patternFill>
    </fill>
  </fills>
  <borders count="61">
    <border>
      <left/>
      <right/>
      <top/>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bottom style="medium">
        <color auto="1"/>
      </bottom>
      <diagonal/>
    </border>
    <border>
      <left/>
      <right style="medium">
        <color auto="1"/>
      </right>
      <top/>
      <bottom/>
      <diagonal/>
    </border>
    <border>
      <left/>
      <right style="medium">
        <color auto="1"/>
      </right>
      <top/>
      <bottom style="thin">
        <color auto="1"/>
      </bottom>
      <diagonal/>
    </border>
    <border>
      <left style="thin">
        <color auto="1"/>
      </left>
      <right style="medium">
        <color indexed="64"/>
      </right>
      <top style="thin">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thin">
        <color auto="1"/>
      </top>
      <bottom style="medium">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top style="thin">
        <color indexed="64"/>
      </top>
      <bottom/>
      <diagonal/>
    </border>
    <border>
      <left style="thin">
        <color indexed="64"/>
      </left>
      <right style="medium">
        <color indexed="64"/>
      </right>
      <top/>
      <bottom style="thin">
        <color indexed="64"/>
      </bottom>
      <diagonal/>
    </border>
    <border>
      <left/>
      <right style="medium">
        <color auto="1"/>
      </right>
      <top style="medium">
        <color indexed="64"/>
      </top>
      <bottom style="thin">
        <color auto="1"/>
      </bottom>
      <diagonal/>
    </border>
    <border>
      <left/>
      <right style="medium">
        <color auto="1"/>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style="medium">
        <color indexed="64"/>
      </top>
      <bottom style="thin">
        <color auto="1"/>
      </bottom>
      <diagonal/>
    </border>
    <border>
      <left/>
      <right style="medium">
        <color indexed="64"/>
      </right>
      <top style="thin">
        <color auto="1"/>
      </top>
      <bottom style="medium">
        <color indexed="64"/>
      </bottom>
      <diagonal/>
    </border>
    <border>
      <left/>
      <right/>
      <top style="medium">
        <color indexed="64"/>
      </top>
      <bottom style="thin">
        <color auto="1"/>
      </bottom>
      <diagonal/>
    </border>
    <border>
      <left style="medium">
        <color indexed="64"/>
      </left>
      <right style="medium">
        <color auto="1"/>
      </right>
      <top/>
      <bottom style="thin">
        <color auto="1"/>
      </bottom>
      <diagonal/>
    </border>
    <border>
      <left style="medium">
        <color indexed="64"/>
      </left>
      <right style="medium">
        <color auto="1"/>
      </right>
      <top style="thin">
        <color auto="1"/>
      </top>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
      <left style="thin">
        <color indexed="64"/>
      </left>
      <right style="medium">
        <color auto="1"/>
      </right>
      <top style="thin">
        <color indexed="64"/>
      </top>
      <bottom/>
      <diagonal/>
    </border>
    <border>
      <left/>
      <right/>
      <top style="thin">
        <color indexed="64"/>
      </top>
      <bottom style="medium">
        <color indexed="64"/>
      </bottom>
      <diagonal/>
    </border>
    <border>
      <left style="medium">
        <color indexed="64"/>
      </left>
      <right style="thin">
        <color auto="1"/>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auto="1"/>
      </top>
      <bottom style="thin">
        <color indexed="64"/>
      </bottom>
      <diagonal/>
    </border>
    <border>
      <left style="medium">
        <color indexed="64"/>
      </left>
      <right/>
      <top style="thin">
        <color indexed="64"/>
      </top>
      <bottom/>
      <diagonal/>
    </border>
    <border>
      <left style="medium">
        <color indexed="64"/>
      </left>
      <right style="thin">
        <color indexed="64"/>
      </right>
      <top style="thin">
        <color auto="1"/>
      </top>
      <bottom/>
      <diagonal/>
    </border>
    <border>
      <left style="medium">
        <color indexed="64"/>
      </left>
      <right/>
      <top/>
      <bottom style="thin">
        <color indexed="64"/>
      </bottom>
      <diagonal/>
    </border>
    <border>
      <left style="medium">
        <color indexed="64"/>
      </left>
      <right/>
      <top style="thin">
        <color auto="1"/>
      </top>
      <bottom style="medium">
        <color auto="1"/>
      </bottom>
      <diagonal/>
    </border>
    <border>
      <left style="thin">
        <color indexed="64"/>
      </left>
      <right/>
      <top style="thin">
        <color indexed="64"/>
      </top>
      <bottom style="medium">
        <color indexed="64"/>
      </bottom>
      <diagonal/>
    </border>
    <border>
      <left style="thin">
        <color auto="1"/>
      </left>
      <right/>
      <top style="thin">
        <color auto="1"/>
      </top>
      <bottom style="thin">
        <color indexed="64"/>
      </bottom>
      <diagonal/>
    </border>
    <border>
      <left style="thin">
        <color indexed="64"/>
      </left>
      <right/>
      <top style="medium">
        <color indexed="64"/>
      </top>
      <bottom style="thin">
        <color indexed="64"/>
      </bottom>
      <diagonal/>
    </border>
    <border>
      <left style="thin">
        <color indexed="64"/>
      </left>
      <right style="thin">
        <color auto="1"/>
      </right>
      <top/>
      <bottom style="medium">
        <color indexed="64"/>
      </bottom>
      <diagonal/>
    </border>
    <border>
      <left/>
      <right style="medium">
        <color auto="1"/>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s>
  <cellStyleXfs count="12">
    <xf numFmtId="0" fontId="0" fillId="0" borderId="0"/>
    <xf numFmtId="0" fontId="3" fillId="0" borderId="0" applyNumberFormat="0" applyFill="0" applyBorder="0" applyAlignment="0" applyProtection="0"/>
    <xf numFmtId="0" fontId="5" fillId="0" borderId="0" applyNumberFormat="0" applyFill="0" applyBorder="0" applyAlignment="0" applyProtection="0"/>
    <xf numFmtId="0" fontId="6" fillId="0" borderId="0"/>
    <xf numFmtId="165" fontId="10" fillId="0" borderId="0" applyFont="0" applyFill="0" applyBorder="0" applyAlignment="0" applyProtection="0"/>
    <xf numFmtId="0" fontId="14" fillId="0" borderId="0"/>
    <xf numFmtId="0" fontId="15" fillId="0" borderId="0"/>
    <xf numFmtId="0" fontId="24" fillId="0" borderId="0"/>
    <xf numFmtId="0" fontId="1" fillId="0" borderId="0"/>
    <xf numFmtId="0" fontId="1" fillId="0" borderId="0"/>
    <xf numFmtId="0" fontId="3" fillId="0" borderId="0" applyNumberFormat="0" applyFill="0" applyBorder="0" applyAlignment="0" applyProtection="0"/>
    <xf numFmtId="0" fontId="3" fillId="0" borderId="0" applyNumberFormat="0" applyFill="0" applyBorder="0" applyAlignment="0" applyProtection="0"/>
  </cellStyleXfs>
  <cellXfs count="253">
    <xf numFmtId="0" fontId="0" fillId="0" borderId="0" xfId="0"/>
    <xf numFmtId="0" fontId="3" fillId="0" borderId="0" xfId="2" applyFont="1" applyAlignment="1">
      <alignment vertical="center"/>
    </xf>
    <xf numFmtId="0" fontId="1" fillId="0" borderId="0" xfId="3" applyFont="1" applyAlignment="1">
      <alignment vertical="center"/>
    </xf>
    <xf numFmtId="3" fontId="1" fillId="0" borderId="0" xfId="3" applyNumberFormat="1" applyFont="1" applyAlignment="1">
      <alignment vertical="center"/>
    </xf>
    <xf numFmtId="0" fontId="1" fillId="0" borderId="0" xfId="0" applyFont="1" applyAlignment="1">
      <alignment vertical="center"/>
    </xf>
    <xf numFmtId="10" fontId="8" fillId="2" borderId="7" xfId="0" applyNumberFormat="1" applyFont="1" applyFill="1" applyBorder="1" applyAlignment="1">
      <alignment horizontal="center" vertical="center" wrapText="1"/>
    </xf>
    <xf numFmtId="3" fontId="8" fillId="2" borderId="15" xfId="0" applyNumberFormat="1" applyFont="1" applyFill="1" applyBorder="1" applyAlignment="1">
      <alignment horizontal="center" vertical="center" wrapText="1"/>
    </xf>
    <xf numFmtId="3" fontId="9" fillId="0" borderId="17" xfId="3" applyNumberFormat="1" applyFont="1" applyBorder="1" applyAlignment="1">
      <alignment horizontal="right" vertical="center" wrapText="1"/>
    </xf>
    <xf numFmtId="3" fontId="9" fillId="0" borderId="0" xfId="0" applyNumberFormat="1" applyFont="1" applyAlignment="1">
      <alignment horizontal="right" vertical="center" wrapText="1"/>
    </xf>
    <xf numFmtId="164" fontId="9" fillId="0" borderId="18" xfId="0" applyNumberFormat="1" applyFont="1" applyBorder="1" applyAlignment="1">
      <alignment horizontal="right" vertical="center" wrapText="1"/>
    </xf>
    <xf numFmtId="3" fontId="9" fillId="0" borderId="2" xfId="0" applyNumberFormat="1" applyFont="1" applyBorder="1" applyAlignment="1">
      <alignment horizontal="right" vertical="center" wrapText="1"/>
    </xf>
    <xf numFmtId="164" fontId="9" fillId="0" borderId="19" xfId="0" applyNumberFormat="1" applyFont="1" applyBorder="1" applyAlignment="1">
      <alignment horizontal="right" vertical="center" wrapText="1"/>
    </xf>
    <xf numFmtId="3" fontId="9" fillId="4" borderId="17" xfId="3" applyNumberFormat="1" applyFont="1" applyFill="1" applyBorder="1" applyAlignment="1">
      <alignment horizontal="right" vertical="center" wrapText="1"/>
    </xf>
    <xf numFmtId="3" fontId="9" fillId="4" borderId="0" xfId="0" applyNumberFormat="1" applyFont="1" applyFill="1" applyAlignment="1">
      <alignment horizontal="right" vertical="center" wrapText="1"/>
    </xf>
    <xf numFmtId="164" fontId="9" fillId="4" borderId="18" xfId="0" applyNumberFormat="1" applyFont="1" applyFill="1" applyBorder="1" applyAlignment="1">
      <alignment horizontal="right" vertical="center" wrapText="1"/>
    </xf>
    <xf numFmtId="3" fontId="9" fillId="4" borderId="2" xfId="0" applyNumberFormat="1" applyFont="1" applyFill="1" applyBorder="1" applyAlignment="1">
      <alignment horizontal="right" vertical="center" wrapText="1"/>
    </xf>
    <xf numFmtId="164" fontId="9" fillId="4" borderId="19" xfId="0" applyNumberFormat="1" applyFont="1" applyFill="1" applyBorder="1" applyAlignment="1">
      <alignment horizontal="right" vertical="center" wrapText="1"/>
    </xf>
    <xf numFmtId="3" fontId="9" fillId="5" borderId="20" xfId="3" applyNumberFormat="1" applyFont="1" applyFill="1" applyBorder="1" applyAlignment="1">
      <alignment horizontal="right" vertical="center" wrapText="1"/>
    </xf>
    <xf numFmtId="3" fontId="9" fillId="5" borderId="21" xfId="0" applyNumberFormat="1" applyFont="1" applyFill="1" applyBorder="1" applyAlignment="1">
      <alignment horizontal="right" vertical="center" wrapText="1"/>
    </xf>
    <xf numFmtId="164" fontId="9" fillId="5" borderId="22" xfId="0" applyNumberFormat="1" applyFont="1" applyFill="1" applyBorder="1" applyAlignment="1">
      <alignment horizontal="right" vertical="center" wrapText="1"/>
    </xf>
    <xf numFmtId="3" fontId="9" fillId="5" borderId="23" xfId="0" applyNumberFormat="1" applyFont="1" applyFill="1" applyBorder="1" applyAlignment="1">
      <alignment horizontal="right" vertical="center" wrapText="1"/>
    </xf>
    <xf numFmtId="164" fontId="9" fillId="5" borderId="24" xfId="0" applyNumberFormat="1" applyFont="1" applyFill="1" applyBorder="1" applyAlignment="1">
      <alignment horizontal="right" vertical="center" wrapText="1"/>
    </xf>
    <xf numFmtId="3" fontId="9" fillId="5" borderId="17" xfId="3" applyNumberFormat="1" applyFont="1" applyFill="1" applyBorder="1" applyAlignment="1">
      <alignment horizontal="right" vertical="center" wrapText="1"/>
    </xf>
    <xf numFmtId="3" fontId="9" fillId="5" borderId="0" xfId="0" applyNumberFormat="1" applyFont="1" applyFill="1" applyAlignment="1">
      <alignment horizontal="right" vertical="center" wrapText="1"/>
    </xf>
    <xf numFmtId="164" fontId="9" fillId="5" borderId="18" xfId="0" applyNumberFormat="1" applyFont="1" applyFill="1" applyBorder="1" applyAlignment="1">
      <alignment horizontal="right" vertical="center" wrapText="1"/>
    </xf>
    <xf numFmtId="3" fontId="9" fillId="5" borderId="2" xfId="0" applyNumberFormat="1" applyFont="1" applyFill="1" applyBorder="1" applyAlignment="1">
      <alignment horizontal="right" vertical="center" wrapText="1"/>
    </xf>
    <xf numFmtId="164" fontId="9" fillId="5" borderId="19" xfId="0" applyNumberFormat="1" applyFont="1" applyFill="1" applyBorder="1" applyAlignment="1">
      <alignment horizontal="right" vertical="center" wrapText="1"/>
    </xf>
    <xf numFmtId="0" fontId="7" fillId="3" borderId="9" xfId="6" applyFont="1" applyFill="1" applyBorder="1" applyAlignment="1">
      <alignment horizontal="center" vertical="center" wrapText="1"/>
    </xf>
    <xf numFmtId="0" fontId="8" fillId="2" borderId="7" xfId="6" applyFont="1" applyFill="1" applyBorder="1" applyAlignment="1">
      <alignment horizontal="center" vertical="center" wrapText="1"/>
    </xf>
    <xf numFmtId="166" fontId="16" fillId="0" borderId="2" xfId="0" applyNumberFormat="1" applyFont="1" applyBorder="1" applyAlignment="1">
      <alignment horizontal="right" vertical="center"/>
    </xf>
    <xf numFmtId="3" fontId="16" fillId="0" borderId="19" xfId="0" applyNumberFormat="1" applyFont="1" applyBorder="1" applyAlignment="1">
      <alignment horizontal="right" vertical="center"/>
    </xf>
    <xf numFmtId="167" fontId="16" fillId="0" borderId="18" xfId="0" applyNumberFormat="1" applyFont="1" applyBorder="1" applyAlignment="1">
      <alignment horizontal="right" vertical="center"/>
    </xf>
    <xf numFmtId="166" fontId="17" fillId="0" borderId="2" xfId="0" applyNumberFormat="1" applyFont="1" applyBorder="1" applyAlignment="1">
      <alignment horizontal="right" vertical="center"/>
    </xf>
    <xf numFmtId="3" fontId="17" fillId="0" borderId="19" xfId="0" applyNumberFormat="1" applyFont="1" applyBorder="1" applyAlignment="1">
      <alignment horizontal="right" vertical="center"/>
    </xf>
    <xf numFmtId="3" fontId="17" fillId="0" borderId="2" xfId="0" applyNumberFormat="1" applyFont="1" applyBorder="1" applyAlignment="1">
      <alignment horizontal="right" vertical="center"/>
    </xf>
    <xf numFmtId="3" fontId="17" fillId="0" borderId="0" xfId="0" applyNumberFormat="1" applyFont="1" applyAlignment="1">
      <alignment horizontal="right" vertical="center"/>
    </xf>
    <xf numFmtId="166" fontId="16" fillId="4" borderId="27" xfId="0" applyNumberFormat="1" applyFont="1" applyFill="1" applyBorder="1" applyAlignment="1">
      <alignment horizontal="right" vertical="center"/>
    </xf>
    <xf numFmtId="3" fontId="16" fillId="4" borderId="19" xfId="0" applyNumberFormat="1" applyFont="1" applyFill="1" applyBorder="1" applyAlignment="1">
      <alignment horizontal="right" vertical="center"/>
    </xf>
    <xf numFmtId="167" fontId="16" fillId="4" borderId="18" xfId="0" applyNumberFormat="1" applyFont="1" applyFill="1" applyBorder="1" applyAlignment="1">
      <alignment horizontal="right" vertical="center"/>
    </xf>
    <xf numFmtId="166" fontId="16" fillId="4" borderId="2" xfId="0" applyNumberFormat="1" applyFont="1" applyFill="1" applyBorder="1" applyAlignment="1">
      <alignment horizontal="right" vertical="center"/>
    </xf>
    <xf numFmtId="166" fontId="17" fillId="4" borderId="2" xfId="0" applyNumberFormat="1" applyFont="1" applyFill="1" applyBorder="1" applyAlignment="1">
      <alignment horizontal="right" vertical="center"/>
    </xf>
    <xf numFmtId="3" fontId="17" fillId="4" borderId="19" xfId="0" applyNumberFormat="1" applyFont="1" applyFill="1" applyBorder="1" applyAlignment="1">
      <alignment horizontal="right" vertical="center"/>
    </xf>
    <xf numFmtId="3" fontId="17" fillId="4" borderId="2" xfId="0" applyNumberFormat="1" applyFont="1" applyFill="1" applyBorder="1" applyAlignment="1">
      <alignment horizontal="right" vertical="center"/>
    </xf>
    <xf numFmtId="3" fontId="17" fillId="4" borderId="0" xfId="0" applyNumberFormat="1" applyFont="1" applyFill="1" applyAlignment="1">
      <alignment horizontal="right" vertical="center"/>
    </xf>
    <xf numFmtId="166" fontId="16" fillId="0" borderId="27" xfId="0" applyNumberFormat="1" applyFont="1" applyBorder="1" applyAlignment="1">
      <alignment horizontal="right" vertical="center"/>
    </xf>
    <xf numFmtId="166" fontId="17" fillId="4" borderId="27" xfId="0" applyNumberFormat="1" applyFont="1" applyFill="1" applyBorder="1" applyAlignment="1">
      <alignment horizontal="right" vertical="center"/>
    </xf>
    <xf numFmtId="167" fontId="17" fillId="4" borderId="18" xfId="0" applyNumberFormat="1" applyFont="1" applyFill="1" applyBorder="1" applyAlignment="1">
      <alignment horizontal="right" vertical="center"/>
    </xf>
    <xf numFmtId="166" fontId="16" fillId="5" borderId="28" xfId="0" applyNumberFormat="1" applyFont="1" applyFill="1" applyBorder="1" applyAlignment="1">
      <alignment horizontal="right" vertical="center"/>
    </xf>
    <xf numFmtId="3" fontId="16" fillId="5" borderId="24" xfId="0" applyNumberFormat="1" applyFont="1" applyFill="1" applyBorder="1" applyAlignment="1">
      <alignment horizontal="right" vertical="center"/>
    </xf>
    <xf numFmtId="167" fontId="16" fillId="5" borderId="22" xfId="0" applyNumberFormat="1" applyFont="1" applyFill="1" applyBorder="1" applyAlignment="1">
      <alignment horizontal="right" vertical="center"/>
    </xf>
    <xf numFmtId="166" fontId="16" fillId="5" borderId="23" xfId="0" applyNumberFormat="1" applyFont="1" applyFill="1" applyBorder="1" applyAlignment="1">
      <alignment horizontal="right" vertical="center"/>
    </xf>
    <xf numFmtId="166" fontId="17" fillId="5" borderId="23" xfId="0" applyNumberFormat="1" applyFont="1" applyFill="1" applyBorder="1" applyAlignment="1">
      <alignment horizontal="right" vertical="center"/>
    </xf>
    <xf numFmtId="3" fontId="17" fillId="5" borderId="21" xfId="0" applyNumberFormat="1" applyFont="1" applyFill="1" applyBorder="1" applyAlignment="1">
      <alignment horizontal="right" vertical="center"/>
    </xf>
    <xf numFmtId="166" fontId="16" fillId="5" borderId="27" xfId="0" applyNumberFormat="1" applyFont="1" applyFill="1" applyBorder="1" applyAlignment="1">
      <alignment horizontal="right" vertical="center"/>
    </xf>
    <xf numFmtId="3" fontId="16" fillId="5" borderId="19" xfId="0" applyNumberFormat="1" applyFont="1" applyFill="1" applyBorder="1" applyAlignment="1">
      <alignment horizontal="right" vertical="center"/>
    </xf>
    <xf numFmtId="167" fontId="16" fillId="5" borderId="18" xfId="0" applyNumberFormat="1" applyFont="1" applyFill="1" applyBorder="1" applyAlignment="1">
      <alignment horizontal="right" vertical="center"/>
    </xf>
    <xf numFmtId="166" fontId="16" fillId="5" borderId="2" xfId="0" applyNumberFormat="1" applyFont="1" applyFill="1" applyBorder="1" applyAlignment="1">
      <alignment horizontal="right" vertical="center"/>
    </xf>
    <xf numFmtId="166" fontId="17" fillId="5" borderId="2" xfId="0" applyNumberFormat="1" applyFont="1" applyFill="1" applyBorder="1" applyAlignment="1">
      <alignment horizontal="right" vertical="center"/>
    </xf>
    <xf numFmtId="3" fontId="17" fillId="5" borderId="0" xfId="0" applyNumberFormat="1" applyFont="1" applyFill="1" applyAlignment="1">
      <alignment horizontal="right" vertical="center"/>
    </xf>
    <xf numFmtId="3" fontId="16" fillId="0" borderId="2" xfId="0" applyNumberFormat="1" applyFont="1" applyBorder="1" applyAlignment="1">
      <alignment horizontal="right" vertical="center"/>
    </xf>
    <xf numFmtId="3" fontId="16" fillId="0" borderId="0" xfId="0" applyNumberFormat="1" applyFont="1" applyAlignment="1">
      <alignment horizontal="right" vertical="center"/>
    </xf>
    <xf numFmtId="3" fontId="16" fillId="4" borderId="2" xfId="0" applyNumberFormat="1" applyFont="1" applyFill="1" applyBorder="1" applyAlignment="1">
      <alignment horizontal="right" vertical="center"/>
    </xf>
    <xf numFmtId="3" fontId="16" fillId="4" borderId="0" xfId="0" applyNumberFormat="1" applyFont="1" applyFill="1" applyAlignment="1">
      <alignment horizontal="right" vertical="center"/>
    </xf>
    <xf numFmtId="3" fontId="16" fillId="5" borderId="21" xfId="0" applyNumberFormat="1" applyFont="1" applyFill="1" applyBorder="1" applyAlignment="1">
      <alignment horizontal="right" vertical="center"/>
    </xf>
    <xf numFmtId="3" fontId="16" fillId="5" borderId="0" xfId="0" applyNumberFormat="1" applyFont="1" applyFill="1" applyAlignment="1">
      <alignment horizontal="right" vertical="center"/>
    </xf>
    <xf numFmtId="0" fontId="19" fillId="0" borderId="0" xfId="0" applyFont="1" applyAlignment="1">
      <alignment vertical="center" wrapText="1"/>
    </xf>
    <xf numFmtId="0" fontId="11" fillId="0" borderId="0" xfId="0" applyFont="1" applyAlignment="1">
      <alignment vertical="center" wrapText="1"/>
    </xf>
    <xf numFmtId="0" fontId="8" fillId="2" borderId="36" xfId="6" applyFont="1" applyFill="1" applyBorder="1" applyAlignment="1">
      <alignment horizontal="center" vertical="center" wrapText="1"/>
    </xf>
    <xf numFmtId="49" fontId="23" fillId="5" borderId="34" xfId="0" applyNumberFormat="1" applyFont="1" applyFill="1" applyBorder="1" applyAlignment="1">
      <alignment horizontal="center" vertical="center"/>
    </xf>
    <xf numFmtId="0" fontId="22" fillId="5" borderId="9" xfId="0" applyFont="1" applyFill="1" applyBorder="1" applyAlignment="1">
      <alignment horizontal="left" vertical="center" wrapText="1" readingOrder="1"/>
    </xf>
    <xf numFmtId="0" fontId="20" fillId="2" borderId="40" xfId="0" applyFont="1" applyFill="1" applyBorder="1" applyAlignment="1">
      <alignment horizontal="center" vertical="center"/>
    </xf>
    <xf numFmtId="0" fontId="22" fillId="5" borderId="8" xfId="0" applyFont="1" applyFill="1" applyBorder="1" applyAlignment="1">
      <alignment horizontal="center" vertical="center" wrapText="1" readingOrder="1"/>
    </xf>
    <xf numFmtId="0" fontId="22" fillId="4" borderId="19" xfId="0" applyFont="1" applyFill="1" applyBorder="1" applyAlignment="1">
      <alignment horizontal="center" vertical="center" wrapText="1" readingOrder="1"/>
    </xf>
    <xf numFmtId="0" fontId="20" fillId="2" borderId="29" xfId="0" applyFont="1" applyFill="1" applyBorder="1" applyAlignment="1">
      <alignment horizontal="center" vertical="center"/>
    </xf>
    <xf numFmtId="0" fontId="22" fillId="5" borderId="34" xfId="0" applyFont="1" applyFill="1" applyBorder="1" applyAlignment="1">
      <alignment horizontal="center" vertical="center" wrapText="1" readingOrder="1"/>
    </xf>
    <xf numFmtId="0" fontId="22" fillId="4" borderId="0" xfId="0" applyFont="1" applyFill="1" applyAlignment="1">
      <alignment horizontal="center" vertical="center" wrapText="1" readingOrder="1"/>
    </xf>
    <xf numFmtId="0" fontId="22" fillId="5" borderId="45" xfId="0" applyFont="1" applyFill="1" applyBorder="1" applyAlignment="1">
      <alignment horizontal="center" vertical="center" wrapText="1" readingOrder="1"/>
    </xf>
    <xf numFmtId="0" fontId="22" fillId="4" borderId="5" xfId="0" applyFont="1" applyFill="1" applyBorder="1" applyAlignment="1">
      <alignment horizontal="center" vertical="center" wrapText="1" readingOrder="1"/>
    </xf>
    <xf numFmtId="0" fontId="11" fillId="0" borderId="0" xfId="3" applyFont="1" applyAlignment="1">
      <alignment horizontal="left" vertical="center" wrapText="1"/>
    </xf>
    <xf numFmtId="0" fontId="18" fillId="0" borderId="0" xfId="0" applyFont="1" applyAlignment="1">
      <alignment horizontal="left" vertical="center" wrapText="1"/>
    </xf>
    <xf numFmtId="164" fontId="1" fillId="0" borderId="0" xfId="0" applyNumberFormat="1" applyFont="1" applyAlignment="1">
      <alignment vertical="center"/>
    </xf>
    <xf numFmtId="0" fontId="12" fillId="0" borderId="0" xfId="2" applyFont="1" applyAlignment="1">
      <alignment vertical="center"/>
    </xf>
    <xf numFmtId="10" fontId="8" fillId="2" borderId="16" xfId="0" applyNumberFormat="1" applyFont="1" applyFill="1" applyBorder="1" applyAlignment="1">
      <alignment horizontal="center" vertical="center" wrapText="1"/>
    </xf>
    <xf numFmtId="0" fontId="9" fillId="0" borderId="18" xfId="3" applyFont="1" applyBorder="1" applyAlignment="1">
      <alignment vertical="center" wrapText="1"/>
    </xf>
    <xf numFmtId="0" fontId="9" fillId="4" borderId="18" xfId="3" applyFont="1" applyFill="1" applyBorder="1" applyAlignment="1">
      <alignment vertical="center" wrapText="1"/>
    </xf>
    <xf numFmtId="0" fontId="9" fillId="4" borderId="26" xfId="3" applyFont="1" applyFill="1" applyBorder="1" applyAlignment="1">
      <alignment vertical="center" wrapText="1"/>
    </xf>
    <xf numFmtId="0" fontId="9" fillId="5" borderId="22" xfId="3" applyFont="1" applyFill="1" applyBorder="1" applyAlignment="1">
      <alignment vertical="center" wrapText="1"/>
    </xf>
    <xf numFmtId="0" fontId="9" fillId="5" borderId="18" xfId="3" applyFont="1" applyFill="1" applyBorder="1" applyAlignment="1">
      <alignment vertical="center" wrapText="1"/>
    </xf>
    <xf numFmtId="0" fontId="9" fillId="5" borderId="30" xfId="3" applyFont="1" applyFill="1" applyBorder="1" applyAlignment="1">
      <alignment vertical="center" wrapText="1"/>
    </xf>
    <xf numFmtId="3" fontId="9" fillId="5" borderId="38" xfId="3" applyNumberFormat="1" applyFont="1" applyFill="1" applyBorder="1" applyAlignment="1">
      <alignment horizontal="right" vertical="center" wrapText="1"/>
    </xf>
    <xf numFmtId="3" fontId="9" fillId="5" borderId="1" xfId="0" applyNumberFormat="1" applyFont="1" applyFill="1" applyBorder="1" applyAlignment="1">
      <alignment horizontal="right" vertical="center" wrapText="1"/>
    </xf>
    <xf numFmtId="164" fontId="9" fillId="5" borderId="30" xfId="0" applyNumberFormat="1" applyFont="1" applyFill="1" applyBorder="1" applyAlignment="1">
      <alignment horizontal="right" vertical="center" wrapText="1"/>
    </xf>
    <xf numFmtId="3" fontId="9" fillId="5" borderId="1" xfId="4" applyNumberFormat="1" applyFont="1" applyFill="1" applyBorder="1" applyAlignment="1">
      <alignment horizontal="right" vertical="center" wrapText="1"/>
    </xf>
    <xf numFmtId="164" fontId="9" fillId="5" borderId="41" xfId="0" applyNumberFormat="1" applyFont="1" applyFill="1" applyBorder="1" applyAlignment="1">
      <alignment horizontal="right" vertical="center" wrapText="1"/>
    </xf>
    <xf numFmtId="0" fontId="9" fillId="4" borderId="18" xfId="3" applyFont="1" applyFill="1" applyBorder="1" applyAlignment="1">
      <alignment vertical="center"/>
    </xf>
    <xf numFmtId="167" fontId="16" fillId="0" borderId="19" xfId="0" applyNumberFormat="1" applyFont="1" applyBorder="1" applyAlignment="1">
      <alignment horizontal="right" vertical="center"/>
    </xf>
    <xf numFmtId="167" fontId="16" fillId="4" borderId="19" xfId="0" applyNumberFormat="1" applyFont="1" applyFill="1" applyBorder="1" applyAlignment="1">
      <alignment horizontal="right" vertical="center"/>
    </xf>
    <xf numFmtId="167" fontId="17" fillId="4" borderId="19" xfId="0" applyNumberFormat="1" applyFont="1" applyFill="1" applyBorder="1" applyAlignment="1">
      <alignment horizontal="right" vertical="center"/>
    </xf>
    <xf numFmtId="164" fontId="16" fillId="5" borderId="24" xfId="0" applyNumberFormat="1" applyFont="1" applyFill="1" applyBorder="1" applyAlignment="1">
      <alignment horizontal="right" vertical="center"/>
    </xf>
    <xf numFmtId="167" fontId="16" fillId="5" borderId="19" xfId="0" applyNumberFormat="1" applyFont="1" applyFill="1" applyBorder="1" applyAlignment="1">
      <alignment horizontal="right" vertical="center"/>
    </xf>
    <xf numFmtId="166" fontId="16" fillId="5" borderId="12" xfId="0" applyNumberFormat="1" applyFont="1" applyFill="1" applyBorder="1" applyAlignment="1">
      <alignment horizontal="right" vertical="center"/>
    </xf>
    <xf numFmtId="3" fontId="16" fillId="5" borderId="41" xfId="0" applyNumberFormat="1" applyFont="1" applyFill="1" applyBorder="1" applyAlignment="1">
      <alignment horizontal="right" vertical="center"/>
    </xf>
    <xf numFmtId="167" fontId="16" fillId="5" borderId="30" xfId="0" applyNumberFormat="1" applyFont="1" applyFill="1" applyBorder="1" applyAlignment="1">
      <alignment horizontal="right" vertical="center"/>
    </xf>
    <xf numFmtId="166" fontId="16" fillId="5" borderId="3" xfId="0" applyNumberFormat="1" applyFont="1" applyFill="1" applyBorder="1" applyAlignment="1">
      <alignment horizontal="right" vertical="center"/>
    </xf>
    <xf numFmtId="166" fontId="17" fillId="5" borderId="3" xfId="0" applyNumberFormat="1" applyFont="1" applyFill="1" applyBorder="1" applyAlignment="1">
      <alignment horizontal="right" vertical="center"/>
    </xf>
    <xf numFmtId="3" fontId="17" fillId="5" borderId="3" xfId="0" applyNumberFormat="1" applyFont="1" applyFill="1" applyBorder="1" applyAlignment="1">
      <alignment horizontal="right" vertical="center"/>
    </xf>
    <xf numFmtId="167" fontId="16" fillId="5" borderId="41" xfId="0" applyNumberFormat="1" applyFont="1" applyFill="1" applyBorder="1" applyAlignment="1">
      <alignment horizontal="right" vertical="center"/>
    </xf>
    <xf numFmtId="3" fontId="16" fillId="5" borderId="3" xfId="0" applyNumberFormat="1" applyFont="1" applyFill="1" applyBorder="1" applyAlignment="1">
      <alignment horizontal="right" vertical="center"/>
    </xf>
    <xf numFmtId="0" fontId="9" fillId="0" borderId="18" xfId="0" applyFont="1" applyBorder="1" applyAlignment="1">
      <alignment vertical="center" wrapText="1"/>
    </xf>
    <xf numFmtId="0" fontId="9" fillId="4" borderId="18" xfId="0" applyFont="1" applyFill="1" applyBorder="1" applyAlignment="1">
      <alignment vertical="center" wrapText="1"/>
    </xf>
    <xf numFmtId="0" fontId="17" fillId="4" borderId="18" xfId="0" applyFont="1" applyFill="1" applyBorder="1" applyAlignment="1">
      <alignment vertical="center" wrapText="1"/>
    </xf>
    <xf numFmtId="0" fontId="9" fillId="5" borderId="22" xfId="0" applyFont="1" applyFill="1" applyBorder="1" applyAlignment="1">
      <alignment vertical="center" wrapText="1"/>
    </xf>
    <xf numFmtId="0" fontId="9" fillId="5" borderId="18" xfId="0" applyFont="1" applyFill="1" applyBorder="1" applyAlignment="1">
      <alignment vertical="center" wrapText="1"/>
    </xf>
    <xf numFmtId="0" fontId="9" fillId="5" borderId="30" xfId="0" applyFont="1" applyFill="1" applyBorder="1" applyAlignment="1">
      <alignment vertical="center" wrapText="1"/>
    </xf>
    <xf numFmtId="3" fontId="1" fillId="0" borderId="0" xfId="0" applyNumberFormat="1" applyFont="1" applyAlignment="1">
      <alignment vertical="center"/>
    </xf>
    <xf numFmtId="0" fontId="13" fillId="0" borderId="0" xfId="2" applyFont="1" applyAlignment="1">
      <alignment vertical="center"/>
    </xf>
    <xf numFmtId="0" fontId="9" fillId="0" borderId="18" xfId="0" applyFont="1" applyBorder="1" applyAlignment="1">
      <alignment horizontal="left" vertical="center" wrapText="1"/>
    </xf>
    <xf numFmtId="0" fontId="9" fillId="4" borderId="18" xfId="0" applyFont="1" applyFill="1" applyBorder="1" applyAlignment="1">
      <alignment horizontal="left" vertical="center" wrapText="1"/>
    </xf>
    <xf numFmtId="0" fontId="9" fillId="5" borderId="22" xfId="0" applyFont="1" applyFill="1" applyBorder="1" applyAlignment="1">
      <alignment horizontal="left" vertical="center" wrapText="1"/>
    </xf>
    <xf numFmtId="167" fontId="16" fillId="5" borderId="24" xfId="0" applyNumberFormat="1" applyFont="1" applyFill="1" applyBorder="1" applyAlignment="1">
      <alignment horizontal="right" vertical="center"/>
    </xf>
    <xf numFmtId="0" fontId="9" fillId="5" borderId="18" xfId="0" applyFont="1" applyFill="1" applyBorder="1" applyAlignment="1">
      <alignment horizontal="left" vertical="center" wrapText="1"/>
    </xf>
    <xf numFmtId="0" fontId="9" fillId="5" borderId="30" xfId="0" applyFont="1" applyFill="1" applyBorder="1" applyAlignment="1">
      <alignment horizontal="left" vertical="center" wrapText="1"/>
    </xf>
    <xf numFmtId="0" fontId="1" fillId="0" borderId="0" xfId="8" applyAlignment="1">
      <alignment vertical="center"/>
    </xf>
    <xf numFmtId="0" fontId="1" fillId="0" borderId="0" xfId="8" applyAlignment="1">
      <alignment horizontal="center" vertical="center"/>
    </xf>
    <xf numFmtId="0" fontId="1" fillId="0" borderId="0" xfId="8" applyAlignment="1">
      <alignment horizontal="left" vertical="center"/>
    </xf>
    <xf numFmtId="3" fontId="9" fillId="0" borderId="20" xfId="3" applyNumberFormat="1" applyFont="1" applyBorder="1" applyAlignment="1">
      <alignment horizontal="right" vertical="center" wrapText="1"/>
    </xf>
    <xf numFmtId="0" fontId="28" fillId="0" borderId="0" xfId="2" applyFont="1" applyAlignment="1">
      <alignment vertical="top"/>
    </xf>
    <xf numFmtId="0" fontId="7" fillId="3" borderId="46" xfId="6" applyFont="1" applyFill="1" applyBorder="1" applyAlignment="1">
      <alignment horizontal="center" vertical="center" wrapText="1"/>
    </xf>
    <xf numFmtId="0" fontId="7" fillId="3" borderId="48" xfId="6" applyFont="1" applyFill="1" applyBorder="1" applyAlignment="1">
      <alignment horizontal="center" vertical="center" wrapText="1"/>
    </xf>
    <xf numFmtId="0" fontId="7" fillId="3" borderId="51" xfId="6" applyFont="1" applyFill="1" applyBorder="1" applyAlignment="1">
      <alignment horizontal="center" vertical="center" wrapText="1"/>
    </xf>
    <xf numFmtId="0" fontId="7" fillId="3" borderId="11" xfId="6" applyFont="1" applyFill="1" applyBorder="1" applyAlignment="1">
      <alignment horizontal="center" vertical="center" wrapText="1"/>
    </xf>
    <xf numFmtId="0" fontId="7" fillId="3" borderId="50" xfId="6" applyFont="1" applyFill="1" applyBorder="1" applyAlignment="1">
      <alignment horizontal="center" vertical="center" wrapText="1"/>
    </xf>
    <xf numFmtId="0" fontId="8" fillId="2" borderId="53" xfId="6" applyFont="1" applyFill="1" applyBorder="1" applyAlignment="1">
      <alignment horizontal="center" vertical="center" wrapText="1"/>
    </xf>
    <xf numFmtId="0" fontId="8" fillId="2" borderId="4" xfId="6" applyFont="1" applyFill="1" applyBorder="1" applyAlignment="1">
      <alignment horizontal="center" vertical="center" wrapText="1"/>
    </xf>
    <xf numFmtId="0" fontId="9" fillId="0" borderId="22" xfId="0" applyFont="1" applyBorder="1" applyAlignment="1">
      <alignment wrapText="1"/>
    </xf>
    <xf numFmtId="166" fontId="16" fillId="0" borderId="28" xfId="0" applyNumberFormat="1" applyFont="1" applyBorder="1" applyAlignment="1">
      <alignment horizontal="right" vertical="center"/>
    </xf>
    <xf numFmtId="3" fontId="16" fillId="0" borderId="24" xfId="0" applyNumberFormat="1" applyFont="1" applyBorder="1" applyAlignment="1">
      <alignment horizontal="right" vertical="center"/>
    </xf>
    <xf numFmtId="167" fontId="16" fillId="0" borderId="22" xfId="0" applyNumberFormat="1" applyFont="1" applyBorder="1" applyAlignment="1">
      <alignment horizontal="right" vertical="center"/>
    </xf>
    <xf numFmtId="166" fontId="16" fillId="0" borderId="23" xfId="0" applyNumberFormat="1" applyFont="1" applyBorder="1" applyAlignment="1">
      <alignment horizontal="right" vertical="center"/>
    </xf>
    <xf numFmtId="166" fontId="17" fillId="0" borderId="23" xfId="0" applyNumberFormat="1" applyFont="1" applyBorder="1" applyAlignment="1">
      <alignment horizontal="right" vertical="center"/>
    </xf>
    <xf numFmtId="3" fontId="17" fillId="0" borderId="24" xfId="0" applyNumberFormat="1" applyFont="1" applyBorder="1" applyAlignment="1">
      <alignment horizontal="right" vertical="center"/>
    </xf>
    <xf numFmtId="167" fontId="16" fillId="0" borderId="24" xfId="0" applyNumberFormat="1" applyFont="1" applyBorder="1" applyAlignment="1">
      <alignment horizontal="right" vertical="center"/>
    </xf>
    <xf numFmtId="0" fontId="9" fillId="4" borderId="18" xfId="0" applyFont="1" applyFill="1" applyBorder="1" applyAlignment="1">
      <alignment wrapText="1"/>
    </xf>
    <xf numFmtId="0" fontId="9" fillId="0" borderId="18" xfId="0" applyFont="1" applyBorder="1" applyAlignment="1">
      <alignment wrapText="1"/>
    </xf>
    <xf numFmtId="0" fontId="17" fillId="4" borderId="18" xfId="0" applyFont="1" applyFill="1" applyBorder="1" applyAlignment="1">
      <alignment wrapText="1"/>
    </xf>
    <xf numFmtId="0" fontId="29" fillId="0" borderId="0" xfId="0" applyFont="1"/>
    <xf numFmtId="0" fontId="9" fillId="5" borderId="22" xfId="0" applyFont="1" applyFill="1" applyBorder="1" applyAlignment="1">
      <alignment wrapText="1"/>
    </xf>
    <xf numFmtId="0" fontId="9" fillId="5" borderId="18" xfId="0" applyFont="1" applyFill="1" applyBorder="1" applyAlignment="1">
      <alignment wrapText="1"/>
    </xf>
    <xf numFmtId="0" fontId="9" fillId="5" borderId="30" xfId="0" applyFont="1" applyFill="1" applyBorder="1" applyAlignment="1">
      <alignment wrapText="1"/>
    </xf>
    <xf numFmtId="0" fontId="1" fillId="0" borderId="0" xfId="0" applyFont="1" applyAlignment="1">
      <alignment vertical="center"/>
    </xf>
    <xf numFmtId="0" fontId="0" fillId="0" borderId="46" xfId="0" applyBorder="1"/>
    <xf numFmtId="0" fontId="20" fillId="2" borderId="54" xfId="0" applyFont="1" applyFill="1" applyBorder="1" applyAlignment="1">
      <alignment horizontal="center" vertical="center"/>
    </xf>
    <xf numFmtId="0" fontId="3" fillId="0" borderId="0" xfId="10" applyAlignment="1">
      <alignment vertical="center"/>
    </xf>
    <xf numFmtId="0" fontId="32" fillId="8" borderId="0" xfId="3" applyFont="1" applyFill="1" applyAlignment="1">
      <alignment vertical="center"/>
    </xf>
    <xf numFmtId="0" fontId="0" fillId="0" borderId="0" xfId="0" applyAlignment="1">
      <alignment vertical="center"/>
    </xf>
    <xf numFmtId="0" fontId="3" fillId="0" borderId="0" xfId="11" applyBorder="1" applyAlignment="1">
      <alignment vertical="center"/>
    </xf>
    <xf numFmtId="0" fontId="0" fillId="0" borderId="0" xfId="0" applyBorder="1" applyAlignment="1">
      <alignment vertical="center"/>
    </xf>
    <xf numFmtId="0" fontId="1" fillId="0" borderId="0" xfId="0" applyFont="1" applyAlignment="1">
      <alignment vertical="center"/>
    </xf>
    <xf numFmtId="0" fontId="22" fillId="4" borderId="56" xfId="0" applyFont="1" applyFill="1" applyBorder="1" applyAlignment="1">
      <alignment horizontal="center" vertical="center" wrapText="1" readingOrder="1"/>
    </xf>
    <xf numFmtId="0" fontId="22" fillId="4" borderId="25" xfId="0" applyFont="1" applyFill="1" applyBorder="1" applyAlignment="1">
      <alignment horizontal="center" vertical="center" wrapText="1" readingOrder="1"/>
    </xf>
    <xf numFmtId="0" fontId="22" fillId="4" borderId="57" xfId="0" applyFont="1" applyFill="1" applyBorder="1" applyAlignment="1">
      <alignment horizontal="center" vertical="center" wrapText="1" readingOrder="1"/>
    </xf>
    <xf numFmtId="0" fontId="33" fillId="5" borderId="9" xfId="2" applyFont="1" applyFill="1" applyBorder="1" applyAlignment="1">
      <alignment horizontal="left" vertical="center"/>
    </xf>
    <xf numFmtId="0" fontId="23" fillId="5" borderId="8" xfId="0" applyFont="1" applyFill="1" applyBorder="1"/>
    <xf numFmtId="49" fontId="22" fillId="4" borderId="19" xfId="0" applyNumberFormat="1" applyFont="1" applyFill="1" applyBorder="1" applyAlignment="1">
      <alignment horizontal="left" vertical="center" wrapText="1" readingOrder="1"/>
    </xf>
    <xf numFmtId="49" fontId="22" fillId="4" borderId="56" xfId="0" applyNumberFormat="1" applyFont="1" applyFill="1" applyBorder="1" applyAlignment="1">
      <alignment vertical="center" wrapText="1" readingOrder="1"/>
    </xf>
    <xf numFmtId="0" fontId="23" fillId="5" borderId="8" xfId="0" applyFont="1" applyFill="1" applyBorder="1" applyAlignment="1">
      <alignment vertical="center"/>
    </xf>
    <xf numFmtId="49" fontId="22" fillId="4" borderId="40" xfId="0" applyNumberFormat="1" applyFont="1" applyFill="1" applyBorder="1" applyAlignment="1">
      <alignment horizontal="left" vertical="center" wrapText="1" readingOrder="1"/>
    </xf>
    <xf numFmtId="0" fontId="34" fillId="0" borderId="0" xfId="2" applyFont="1" applyAlignment="1">
      <alignment vertical="center"/>
    </xf>
    <xf numFmtId="0" fontId="21" fillId="6" borderId="48" xfId="0" applyFont="1" applyFill="1" applyBorder="1" applyAlignment="1">
      <alignment horizontal="left" vertical="center" readingOrder="1"/>
    </xf>
    <xf numFmtId="0" fontId="21" fillId="6" borderId="34" xfId="0" applyFont="1" applyFill="1" applyBorder="1" applyAlignment="1">
      <alignment horizontal="left" vertical="center" readingOrder="1"/>
    </xf>
    <xf numFmtId="0" fontId="21" fillId="6" borderId="45" xfId="0" applyFont="1" applyFill="1" applyBorder="1" applyAlignment="1">
      <alignment horizontal="left" vertical="center" readingOrder="1"/>
    </xf>
    <xf numFmtId="0" fontId="32" fillId="8" borderId="0" xfId="3" applyFont="1" applyFill="1" applyAlignment="1">
      <alignment horizontal="left" vertical="center"/>
    </xf>
    <xf numFmtId="49" fontId="22" fillId="5" borderId="33" xfId="0" applyNumberFormat="1" applyFont="1" applyFill="1" applyBorder="1" applyAlignment="1">
      <alignment horizontal="center" vertical="center" wrapText="1" readingOrder="1"/>
    </xf>
    <xf numFmtId="49" fontId="22" fillId="5" borderId="2" xfId="0" applyNumberFormat="1" applyFont="1" applyFill="1" applyBorder="1" applyAlignment="1">
      <alignment horizontal="center" vertical="center" wrapText="1" readingOrder="1"/>
    </xf>
    <xf numFmtId="49" fontId="22" fillId="5" borderId="4" xfId="0" applyNumberFormat="1" applyFont="1" applyFill="1" applyBorder="1" applyAlignment="1">
      <alignment horizontal="center" vertical="center" wrapText="1" readingOrder="1"/>
    </xf>
    <xf numFmtId="49" fontId="22" fillId="5" borderId="58" xfId="0" applyNumberFormat="1" applyFont="1" applyFill="1" applyBorder="1" applyAlignment="1">
      <alignment horizontal="center" vertical="center" wrapText="1" readingOrder="1"/>
    </xf>
    <xf numFmtId="49" fontId="22" fillId="5" borderId="59" xfId="0" applyNumberFormat="1" applyFont="1" applyFill="1" applyBorder="1" applyAlignment="1">
      <alignment horizontal="center" vertical="center" wrapText="1" readingOrder="1"/>
    </xf>
    <xf numFmtId="49" fontId="22" fillId="5" borderId="60" xfId="0" applyNumberFormat="1" applyFont="1" applyFill="1" applyBorder="1" applyAlignment="1">
      <alignment horizontal="center" vertical="center" wrapText="1" readingOrder="1"/>
    </xf>
    <xf numFmtId="0" fontId="1" fillId="0" borderId="0" xfId="9" applyAlignment="1">
      <alignment horizontal="left" vertical="center"/>
    </xf>
    <xf numFmtId="0" fontId="0" fillId="7" borderId="0" xfId="1" applyNumberFormat="1" applyFont="1" applyFill="1" applyAlignment="1">
      <alignment horizontal="left" vertical="center" wrapText="1"/>
    </xf>
    <xf numFmtId="0" fontId="20" fillId="2" borderId="44" xfId="0" applyFont="1" applyFill="1" applyBorder="1" applyAlignment="1">
      <alignment horizontal="center" vertical="center" wrapText="1"/>
    </xf>
    <xf numFmtId="0" fontId="20" fillId="2" borderId="35"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35" xfId="0" applyFont="1" applyFill="1" applyBorder="1" applyAlignment="1">
      <alignment horizontal="center" vertical="center" wrapText="1" readingOrder="1"/>
    </xf>
    <xf numFmtId="0" fontId="20" fillId="2" borderId="8" xfId="0" applyFont="1" applyFill="1" applyBorder="1" applyAlignment="1">
      <alignment horizontal="center" vertical="center" wrapText="1" readingOrder="1"/>
    </xf>
    <xf numFmtId="0" fontId="31" fillId="2" borderId="55" xfId="0" applyFont="1" applyFill="1" applyBorder="1" applyAlignment="1">
      <alignment horizontal="center" vertical="center"/>
    </xf>
    <xf numFmtId="0" fontId="31" fillId="2" borderId="37" xfId="0" applyFont="1" applyFill="1" applyBorder="1" applyAlignment="1">
      <alignment horizontal="center" vertical="center"/>
    </xf>
    <xf numFmtId="0" fontId="31" fillId="2" borderId="31" xfId="0" applyFont="1" applyFill="1" applyBorder="1" applyAlignment="1">
      <alignment horizontal="center" vertical="center"/>
    </xf>
    <xf numFmtId="49" fontId="22" fillId="4" borderId="0" xfId="0" applyNumberFormat="1" applyFont="1" applyFill="1" applyBorder="1" applyAlignment="1">
      <alignment horizontal="center" vertical="center" readingOrder="1"/>
    </xf>
    <xf numFmtId="0" fontId="0" fillId="4" borderId="25" xfId="0" applyFill="1" applyBorder="1" applyAlignment="1">
      <alignment horizontal="center" vertical="center" readingOrder="1"/>
    </xf>
    <xf numFmtId="49" fontId="33" fillId="4" borderId="33" xfId="2" applyNumberFormat="1" applyFont="1" applyFill="1" applyBorder="1" applyAlignment="1">
      <alignment horizontal="left" vertical="center" wrapText="1" readingOrder="1"/>
    </xf>
    <xf numFmtId="0" fontId="33" fillId="4" borderId="4" xfId="2" applyFont="1" applyFill="1" applyBorder="1" applyAlignment="1">
      <alignment horizontal="left" vertical="center" wrapText="1" readingOrder="1"/>
    </xf>
    <xf numFmtId="0" fontId="22" fillId="4" borderId="33" xfId="0" applyFont="1" applyFill="1" applyBorder="1" applyAlignment="1">
      <alignment horizontal="left" vertical="center" wrapText="1" readingOrder="1"/>
    </xf>
    <xf numFmtId="0" fontId="22" fillId="4" borderId="4" xfId="0" applyFont="1" applyFill="1" applyBorder="1" applyAlignment="1">
      <alignment horizontal="left" vertical="center" wrapText="1" readingOrder="1"/>
    </xf>
    <xf numFmtId="0" fontId="8" fillId="8" borderId="0" xfId="3" applyFont="1" applyFill="1" applyAlignment="1">
      <alignment horizontal="left" vertical="center"/>
    </xf>
    <xf numFmtId="0" fontId="3" fillId="0" borderId="0" xfId="10" applyAlignment="1">
      <alignment horizontal="left" vertical="center"/>
    </xf>
    <xf numFmtId="0" fontId="2" fillId="0" borderId="0" xfId="0" applyFont="1" applyAlignment="1">
      <alignment horizontal="left" vertical="center"/>
    </xf>
    <xf numFmtId="0" fontId="4" fillId="2" borderId="0" xfId="0" applyFont="1" applyFill="1" applyAlignment="1">
      <alignment horizontal="center" vertical="center"/>
    </xf>
    <xf numFmtId="0" fontId="19" fillId="0" borderId="0" xfId="3" applyFont="1" applyAlignment="1">
      <alignment horizontal="left" vertical="top" wrapText="1"/>
    </xf>
    <xf numFmtId="0" fontId="7" fillId="0" borderId="0" xfId="3" applyFont="1" applyAlignment="1">
      <alignment horizontal="left" vertical="center" wrapText="1"/>
    </xf>
    <xf numFmtId="0" fontId="7" fillId="3" borderId="13" xfId="3" applyFont="1" applyFill="1" applyBorder="1" applyAlignment="1">
      <alignment horizontal="center" vertical="center" wrapText="1"/>
    </xf>
    <xf numFmtId="0" fontId="7" fillId="3" borderId="7" xfId="3"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1" fillId="0" borderId="0" xfId="0" applyFont="1" applyAlignment="1">
      <alignment horizontal="left" vertical="center" wrapText="1"/>
    </xf>
    <xf numFmtId="0" fontId="11" fillId="0" borderId="0" xfId="3" applyFont="1" applyAlignment="1">
      <alignment horizontal="left" vertical="center" wrapText="1"/>
    </xf>
    <xf numFmtId="0" fontId="26" fillId="0" borderId="0" xfId="0" applyFont="1" applyAlignment="1">
      <alignment horizontal="left" vertical="center" wrapText="1"/>
    </xf>
    <xf numFmtId="0" fontId="4" fillId="2" borderId="0" xfId="0" applyFont="1" applyFill="1" applyAlignment="1">
      <alignment horizontal="center"/>
    </xf>
    <xf numFmtId="0" fontId="7" fillId="3" borderId="42" xfId="5" applyFont="1" applyFill="1" applyBorder="1" applyAlignment="1">
      <alignment horizontal="center" vertical="center" wrapText="1"/>
    </xf>
    <xf numFmtId="0" fontId="7" fillId="3" borderId="18" xfId="5" applyFont="1" applyFill="1" applyBorder="1" applyAlignment="1">
      <alignment horizontal="center" vertical="center" wrapText="1"/>
    </xf>
    <xf numFmtId="0" fontId="7" fillId="3" borderId="26" xfId="5"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14" xfId="0" applyFont="1" applyFill="1" applyBorder="1" applyAlignment="1">
      <alignment horizontal="center"/>
    </xf>
    <xf numFmtId="0" fontId="7" fillId="3" borderId="11" xfId="0" applyFont="1" applyFill="1" applyBorder="1" applyAlignment="1">
      <alignment horizontal="center"/>
    </xf>
    <xf numFmtId="0" fontId="7" fillId="3" borderId="17" xfId="0" applyFont="1" applyFill="1" applyBorder="1" applyAlignment="1">
      <alignment horizontal="center"/>
    </xf>
    <xf numFmtId="0" fontId="7" fillId="3" borderId="48" xfId="0" applyFont="1" applyFill="1" applyBorder="1" applyAlignment="1">
      <alignment horizontal="center"/>
    </xf>
    <xf numFmtId="0" fontId="7" fillId="3" borderId="6" xfId="0" applyFont="1" applyFill="1" applyBorder="1" applyAlignment="1">
      <alignment horizontal="center"/>
    </xf>
    <xf numFmtId="0" fontId="7" fillId="3" borderId="38" xfId="0" applyFont="1" applyFill="1" applyBorder="1" applyAlignment="1">
      <alignment horizontal="center"/>
    </xf>
    <xf numFmtId="0" fontId="7" fillId="3" borderId="12" xfId="0" applyFont="1" applyFill="1" applyBorder="1" applyAlignment="1">
      <alignment horizontal="center"/>
    </xf>
    <xf numFmtId="0" fontId="7" fillId="3" borderId="42" xfId="6" applyFont="1" applyFill="1" applyBorder="1" applyAlignment="1">
      <alignment horizontal="center" vertical="center" wrapText="1"/>
    </xf>
    <xf numFmtId="0" fontId="7" fillId="3" borderId="14" xfId="6" applyFont="1" applyFill="1" applyBorder="1" applyAlignment="1">
      <alignment horizontal="center" vertical="center" wrapText="1"/>
    </xf>
    <xf numFmtId="0" fontId="7" fillId="3" borderId="13" xfId="6" applyFont="1" applyFill="1" applyBorder="1" applyAlignment="1">
      <alignment horizontal="center" vertical="center" wrapText="1"/>
    </xf>
    <xf numFmtId="0" fontId="7" fillId="3" borderId="48" xfId="6" applyFont="1" applyFill="1" applyBorder="1" applyAlignment="1">
      <alignment horizontal="center" vertical="center" wrapText="1"/>
    </xf>
    <xf numFmtId="0" fontId="18" fillId="0" borderId="0" xfId="0" applyFont="1" applyAlignment="1">
      <alignment horizontal="left" vertical="center" wrapText="1"/>
    </xf>
    <xf numFmtId="0" fontId="8" fillId="2" borderId="43" xfId="6" applyFont="1" applyFill="1" applyBorder="1" applyAlignment="1">
      <alignment horizontal="center" vertical="center" wrapText="1"/>
    </xf>
    <xf numFmtId="0" fontId="8" fillId="2" borderId="15" xfId="6" applyFont="1" applyFill="1" applyBorder="1" applyAlignment="1">
      <alignment horizontal="center" vertical="center" wrapText="1"/>
    </xf>
    <xf numFmtId="0" fontId="8" fillId="2" borderId="52" xfId="6" applyFont="1" applyFill="1" applyBorder="1" applyAlignment="1">
      <alignment horizontal="center" vertical="center" wrapText="1"/>
    </xf>
    <xf numFmtId="0" fontId="7" fillId="3" borderId="39" xfId="6" applyFont="1" applyFill="1" applyBorder="1" applyAlignment="1">
      <alignment horizontal="center" vertical="center" wrapText="1"/>
    </xf>
    <xf numFmtId="0" fontId="7" fillId="3" borderId="11" xfId="6" applyFont="1" applyFill="1" applyBorder="1" applyAlignment="1">
      <alignment horizontal="center" vertical="center" wrapText="1"/>
    </xf>
    <xf numFmtId="0" fontId="8" fillId="2" borderId="16" xfId="6" applyFont="1" applyFill="1" applyBorder="1" applyAlignment="1">
      <alignment horizontal="center" vertical="center" wrapText="1"/>
    </xf>
    <xf numFmtId="0" fontId="8" fillId="2" borderId="47" xfId="6" applyFont="1" applyFill="1" applyBorder="1" applyAlignment="1">
      <alignment horizontal="center" vertical="center" wrapText="1"/>
    </xf>
    <xf numFmtId="0" fontId="8" fillId="2" borderId="25" xfId="6" applyFont="1" applyFill="1" applyBorder="1" applyAlignment="1">
      <alignment horizontal="center" vertical="center" wrapText="1"/>
    </xf>
    <xf numFmtId="0" fontId="8" fillId="2" borderId="4" xfId="6" applyFont="1" applyFill="1" applyBorder="1" applyAlignment="1">
      <alignment horizontal="center" vertical="center" wrapText="1"/>
    </xf>
    <xf numFmtId="0" fontId="7" fillId="3" borderId="54" xfId="6" applyFont="1" applyFill="1" applyBorder="1" applyAlignment="1">
      <alignment horizontal="center" vertical="center" wrapText="1"/>
    </xf>
    <xf numFmtId="0" fontId="7" fillId="3" borderId="45" xfId="6" applyFont="1" applyFill="1" applyBorder="1" applyAlignment="1">
      <alignment horizontal="center" vertical="center" wrapText="1"/>
    </xf>
    <xf numFmtId="0" fontId="7" fillId="3" borderId="9" xfId="6" applyFont="1" applyFill="1" applyBorder="1" applyAlignment="1">
      <alignment horizontal="center" vertical="center" wrapText="1"/>
    </xf>
    <xf numFmtId="0" fontId="7" fillId="3" borderId="49"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34" xfId="0" applyFont="1" applyFill="1" applyBorder="1" applyAlignment="1">
      <alignment horizontal="center"/>
    </xf>
    <xf numFmtId="0" fontId="7" fillId="3" borderId="9" xfId="0" applyFont="1" applyFill="1" applyBorder="1" applyAlignment="1">
      <alignment horizontal="center"/>
    </xf>
    <xf numFmtId="0" fontId="7" fillId="3" borderId="45" xfId="0" applyFont="1" applyFill="1" applyBorder="1" applyAlignment="1">
      <alignment horizontal="center"/>
    </xf>
    <xf numFmtId="0" fontId="18" fillId="0" borderId="0" xfId="0" applyFont="1" applyAlignment="1">
      <alignment vertical="center" wrapText="1"/>
    </xf>
  </cellXfs>
  <cellStyles count="12">
    <cellStyle name="Hyperlink 4 5" xfId="1" xr:uid="{00000000-0005-0000-0000-000000000000}"/>
    <cellStyle name="Komma 2 2 2 2" xfId="4" xr:uid="{00000000-0005-0000-0000-000001000000}"/>
    <cellStyle name="Link" xfId="2" builtinId="8"/>
    <cellStyle name="Link 2" xfId="11" xr:uid="{00000000-0005-0000-0000-000003000000}"/>
    <cellStyle name="Link 5" xfId="10" xr:uid="{00000000-0005-0000-0000-000004000000}"/>
    <cellStyle name="Standard" xfId="0" builtinId="0"/>
    <cellStyle name="Standard 1323" xfId="9" xr:uid="{00000000-0005-0000-0000-000006000000}"/>
    <cellStyle name="Standard 2" xfId="3" xr:uid="{00000000-0005-0000-0000-000007000000}"/>
    <cellStyle name="Standard 3 3 2" xfId="7" xr:uid="{00000000-0005-0000-0000-000008000000}"/>
    <cellStyle name="Standard 7 16" xfId="8" xr:uid="{00000000-0005-0000-0000-000009000000}"/>
    <cellStyle name="Standard_leertabellen_teil_iii" xfId="6" xr:uid="{00000000-0005-0000-0000-00000A000000}"/>
    <cellStyle name="Standard_Tabelle1" xfId="5" xr:uid="{00000000-0005-0000-0000-00000B000000}"/>
  </cellStyles>
  <dxfs count="0"/>
  <tableStyles count="0" defaultTableStyle="TableStyleMedium2" defaultPivotStyle="PivotStyleLight16"/>
  <colors>
    <mruColors>
      <color rgb="FFC5D9F1"/>
      <color rgb="FFC5D900"/>
      <color rgb="FFC5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25401</xdr:colOff>
      <xdr:row>0</xdr:row>
      <xdr:rowOff>9524</xdr:rowOff>
    </xdr:from>
    <xdr:to>
      <xdr:col>1</xdr:col>
      <xdr:colOff>1694863</xdr:colOff>
      <xdr:row>4</xdr:row>
      <xdr:rowOff>154639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401" y="9524"/>
          <a:ext cx="2072686" cy="85949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ji.de/ueber-uns/projekte/projekte/entwicklung-von-rahmenbedingungen-in-der-kindertagesbetreuung-erik.html" TargetMode="External"/><Relationship Id="rId2" Type="http://schemas.openxmlformats.org/officeDocument/2006/relationships/hyperlink" Target="https://www.dji.de/ueber-uns/projekte/projekte/entwicklung-von-rahmenbedingungen-in-der-kindertagesbetreuung-erik/aktueller-stand-des-forschungsprojektes.html" TargetMode="External"/><Relationship Id="rId1" Type="http://schemas.openxmlformats.org/officeDocument/2006/relationships/hyperlink" Target="https://www.forschungsverbund.tu-dortmund.de/forschungsfelder/kindertagesbetreuung/aktuelle-projekte/kindertagesbetreuung-indikatorengestuetzte-dauerbeobachtung-mit-amtlichen-daten-k-ida/"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5D9F1"/>
  </sheetPr>
  <dimension ref="A6:V27"/>
  <sheetViews>
    <sheetView showGridLines="0" tabSelected="1" zoomScale="80" zoomScaleNormal="80" workbookViewId="0">
      <selection activeCell="A9" sqref="A9:M9"/>
    </sheetView>
  </sheetViews>
  <sheetFormatPr baseColWidth="10" defaultColWidth="11.453125" defaultRowHeight="14.5"/>
  <cols>
    <col min="1" max="1" width="5.6328125" customWidth="1"/>
    <col min="2" max="2" width="55" customWidth="1"/>
    <col min="3" max="3" width="7.6328125" customWidth="1"/>
    <col min="4" max="4" width="45.6328125" customWidth="1"/>
    <col min="5" max="5" width="20.6328125" customWidth="1"/>
    <col min="6" max="6" width="28.7265625" customWidth="1"/>
    <col min="7" max="7" width="12.6328125" customWidth="1"/>
    <col min="8" max="13" width="8.6328125" customWidth="1"/>
  </cols>
  <sheetData>
    <row r="6" spans="1:14" ht="18" customHeight="1">
      <c r="A6" s="153"/>
      <c r="B6" s="153"/>
      <c r="C6" s="153"/>
      <c r="D6" s="153"/>
      <c r="E6" s="153"/>
      <c r="F6" s="153"/>
      <c r="G6" s="153"/>
      <c r="H6" s="153"/>
      <c r="I6" s="153"/>
      <c r="J6" s="153"/>
      <c r="K6" s="153"/>
      <c r="L6" s="153"/>
      <c r="M6" s="153"/>
    </row>
    <row r="7" spans="1:14" ht="27.5" customHeight="1">
      <c r="A7" s="171" t="s">
        <v>67</v>
      </c>
      <c r="B7" s="171"/>
      <c r="C7" s="171"/>
      <c r="D7" s="171"/>
      <c r="E7" s="171"/>
      <c r="F7" s="171"/>
      <c r="G7" s="171"/>
      <c r="H7" s="171"/>
      <c r="I7" s="171"/>
      <c r="J7" s="171"/>
      <c r="K7" s="171"/>
      <c r="L7" s="171"/>
      <c r="M7" s="171"/>
    </row>
    <row r="9" spans="1:14" ht="14.5" customHeight="1">
      <c r="A9" s="179" t="s">
        <v>72</v>
      </c>
      <c r="B9" s="179"/>
      <c r="C9" s="179"/>
      <c r="D9" s="179"/>
      <c r="E9" s="179"/>
      <c r="F9" s="179"/>
      <c r="G9" s="179"/>
      <c r="H9" s="179"/>
      <c r="I9" s="179"/>
      <c r="J9" s="179"/>
      <c r="K9" s="179"/>
      <c r="L9" s="179"/>
      <c r="M9" s="179"/>
    </row>
    <row r="10" spans="1:14" ht="15" thickBot="1"/>
    <row r="11" spans="1:14" ht="20.25" customHeight="1">
      <c r="A11" s="180" t="s">
        <v>73</v>
      </c>
      <c r="B11" s="181"/>
      <c r="C11" s="184" t="s">
        <v>65</v>
      </c>
      <c r="D11" s="184"/>
      <c r="E11" s="184" t="s">
        <v>74</v>
      </c>
      <c r="F11" s="184" t="s">
        <v>43</v>
      </c>
      <c r="G11" s="184" t="s">
        <v>66</v>
      </c>
      <c r="H11" s="186" t="s">
        <v>68</v>
      </c>
      <c r="I11" s="187"/>
      <c r="J11" s="187"/>
      <c r="K11" s="187"/>
      <c r="L11" s="187"/>
      <c r="M11" s="188"/>
      <c r="N11" s="150"/>
    </row>
    <row r="12" spans="1:14" ht="19.5" customHeight="1">
      <c r="A12" s="182"/>
      <c r="B12" s="183"/>
      <c r="C12" s="185"/>
      <c r="D12" s="185"/>
      <c r="E12" s="185"/>
      <c r="F12" s="185"/>
      <c r="G12" s="185"/>
      <c r="H12" s="70">
        <v>2018</v>
      </c>
      <c r="I12" s="70">
        <v>2019</v>
      </c>
      <c r="J12" s="73">
        <v>2020</v>
      </c>
      <c r="K12" s="70">
        <v>2021</v>
      </c>
      <c r="L12" s="70">
        <v>2022</v>
      </c>
      <c r="M12" s="151">
        <v>2023</v>
      </c>
      <c r="N12" s="150"/>
    </row>
    <row r="13" spans="1:14" ht="20.25" customHeight="1">
      <c r="A13" s="168" t="s">
        <v>77</v>
      </c>
      <c r="B13" s="169"/>
      <c r="C13" s="169"/>
      <c r="D13" s="169"/>
      <c r="E13" s="169"/>
      <c r="F13" s="169"/>
      <c r="G13" s="169"/>
      <c r="H13" s="169"/>
      <c r="I13" s="169"/>
      <c r="J13" s="169"/>
      <c r="K13" s="169"/>
      <c r="L13" s="169"/>
      <c r="M13" s="170"/>
    </row>
    <row r="14" spans="1:14" ht="33" customHeight="1">
      <c r="A14" s="175" t="s">
        <v>76</v>
      </c>
      <c r="B14" s="172" t="s">
        <v>75</v>
      </c>
      <c r="C14" s="68" t="s">
        <v>32</v>
      </c>
      <c r="D14" s="161" t="s">
        <v>33</v>
      </c>
      <c r="E14" s="162"/>
      <c r="F14" s="165" t="s">
        <v>44</v>
      </c>
      <c r="G14" s="69" t="s">
        <v>71</v>
      </c>
      <c r="H14" s="71"/>
      <c r="I14" s="71" t="s">
        <v>31</v>
      </c>
      <c r="J14" s="74" t="s">
        <v>31</v>
      </c>
      <c r="K14" s="71" t="s">
        <v>31</v>
      </c>
      <c r="L14" s="71" t="s">
        <v>31</v>
      </c>
      <c r="M14" s="76" t="s">
        <v>31</v>
      </c>
    </row>
    <row r="15" spans="1:14" ht="33" customHeight="1">
      <c r="A15" s="176"/>
      <c r="B15" s="173"/>
      <c r="C15" s="189" t="s">
        <v>34</v>
      </c>
      <c r="D15" s="191" t="s">
        <v>35</v>
      </c>
      <c r="E15" s="163" t="s">
        <v>28</v>
      </c>
      <c r="F15" s="166" t="s">
        <v>44</v>
      </c>
      <c r="G15" s="193" t="s">
        <v>71</v>
      </c>
      <c r="H15" s="72" t="s">
        <v>31</v>
      </c>
      <c r="I15" s="72" t="s">
        <v>31</v>
      </c>
      <c r="J15" s="75" t="s">
        <v>31</v>
      </c>
      <c r="K15" s="72" t="s">
        <v>31</v>
      </c>
      <c r="L15" s="72" t="s">
        <v>31</v>
      </c>
      <c r="M15" s="77" t="s">
        <v>31</v>
      </c>
    </row>
    <row r="16" spans="1:14" ht="33" customHeight="1" thickBot="1">
      <c r="A16" s="177"/>
      <c r="B16" s="174"/>
      <c r="C16" s="190"/>
      <c r="D16" s="192"/>
      <c r="E16" s="164" t="s">
        <v>29</v>
      </c>
      <c r="F16" s="164" t="s">
        <v>44</v>
      </c>
      <c r="G16" s="194"/>
      <c r="H16" s="158" t="s">
        <v>31</v>
      </c>
      <c r="I16" s="158" t="s">
        <v>31</v>
      </c>
      <c r="J16" s="159" t="s">
        <v>31</v>
      </c>
      <c r="K16" s="158" t="s">
        <v>31</v>
      </c>
      <c r="L16" s="158" t="s">
        <v>31</v>
      </c>
      <c r="M16" s="160" t="s">
        <v>31</v>
      </c>
    </row>
    <row r="17" spans="1:22" s="154" customFormat="1" ht="14.25" customHeight="1">
      <c r="B17" s="156"/>
      <c r="L17" s="155"/>
      <c r="M17" s="155"/>
      <c r="N17" s="155"/>
      <c r="O17" s="155"/>
      <c r="P17" s="155"/>
      <c r="Q17" s="155"/>
      <c r="R17" s="155"/>
      <c r="S17" s="155"/>
      <c r="T17" s="155"/>
      <c r="U17" s="155"/>
      <c r="V17" s="155"/>
    </row>
    <row r="18" spans="1:22">
      <c r="A18" s="195" t="s">
        <v>69</v>
      </c>
      <c r="B18" s="195"/>
      <c r="C18" s="195"/>
      <c r="D18" s="195"/>
      <c r="E18" s="195"/>
      <c r="F18" s="195"/>
      <c r="G18" s="195"/>
      <c r="H18" s="195"/>
      <c r="I18" s="195"/>
      <c r="J18" s="195"/>
      <c r="K18" s="195"/>
      <c r="L18" s="195"/>
      <c r="M18" s="195"/>
    </row>
    <row r="20" spans="1:22">
      <c r="A20" s="197" t="s">
        <v>39</v>
      </c>
      <c r="B20" s="197"/>
      <c r="C20" s="197"/>
      <c r="D20" s="197"/>
      <c r="E20" s="197"/>
      <c r="F20" s="197"/>
      <c r="G20" s="197"/>
      <c r="H20" s="197"/>
      <c r="I20" s="197"/>
      <c r="J20" s="197"/>
      <c r="K20" s="197"/>
      <c r="L20" s="197"/>
      <c r="M20" s="197"/>
    </row>
    <row r="21" spans="1:22">
      <c r="A21" s="196" t="s">
        <v>40</v>
      </c>
      <c r="B21" s="196"/>
      <c r="C21" s="196"/>
      <c r="D21" s="196"/>
      <c r="E21" s="196"/>
      <c r="F21" s="196"/>
      <c r="G21" s="196"/>
      <c r="H21" s="196"/>
      <c r="I21" s="196"/>
      <c r="J21" s="196"/>
      <c r="K21" s="196"/>
      <c r="L21" s="196"/>
      <c r="M21" s="196"/>
    </row>
    <row r="22" spans="1:22">
      <c r="A22" s="196" t="s">
        <v>41</v>
      </c>
      <c r="B22" s="196"/>
      <c r="C22" s="196"/>
      <c r="D22" s="196"/>
      <c r="E22" s="196"/>
      <c r="F22" s="196"/>
      <c r="G22" s="196"/>
      <c r="H22" s="196"/>
      <c r="I22" s="196"/>
      <c r="J22" s="196"/>
      <c r="K22" s="196"/>
      <c r="L22" s="196"/>
      <c r="M22" s="196"/>
    </row>
    <row r="23" spans="1:22">
      <c r="A23" s="152" t="s">
        <v>42</v>
      </c>
      <c r="B23" s="152"/>
      <c r="C23" s="152"/>
      <c r="D23" s="152"/>
      <c r="E23" s="152"/>
      <c r="F23" s="152"/>
      <c r="G23" s="152"/>
      <c r="H23" s="152"/>
      <c r="I23" s="152"/>
      <c r="J23" s="152"/>
      <c r="K23" s="152"/>
      <c r="L23" s="152"/>
      <c r="M23" s="152"/>
    </row>
    <row r="24" spans="1:22">
      <c r="A24" s="122"/>
      <c r="B24" s="123"/>
      <c r="C24" s="124"/>
      <c r="D24" s="122"/>
      <c r="F24" s="122"/>
      <c r="G24" s="122"/>
      <c r="H24" s="122"/>
      <c r="I24" s="122"/>
    </row>
    <row r="25" spans="1:22">
      <c r="A25" s="122"/>
      <c r="B25" s="123"/>
      <c r="C25" s="124"/>
      <c r="D25" s="122"/>
      <c r="F25" s="122"/>
      <c r="G25" s="122"/>
      <c r="H25" s="122"/>
      <c r="I25" s="122"/>
    </row>
    <row r="26" spans="1:22">
      <c r="A26" s="178" t="s">
        <v>70</v>
      </c>
      <c r="B26" s="178"/>
      <c r="C26" s="178"/>
      <c r="D26" s="178"/>
      <c r="E26" s="178"/>
      <c r="F26" s="178"/>
      <c r="G26" s="178"/>
      <c r="H26" s="178"/>
      <c r="I26" s="178"/>
      <c r="J26" s="178"/>
      <c r="K26" s="178"/>
      <c r="L26" s="178"/>
      <c r="M26" s="178"/>
    </row>
    <row r="27" spans="1:22">
      <c r="A27" s="178" t="s">
        <v>37</v>
      </c>
      <c r="B27" s="178"/>
      <c r="C27" s="178"/>
      <c r="D27" s="178"/>
      <c r="E27" s="178"/>
      <c r="F27" s="178"/>
      <c r="G27" s="178"/>
      <c r="H27" s="178"/>
      <c r="I27" s="178"/>
      <c r="J27" s="178"/>
      <c r="K27" s="178"/>
      <c r="L27" s="178"/>
      <c r="M27" s="178"/>
    </row>
  </sheetData>
  <mergeCells count="20">
    <mergeCell ref="A27:M27"/>
    <mergeCell ref="A9:M9"/>
    <mergeCell ref="A11:B12"/>
    <mergeCell ref="C11:D12"/>
    <mergeCell ref="E11:E12"/>
    <mergeCell ref="F11:F12"/>
    <mergeCell ref="H11:M11"/>
    <mergeCell ref="G11:G12"/>
    <mergeCell ref="C15:C16"/>
    <mergeCell ref="D15:D16"/>
    <mergeCell ref="G15:G16"/>
    <mergeCell ref="A18:M18"/>
    <mergeCell ref="A22:M22"/>
    <mergeCell ref="A20:M20"/>
    <mergeCell ref="A21:M21"/>
    <mergeCell ref="A13:M13"/>
    <mergeCell ref="A7:M7"/>
    <mergeCell ref="B14:B16"/>
    <mergeCell ref="A14:A16"/>
    <mergeCell ref="A26:M26"/>
  </mergeCells>
  <hyperlinks>
    <hyperlink ref="D14" location="'Daten HF-06.3.2'!A1" display="Verpflegungsangebot" xr:uid="{00000000-0004-0000-0000-000000000000}"/>
    <hyperlink ref="D15:D16" location="'Daten HF-06.3.3'!A1" display="Teilnahme an der Mittagsverpflegung" xr:uid="{00000000-0004-0000-0000-000001000000}"/>
    <hyperlink ref="A22" r:id="rId1" xr:uid="{00000000-0004-0000-0000-000002000000}"/>
    <hyperlink ref="A23" r:id="rId2" xr:uid="{00000000-0004-0000-0000-000003000000}"/>
    <hyperlink ref="A21" r:id="rId3" display="Projekt-Webseite" xr:uid="{00000000-0004-0000-0000-000004000000}"/>
  </hyperlinks>
  <pageMargins left="0.7" right="0.7" top="0.78740157499999996" bottom="0.78740157499999996" header="0.3" footer="0.3"/>
  <pageSetup paperSize="9" orientation="portrait" r:id="rId4"/>
  <ignoredErrors>
    <ignoredError sqref="C14:C15" twoDigitTextYear="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47"/>
  <sheetViews>
    <sheetView zoomScale="80" zoomScaleNormal="80" workbookViewId="0"/>
  </sheetViews>
  <sheetFormatPr baseColWidth="10" defaultColWidth="11.453125" defaultRowHeight="14.5"/>
  <cols>
    <col min="1" max="1" width="23.54296875" style="4" customWidth="1"/>
    <col min="2" max="2" width="14.1796875" style="4" customWidth="1"/>
    <col min="3" max="22" width="11.453125" style="4" customWidth="1"/>
    <col min="23" max="16384" width="11.453125" style="4"/>
  </cols>
  <sheetData>
    <row r="1" spans="1:22" ht="14.5" customHeight="1">
      <c r="A1" s="167" t="s">
        <v>38</v>
      </c>
      <c r="B1" s="2"/>
      <c r="C1" s="2"/>
      <c r="D1" s="2"/>
      <c r="E1" s="3"/>
      <c r="F1" s="2"/>
    </row>
    <row r="2" spans="1:22" ht="14.5" customHeight="1">
      <c r="A2" s="1"/>
      <c r="B2" s="2"/>
      <c r="C2" s="2"/>
      <c r="D2" s="2"/>
      <c r="E2" s="3"/>
      <c r="F2" s="2"/>
    </row>
    <row r="3" spans="1:22" ht="21" customHeight="1">
      <c r="A3" s="198">
        <v>2023</v>
      </c>
      <c r="B3" s="198"/>
      <c r="C3" s="198"/>
      <c r="D3" s="198"/>
      <c r="E3" s="198"/>
      <c r="F3" s="198"/>
      <c r="G3" s="149"/>
      <c r="H3" s="149"/>
      <c r="I3" s="149"/>
      <c r="J3" s="149"/>
      <c r="K3" s="149"/>
      <c r="L3" s="149"/>
      <c r="M3" s="149"/>
      <c r="N3" s="149"/>
      <c r="O3" s="149"/>
      <c r="P3" s="149"/>
      <c r="Q3" s="149"/>
      <c r="R3" s="149"/>
      <c r="S3" s="149"/>
      <c r="T3" s="149"/>
      <c r="U3" s="149"/>
      <c r="V3" s="149"/>
    </row>
    <row r="4" spans="1:22" ht="14.5" customHeight="1"/>
    <row r="5" spans="1:22" ht="30.75" customHeight="1">
      <c r="A5" s="200" t="s">
        <v>45</v>
      </c>
      <c r="B5" s="200"/>
      <c r="C5" s="200"/>
      <c r="D5" s="200"/>
      <c r="E5" s="200"/>
      <c r="F5" s="200"/>
    </row>
    <row r="6" spans="1:22" ht="14.5" customHeight="1">
      <c r="A6" s="201" t="s">
        <v>20</v>
      </c>
      <c r="B6" s="203" t="s">
        <v>21</v>
      </c>
      <c r="C6" s="204" t="s">
        <v>26</v>
      </c>
      <c r="D6" s="205"/>
      <c r="E6" s="205"/>
      <c r="F6" s="205"/>
    </row>
    <row r="7" spans="1:22" ht="14.5" customHeight="1">
      <c r="A7" s="201"/>
      <c r="B7" s="203"/>
      <c r="C7" s="206" t="s">
        <v>23</v>
      </c>
      <c r="D7" s="207"/>
      <c r="E7" s="204" t="s">
        <v>24</v>
      </c>
      <c r="F7" s="205"/>
    </row>
    <row r="8" spans="1:22" ht="14.5" customHeight="1">
      <c r="A8" s="201"/>
      <c r="B8" s="203"/>
      <c r="C8" s="206"/>
      <c r="D8" s="207"/>
      <c r="E8" s="204"/>
      <c r="F8" s="205"/>
    </row>
    <row r="9" spans="1:22" ht="14.5" customHeight="1" thickBot="1">
      <c r="A9" s="202"/>
      <c r="B9" s="208" t="s">
        <v>25</v>
      </c>
      <c r="C9" s="209"/>
      <c r="D9" s="5" t="s">
        <v>0</v>
      </c>
      <c r="E9" s="6" t="s">
        <v>25</v>
      </c>
      <c r="F9" s="82" t="s">
        <v>0</v>
      </c>
    </row>
    <row r="10" spans="1:22" ht="14.5" customHeight="1">
      <c r="A10" s="83" t="s">
        <v>1</v>
      </c>
      <c r="B10" s="125">
        <v>9414</v>
      </c>
      <c r="C10" s="8">
        <v>6040</v>
      </c>
      <c r="D10" s="9">
        <f>C10/B10*100</f>
        <v>64.159762056511582</v>
      </c>
      <c r="E10" s="10">
        <v>3374</v>
      </c>
      <c r="F10" s="11">
        <f>E10/B10*100</f>
        <v>35.840237943488425</v>
      </c>
    </row>
    <row r="11" spans="1:22" ht="14.5" customHeight="1">
      <c r="A11" s="84" t="s">
        <v>2</v>
      </c>
      <c r="B11" s="12">
        <v>9343</v>
      </c>
      <c r="C11" s="13">
        <v>8278</v>
      </c>
      <c r="D11" s="14">
        <f t="shared" ref="D11:D28" si="0">C11/B11*100</f>
        <v>88.601091726426205</v>
      </c>
      <c r="E11" s="15">
        <v>1065</v>
      </c>
      <c r="F11" s="16">
        <f t="shared" ref="F11:F28" si="1">E11/B11*100</f>
        <v>11.398908273573799</v>
      </c>
      <c r="I11" s="80"/>
      <c r="N11" s="80"/>
    </row>
    <row r="12" spans="1:22" ht="14.5" customHeight="1">
      <c r="A12" s="83" t="s">
        <v>3</v>
      </c>
      <c r="B12" s="7">
        <v>2832</v>
      </c>
      <c r="C12" s="8">
        <v>2778</v>
      </c>
      <c r="D12" s="9">
        <f t="shared" si="0"/>
        <v>98.093220338983059</v>
      </c>
      <c r="E12" s="10">
        <v>54</v>
      </c>
      <c r="F12" s="11">
        <f t="shared" si="1"/>
        <v>1.9067796610169492</v>
      </c>
    </row>
    <row r="13" spans="1:22" ht="14.5" customHeight="1">
      <c r="A13" s="84" t="s">
        <v>4</v>
      </c>
      <c r="B13" s="12">
        <v>1627</v>
      </c>
      <c r="C13" s="13">
        <v>1617</v>
      </c>
      <c r="D13" s="14">
        <f t="shared" si="0"/>
        <v>99.385371850030737</v>
      </c>
      <c r="E13" s="15">
        <v>10</v>
      </c>
      <c r="F13" s="16">
        <f t="shared" si="1"/>
        <v>0.61462814996926851</v>
      </c>
    </row>
    <row r="14" spans="1:22" ht="14.5" customHeight="1">
      <c r="A14" s="83" t="s">
        <v>5</v>
      </c>
      <c r="B14" s="7">
        <v>462</v>
      </c>
      <c r="C14" s="8">
        <v>450</v>
      </c>
      <c r="D14" s="9">
        <f t="shared" si="0"/>
        <v>97.402597402597408</v>
      </c>
      <c r="E14" s="10">
        <v>12</v>
      </c>
      <c r="F14" s="11">
        <f t="shared" si="1"/>
        <v>2.5974025974025974</v>
      </c>
    </row>
    <row r="15" spans="1:22" ht="14.5" customHeight="1">
      <c r="A15" s="84" t="s">
        <v>6</v>
      </c>
      <c r="B15" s="12">
        <v>1165</v>
      </c>
      <c r="C15" s="13">
        <v>1157</v>
      </c>
      <c r="D15" s="14">
        <f t="shared" si="0"/>
        <v>99.313304721030036</v>
      </c>
      <c r="E15" s="15">
        <v>8</v>
      </c>
      <c r="F15" s="16">
        <f t="shared" si="1"/>
        <v>0.68669527896995708</v>
      </c>
    </row>
    <row r="16" spans="1:22" ht="14.5" customHeight="1">
      <c r="A16" s="83" t="s">
        <v>7</v>
      </c>
      <c r="B16" s="7">
        <v>4308</v>
      </c>
      <c r="C16" s="8">
        <v>4146</v>
      </c>
      <c r="D16" s="9">
        <f t="shared" si="0"/>
        <v>96.239554317548752</v>
      </c>
      <c r="E16" s="10">
        <v>162</v>
      </c>
      <c r="F16" s="11">
        <f t="shared" si="1"/>
        <v>3.7604456824512535</v>
      </c>
    </row>
    <row r="17" spans="1:22" ht="14.5" customHeight="1">
      <c r="A17" s="84" t="s">
        <v>8</v>
      </c>
      <c r="B17" s="12">
        <v>965</v>
      </c>
      <c r="C17" s="13">
        <v>962</v>
      </c>
      <c r="D17" s="14">
        <f t="shared" si="0"/>
        <v>99.689119170984455</v>
      </c>
      <c r="E17" s="15">
        <v>3</v>
      </c>
      <c r="F17" s="16">
        <f t="shared" si="1"/>
        <v>0.31088082901554404</v>
      </c>
    </row>
    <row r="18" spans="1:22" ht="14.5" customHeight="1">
      <c r="A18" s="83" t="s">
        <v>9</v>
      </c>
      <c r="B18" s="7">
        <v>5379</v>
      </c>
      <c r="C18" s="8">
        <v>4602</v>
      </c>
      <c r="D18" s="9">
        <f t="shared" si="0"/>
        <v>85.554935861684328</v>
      </c>
      <c r="E18" s="10">
        <v>777</v>
      </c>
      <c r="F18" s="11">
        <f t="shared" si="1"/>
        <v>14.445064138315672</v>
      </c>
      <c r="P18" s="80"/>
    </row>
    <row r="19" spans="1:22" ht="14.5" customHeight="1">
      <c r="A19" s="84" t="s">
        <v>10</v>
      </c>
      <c r="B19" s="12">
        <v>10668</v>
      </c>
      <c r="C19" s="13">
        <v>10237</v>
      </c>
      <c r="D19" s="14">
        <f t="shared" si="0"/>
        <v>95.95988001499812</v>
      </c>
      <c r="E19" s="15">
        <v>431</v>
      </c>
      <c r="F19" s="16">
        <f t="shared" si="1"/>
        <v>4.0401199850018745</v>
      </c>
    </row>
    <row r="20" spans="1:22" ht="14.5" customHeight="1">
      <c r="A20" s="83" t="s">
        <v>11</v>
      </c>
      <c r="B20" s="7">
        <v>2508</v>
      </c>
      <c r="C20" s="8">
        <v>2444</v>
      </c>
      <c r="D20" s="9">
        <f t="shared" si="0"/>
        <v>97.448165869218499</v>
      </c>
      <c r="E20" s="10">
        <v>64</v>
      </c>
      <c r="F20" s="11">
        <f t="shared" si="1"/>
        <v>2.5518341307814993</v>
      </c>
    </row>
    <row r="21" spans="1:22" ht="14.5" customHeight="1">
      <c r="A21" s="84" t="s">
        <v>12</v>
      </c>
      <c r="B21" s="12">
        <v>474</v>
      </c>
      <c r="C21" s="13">
        <v>464</v>
      </c>
      <c r="D21" s="14">
        <f t="shared" si="0"/>
        <v>97.890295358649794</v>
      </c>
      <c r="E21" s="15">
        <v>10</v>
      </c>
      <c r="F21" s="16">
        <f t="shared" si="1"/>
        <v>2.109704641350211</v>
      </c>
    </row>
    <row r="22" spans="1:22" ht="14.5" customHeight="1">
      <c r="A22" s="83" t="s">
        <v>13</v>
      </c>
      <c r="B22" s="7">
        <v>2348</v>
      </c>
      <c r="C22" s="8">
        <v>2348</v>
      </c>
      <c r="D22" s="9">
        <f t="shared" si="0"/>
        <v>100</v>
      </c>
      <c r="E22" s="10">
        <v>0</v>
      </c>
      <c r="F22" s="11">
        <f t="shared" si="1"/>
        <v>0</v>
      </c>
    </row>
    <row r="23" spans="1:22" ht="14.5" customHeight="1">
      <c r="A23" s="84" t="s">
        <v>14</v>
      </c>
      <c r="B23" s="12">
        <v>1419</v>
      </c>
      <c r="C23" s="13">
        <v>1417</v>
      </c>
      <c r="D23" s="14">
        <f t="shared" si="0"/>
        <v>99.859055673009152</v>
      </c>
      <c r="E23" s="15">
        <v>2</v>
      </c>
      <c r="F23" s="16">
        <f t="shared" si="1"/>
        <v>0.14094432699083861</v>
      </c>
      <c r="I23" s="80"/>
      <c r="N23" s="80"/>
    </row>
    <row r="24" spans="1:22" ht="14.5" customHeight="1">
      <c r="A24" s="83" t="s">
        <v>15</v>
      </c>
      <c r="B24" s="7">
        <v>1818</v>
      </c>
      <c r="C24" s="8">
        <v>1554</v>
      </c>
      <c r="D24" s="9">
        <f t="shared" si="0"/>
        <v>85.478547854785475</v>
      </c>
      <c r="E24" s="10">
        <v>264</v>
      </c>
      <c r="F24" s="11">
        <f t="shared" si="1"/>
        <v>14.521452145214523</v>
      </c>
      <c r="P24" s="80"/>
    </row>
    <row r="25" spans="1:22" ht="14.5" customHeight="1" thickBot="1">
      <c r="A25" s="85" t="s">
        <v>16</v>
      </c>
      <c r="B25" s="12">
        <v>1347</v>
      </c>
      <c r="C25" s="13">
        <v>1345</v>
      </c>
      <c r="D25" s="14">
        <f t="shared" si="0"/>
        <v>99.851521900519671</v>
      </c>
      <c r="E25" s="15">
        <v>2</v>
      </c>
      <c r="F25" s="16">
        <f t="shared" si="1"/>
        <v>0.14847809948032664</v>
      </c>
    </row>
    <row r="26" spans="1:22" ht="14.5" customHeight="1">
      <c r="A26" s="86" t="s">
        <v>17</v>
      </c>
      <c r="B26" s="17">
        <v>45539</v>
      </c>
      <c r="C26" s="18">
        <v>39372</v>
      </c>
      <c r="D26" s="19">
        <f t="shared" si="0"/>
        <v>86.457761479171708</v>
      </c>
      <c r="E26" s="20">
        <v>6167</v>
      </c>
      <c r="F26" s="21">
        <f t="shared" si="1"/>
        <v>13.542238520828301</v>
      </c>
    </row>
    <row r="27" spans="1:22" ht="14.5" customHeight="1">
      <c r="A27" s="87" t="s">
        <v>18</v>
      </c>
      <c r="B27" s="22">
        <v>10538</v>
      </c>
      <c r="C27" s="23">
        <v>10467</v>
      </c>
      <c r="D27" s="24">
        <f t="shared" si="0"/>
        <v>99.326247864869998</v>
      </c>
      <c r="E27" s="25">
        <v>71</v>
      </c>
      <c r="F27" s="26">
        <f t="shared" si="1"/>
        <v>0.67375213513000565</v>
      </c>
    </row>
    <row r="28" spans="1:22" ht="14.5" customHeight="1">
      <c r="A28" s="88" t="s">
        <v>19</v>
      </c>
      <c r="B28" s="89">
        <v>56077</v>
      </c>
      <c r="C28" s="90">
        <v>49839</v>
      </c>
      <c r="D28" s="91">
        <f t="shared" si="0"/>
        <v>88.876009772277413</v>
      </c>
      <c r="E28" s="92">
        <v>6238</v>
      </c>
      <c r="F28" s="93">
        <f t="shared" si="1"/>
        <v>11.123990227722595</v>
      </c>
    </row>
    <row r="29" spans="1:22" ht="51" customHeight="1">
      <c r="A29" s="199" t="s">
        <v>46</v>
      </c>
      <c r="B29" s="199"/>
      <c r="C29" s="199"/>
      <c r="D29" s="199"/>
      <c r="E29" s="199"/>
      <c r="F29" s="199"/>
    </row>
    <row r="30" spans="1:22" ht="33" customHeight="1">
      <c r="A30" s="199" t="s">
        <v>53</v>
      </c>
      <c r="B30" s="199"/>
      <c r="C30" s="199"/>
      <c r="D30" s="199"/>
      <c r="E30" s="199"/>
      <c r="F30" s="199"/>
    </row>
    <row r="31" spans="1:22" ht="14.5" customHeight="1"/>
    <row r="32" spans="1:22" ht="24" customHeight="1">
      <c r="A32" s="198">
        <v>2022</v>
      </c>
      <c r="B32" s="198"/>
      <c r="C32" s="198"/>
      <c r="D32" s="198"/>
      <c r="E32" s="198"/>
      <c r="F32" s="198"/>
      <c r="G32" s="157"/>
      <c r="H32" s="157"/>
      <c r="I32" s="157"/>
      <c r="J32" s="157"/>
      <c r="K32" s="157"/>
      <c r="L32" s="157"/>
      <c r="M32" s="157"/>
      <c r="N32" s="157"/>
      <c r="O32" s="157"/>
      <c r="P32" s="157"/>
      <c r="Q32" s="157"/>
      <c r="R32" s="157"/>
      <c r="S32" s="157"/>
      <c r="T32" s="157"/>
      <c r="U32" s="157"/>
      <c r="V32" s="157"/>
    </row>
    <row r="34" spans="1:16" ht="30.75" customHeight="1">
      <c r="A34" s="200" t="s">
        <v>47</v>
      </c>
      <c r="B34" s="200"/>
      <c r="C34" s="200"/>
      <c r="D34" s="200"/>
      <c r="E34" s="200"/>
      <c r="F34" s="200"/>
    </row>
    <row r="35" spans="1:16">
      <c r="A35" s="201" t="s">
        <v>20</v>
      </c>
      <c r="B35" s="203" t="s">
        <v>36</v>
      </c>
      <c r="C35" s="204" t="s">
        <v>26</v>
      </c>
      <c r="D35" s="205"/>
      <c r="E35" s="205"/>
      <c r="F35" s="205"/>
    </row>
    <row r="36" spans="1:16">
      <c r="A36" s="201"/>
      <c r="B36" s="203"/>
      <c r="C36" s="206" t="s">
        <v>23</v>
      </c>
      <c r="D36" s="207"/>
      <c r="E36" s="204" t="s">
        <v>24</v>
      </c>
      <c r="F36" s="205"/>
    </row>
    <row r="37" spans="1:16">
      <c r="A37" s="201"/>
      <c r="B37" s="203"/>
      <c r="C37" s="206"/>
      <c r="D37" s="207"/>
      <c r="E37" s="204"/>
      <c r="F37" s="205"/>
    </row>
    <row r="38" spans="1:16" ht="15" thickBot="1">
      <c r="A38" s="202"/>
      <c r="B38" s="208" t="s">
        <v>25</v>
      </c>
      <c r="C38" s="209"/>
      <c r="D38" s="5" t="s">
        <v>0</v>
      </c>
      <c r="E38" s="6" t="s">
        <v>25</v>
      </c>
      <c r="F38" s="82" t="s">
        <v>0</v>
      </c>
    </row>
    <row r="39" spans="1:16">
      <c r="A39" s="83" t="s">
        <v>1</v>
      </c>
      <c r="B39" s="7">
        <v>9245</v>
      </c>
      <c r="C39" s="8">
        <v>5977</v>
      </c>
      <c r="D39" s="9">
        <v>64.651162790697668</v>
      </c>
      <c r="E39" s="10">
        <v>3268</v>
      </c>
      <c r="F39" s="11">
        <v>35.348837209302324</v>
      </c>
    </row>
    <row r="40" spans="1:16">
      <c r="A40" s="84" t="s">
        <v>2</v>
      </c>
      <c r="B40" s="12">
        <v>9193</v>
      </c>
      <c r="C40" s="13">
        <v>8142</v>
      </c>
      <c r="D40" s="14">
        <v>88.567388230175141</v>
      </c>
      <c r="E40" s="15">
        <v>1051</v>
      </c>
      <c r="F40" s="16">
        <v>11.432611769824867</v>
      </c>
      <c r="I40" s="80"/>
      <c r="N40" s="80"/>
    </row>
    <row r="41" spans="1:16">
      <c r="A41" s="83" t="s">
        <v>3</v>
      </c>
      <c r="B41" s="7">
        <v>2787</v>
      </c>
      <c r="C41" s="8">
        <v>2761</v>
      </c>
      <c r="D41" s="9">
        <v>99.06709723717259</v>
      </c>
      <c r="E41" s="10">
        <v>26</v>
      </c>
      <c r="F41" s="11">
        <v>0.93290276282741291</v>
      </c>
    </row>
    <row r="42" spans="1:16">
      <c r="A42" s="84" t="s">
        <v>4</v>
      </c>
      <c r="B42" s="12">
        <v>1598</v>
      </c>
      <c r="C42" s="13">
        <v>1587</v>
      </c>
      <c r="D42" s="14">
        <v>99.311639549436791</v>
      </c>
      <c r="E42" s="15">
        <v>11</v>
      </c>
      <c r="F42" s="16">
        <v>0.68836045056320405</v>
      </c>
    </row>
    <row r="43" spans="1:16">
      <c r="A43" s="83" t="s">
        <v>5</v>
      </c>
      <c r="B43" s="7">
        <v>456</v>
      </c>
      <c r="C43" s="8">
        <v>442</v>
      </c>
      <c r="D43" s="9">
        <v>96.929824561403507</v>
      </c>
      <c r="E43" s="10">
        <v>14</v>
      </c>
      <c r="F43" s="11">
        <v>3.070175438596491</v>
      </c>
    </row>
    <row r="44" spans="1:16">
      <c r="A44" s="84" t="s">
        <v>6</v>
      </c>
      <c r="B44" s="12">
        <v>1157</v>
      </c>
      <c r="C44" s="13">
        <v>1151</v>
      </c>
      <c r="D44" s="14">
        <v>99.481417458945558</v>
      </c>
      <c r="E44" s="15">
        <v>6</v>
      </c>
      <c r="F44" s="16">
        <v>0.51858254105445112</v>
      </c>
    </row>
    <row r="45" spans="1:16">
      <c r="A45" s="83" t="s">
        <v>7</v>
      </c>
      <c r="B45" s="7">
        <v>4270</v>
      </c>
      <c r="C45" s="8">
        <v>4114</v>
      </c>
      <c r="D45" s="9">
        <v>96.346604215456679</v>
      </c>
      <c r="E45" s="10">
        <v>156</v>
      </c>
      <c r="F45" s="11">
        <v>3.6533957845433256</v>
      </c>
    </row>
    <row r="46" spans="1:16">
      <c r="A46" s="84" t="s">
        <v>8</v>
      </c>
      <c r="B46" s="12">
        <v>964</v>
      </c>
      <c r="C46" s="13">
        <v>961</v>
      </c>
      <c r="D46" s="14">
        <v>99.68879668049793</v>
      </c>
      <c r="E46" s="15">
        <v>3</v>
      </c>
      <c r="F46" s="16">
        <v>0.31120331950207469</v>
      </c>
    </row>
    <row r="47" spans="1:16">
      <c r="A47" s="83" t="s">
        <v>9</v>
      </c>
      <c r="B47" s="7">
        <v>5258</v>
      </c>
      <c r="C47" s="8">
        <v>4466</v>
      </c>
      <c r="D47" s="9">
        <v>84.937238493723854</v>
      </c>
      <c r="E47" s="10">
        <v>792</v>
      </c>
      <c r="F47" s="11">
        <v>15.062761506276152</v>
      </c>
      <c r="P47" s="80"/>
    </row>
    <row r="48" spans="1:16">
      <c r="A48" s="84" t="s">
        <v>10</v>
      </c>
      <c r="B48" s="12">
        <v>10600</v>
      </c>
      <c r="C48" s="13">
        <v>10169</v>
      </c>
      <c r="D48" s="14">
        <v>95.933962264150935</v>
      </c>
      <c r="E48" s="15">
        <v>431</v>
      </c>
      <c r="F48" s="16">
        <v>4.0660377358490569</v>
      </c>
    </row>
    <row r="49" spans="1:22">
      <c r="A49" s="83" t="s">
        <v>11</v>
      </c>
      <c r="B49" s="7">
        <v>2499</v>
      </c>
      <c r="C49" s="8">
        <v>2397</v>
      </c>
      <c r="D49" s="9">
        <v>95.918367346938766</v>
      </c>
      <c r="E49" s="10">
        <v>102</v>
      </c>
      <c r="F49" s="11">
        <v>4.0816326530612246</v>
      </c>
    </row>
    <row r="50" spans="1:22">
      <c r="A50" s="84" t="s">
        <v>12</v>
      </c>
      <c r="B50" s="12">
        <v>472</v>
      </c>
      <c r="C50" s="13">
        <v>459</v>
      </c>
      <c r="D50" s="14">
        <v>97.245762711864401</v>
      </c>
      <c r="E50" s="15">
        <v>13</v>
      </c>
      <c r="F50" s="16">
        <v>2.754237288135593</v>
      </c>
    </row>
    <row r="51" spans="1:22">
      <c r="A51" s="83" t="s">
        <v>13</v>
      </c>
      <c r="B51" s="7">
        <v>2371</v>
      </c>
      <c r="C51" s="8">
        <v>2369</v>
      </c>
      <c r="D51" s="9">
        <v>99.915647406157731</v>
      </c>
      <c r="E51" s="10">
        <v>2</v>
      </c>
      <c r="F51" s="11">
        <v>8.4352593842260654E-2</v>
      </c>
    </row>
    <row r="52" spans="1:22">
      <c r="A52" s="84" t="s">
        <v>14</v>
      </c>
      <c r="B52" s="12">
        <v>1418</v>
      </c>
      <c r="C52" s="13">
        <v>1415</v>
      </c>
      <c r="D52" s="14">
        <v>99.788434414668544</v>
      </c>
      <c r="E52" s="15">
        <v>3</v>
      </c>
      <c r="F52" s="16">
        <v>0.21156558533145275</v>
      </c>
      <c r="I52" s="80"/>
      <c r="N52" s="80"/>
    </row>
    <row r="53" spans="1:22">
      <c r="A53" s="83" t="s">
        <v>15</v>
      </c>
      <c r="B53" s="7">
        <v>1792</v>
      </c>
      <c r="C53" s="8">
        <v>1538</v>
      </c>
      <c r="D53" s="9">
        <v>85.825892857142861</v>
      </c>
      <c r="E53" s="10">
        <v>254</v>
      </c>
      <c r="F53" s="11">
        <v>14.174107142857142</v>
      </c>
      <c r="P53" s="80"/>
    </row>
    <row r="54" spans="1:22" ht="15" thickBot="1">
      <c r="A54" s="85" t="s">
        <v>16</v>
      </c>
      <c r="B54" s="12">
        <v>1342</v>
      </c>
      <c r="C54" s="13">
        <v>1341</v>
      </c>
      <c r="D54" s="14">
        <v>99.925484351713862</v>
      </c>
      <c r="E54" s="15">
        <v>1</v>
      </c>
      <c r="F54" s="16">
        <v>7.4515648286140088E-2</v>
      </c>
    </row>
    <row r="55" spans="1:22">
      <c r="A55" s="86" t="s">
        <v>17</v>
      </c>
      <c r="B55" s="17">
        <v>44942</v>
      </c>
      <c r="C55" s="18">
        <v>38855</v>
      </c>
      <c r="D55" s="19">
        <v>86.455876462996756</v>
      </c>
      <c r="E55" s="20">
        <v>6087</v>
      </c>
      <c r="F55" s="21">
        <v>13.54412353700325</v>
      </c>
    </row>
    <row r="56" spans="1:22">
      <c r="A56" s="87" t="s">
        <v>18</v>
      </c>
      <c r="B56" s="22">
        <v>10480</v>
      </c>
      <c r="C56" s="23">
        <v>10434</v>
      </c>
      <c r="D56" s="24">
        <v>99.561068702290072</v>
      </c>
      <c r="E56" s="25">
        <v>46</v>
      </c>
      <c r="F56" s="26">
        <v>0.43893129770992367</v>
      </c>
    </row>
    <row r="57" spans="1:22">
      <c r="A57" s="88" t="s">
        <v>19</v>
      </c>
      <c r="B57" s="89">
        <v>55422</v>
      </c>
      <c r="C57" s="90">
        <v>49289</v>
      </c>
      <c r="D57" s="91">
        <v>88.933997329580322</v>
      </c>
      <c r="E57" s="92">
        <v>6133</v>
      </c>
      <c r="F57" s="93">
        <v>11.066002670419689</v>
      </c>
    </row>
    <row r="58" spans="1:22" ht="47" customHeight="1">
      <c r="A58" s="199" t="s">
        <v>46</v>
      </c>
      <c r="B58" s="199"/>
      <c r="C58" s="199"/>
      <c r="D58" s="199"/>
      <c r="E58" s="199"/>
      <c r="F58" s="199"/>
    </row>
    <row r="59" spans="1:22" ht="33" customHeight="1">
      <c r="A59" s="211" t="s">
        <v>54</v>
      </c>
      <c r="B59" s="211"/>
      <c r="C59" s="211"/>
      <c r="D59" s="211"/>
      <c r="E59" s="211"/>
      <c r="F59" s="211"/>
    </row>
    <row r="60" spans="1:22" ht="15" customHeight="1">
      <c r="A60" s="78"/>
      <c r="B60" s="78"/>
      <c r="C60" s="78"/>
      <c r="D60" s="78"/>
      <c r="E60" s="78"/>
      <c r="F60" s="78"/>
    </row>
    <row r="61" spans="1:22" ht="24" customHeight="1">
      <c r="A61" s="198">
        <v>2021</v>
      </c>
      <c r="B61" s="198"/>
      <c r="C61" s="198"/>
      <c r="D61" s="198"/>
      <c r="E61" s="198"/>
      <c r="F61" s="198"/>
      <c r="G61" s="149"/>
      <c r="H61" s="149"/>
      <c r="I61" s="149"/>
      <c r="J61" s="149"/>
      <c r="K61" s="149"/>
      <c r="L61" s="149"/>
      <c r="M61" s="149"/>
      <c r="N61" s="149"/>
      <c r="O61" s="149"/>
      <c r="P61" s="149"/>
      <c r="Q61" s="149"/>
      <c r="R61" s="149"/>
      <c r="S61" s="149"/>
      <c r="T61" s="149"/>
      <c r="U61" s="149"/>
      <c r="V61" s="149"/>
    </row>
    <row r="63" spans="1:22" ht="30" customHeight="1">
      <c r="A63" s="200" t="s">
        <v>78</v>
      </c>
      <c r="B63" s="200"/>
      <c r="C63" s="200"/>
      <c r="D63" s="200"/>
      <c r="E63" s="200"/>
      <c r="F63" s="200"/>
    </row>
    <row r="64" spans="1:22">
      <c r="A64" s="201" t="s">
        <v>20</v>
      </c>
      <c r="B64" s="203" t="s">
        <v>36</v>
      </c>
      <c r="C64" s="204" t="s">
        <v>26</v>
      </c>
      <c r="D64" s="205"/>
      <c r="E64" s="205"/>
      <c r="F64" s="205"/>
    </row>
    <row r="65" spans="1:6" ht="15" customHeight="1">
      <c r="A65" s="201"/>
      <c r="B65" s="203"/>
      <c r="C65" s="206" t="s">
        <v>23</v>
      </c>
      <c r="D65" s="207"/>
      <c r="E65" s="204" t="s">
        <v>24</v>
      </c>
      <c r="F65" s="205"/>
    </row>
    <row r="66" spans="1:6">
      <c r="A66" s="201"/>
      <c r="B66" s="203"/>
      <c r="C66" s="206"/>
      <c r="D66" s="207"/>
      <c r="E66" s="204"/>
      <c r="F66" s="205"/>
    </row>
    <row r="67" spans="1:6" ht="15" thickBot="1">
      <c r="A67" s="202"/>
      <c r="B67" s="208" t="s">
        <v>25</v>
      </c>
      <c r="C67" s="209"/>
      <c r="D67" s="5" t="s">
        <v>0</v>
      </c>
      <c r="E67" s="6" t="s">
        <v>25</v>
      </c>
      <c r="F67" s="82" t="s">
        <v>0</v>
      </c>
    </row>
    <row r="68" spans="1:6">
      <c r="A68" s="83" t="s">
        <v>1</v>
      </c>
      <c r="B68" s="7">
        <v>9081</v>
      </c>
      <c r="C68" s="8">
        <v>5900</v>
      </c>
      <c r="D68" s="9">
        <v>64.970818191829096</v>
      </c>
      <c r="E68" s="10">
        <v>3181</v>
      </c>
      <c r="F68" s="11">
        <v>35.029181808170904</v>
      </c>
    </row>
    <row r="69" spans="1:6">
      <c r="A69" s="84" t="s">
        <v>2</v>
      </c>
      <c r="B69" s="12">
        <v>8960</v>
      </c>
      <c r="C69" s="13">
        <v>7905</v>
      </c>
      <c r="D69" s="14">
        <v>88.225446428571431</v>
      </c>
      <c r="E69" s="15">
        <v>1055</v>
      </c>
      <c r="F69" s="16">
        <v>11.774553571428571</v>
      </c>
    </row>
    <row r="70" spans="1:6">
      <c r="A70" s="83" t="s">
        <v>3</v>
      </c>
      <c r="B70" s="7">
        <v>2718</v>
      </c>
      <c r="C70" s="8">
        <v>2672</v>
      </c>
      <c r="D70" s="9">
        <v>98.307579102281082</v>
      </c>
      <c r="E70" s="10">
        <v>46</v>
      </c>
      <c r="F70" s="11">
        <v>1.692420897718911</v>
      </c>
    </row>
    <row r="71" spans="1:6">
      <c r="A71" s="84" t="s">
        <v>4</v>
      </c>
      <c r="B71" s="12">
        <v>1578</v>
      </c>
      <c r="C71" s="13">
        <v>1570</v>
      </c>
      <c r="D71" s="14">
        <v>99.49302915082383</v>
      </c>
      <c r="E71" s="15">
        <v>8</v>
      </c>
      <c r="F71" s="16">
        <v>0.5069708491761723</v>
      </c>
    </row>
    <row r="72" spans="1:6">
      <c r="A72" s="83" t="s">
        <v>5</v>
      </c>
      <c r="B72" s="7">
        <v>448</v>
      </c>
      <c r="C72" s="8">
        <v>431</v>
      </c>
      <c r="D72" s="9">
        <v>96.205357142857139</v>
      </c>
      <c r="E72" s="10">
        <v>17</v>
      </c>
      <c r="F72" s="11">
        <v>3.7946428571428568</v>
      </c>
    </row>
    <row r="73" spans="1:6">
      <c r="A73" s="84" t="s">
        <v>6</v>
      </c>
      <c r="B73" s="12">
        <v>1143</v>
      </c>
      <c r="C73" s="13">
        <v>1135</v>
      </c>
      <c r="D73" s="14">
        <v>99.30008748906387</v>
      </c>
      <c r="E73" s="15">
        <v>8</v>
      </c>
      <c r="F73" s="16">
        <v>0.69991251093613305</v>
      </c>
    </row>
    <row r="74" spans="1:6">
      <c r="A74" s="83" t="s">
        <v>7</v>
      </c>
      <c r="B74" s="7">
        <v>4210</v>
      </c>
      <c r="C74" s="8">
        <v>4043</v>
      </c>
      <c r="D74" s="9">
        <v>96.033254156769601</v>
      </c>
      <c r="E74" s="10">
        <v>167</v>
      </c>
      <c r="F74" s="11">
        <v>3.9667458432304037</v>
      </c>
    </row>
    <row r="75" spans="1:6">
      <c r="A75" s="84" t="s">
        <v>8</v>
      </c>
      <c r="B75" s="12">
        <v>956</v>
      </c>
      <c r="C75" s="13">
        <v>953</v>
      </c>
      <c r="D75" s="14">
        <v>99.686192468619254</v>
      </c>
      <c r="E75" s="15">
        <v>3</v>
      </c>
      <c r="F75" s="16">
        <v>0.31380753138075312</v>
      </c>
    </row>
    <row r="76" spans="1:6">
      <c r="A76" s="83" t="s">
        <v>9</v>
      </c>
      <c r="B76" s="7">
        <v>5139</v>
      </c>
      <c r="C76" s="8">
        <v>4279</v>
      </c>
      <c r="D76" s="9">
        <v>83.265226697801126</v>
      </c>
      <c r="E76" s="10">
        <v>860</v>
      </c>
      <c r="F76" s="11">
        <v>16.734773302198871</v>
      </c>
    </row>
    <row r="77" spans="1:6">
      <c r="A77" s="84" t="s">
        <v>10</v>
      </c>
      <c r="B77" s="12">
        <v>10538</v>
      </c>
      <c r="C77" s="13">
        <v>10093</v>
      </c>
      <c r="D77" s="14">
        <v>95.777187322072493</v>
      </c>
      <c r="E77" s="15">
        <v>445</v>
      </c>
      <c r="F77" s="16">
        <v>4.2228126779275001</v>
      </c>
    </row>
    <row r="78" spans="1:6">
      <c r="A78" s="83" t="s">
        <v>11</v>
      </c>
      <c r="B78" s="7">
        <v>2492</v>
      </c>
      <c r="C78" s="8">
        <v>2414</v>
      </c>
      <c r="D78" s="9">
        <v>96.869983948635635</v>
      </c>
      <c r="E78" s="10">
        <v>78</v>
      </c>
      <c r="F78" s="11">
        <v>3.1300160513643664</v>
      </c>
    </row>
    <row r="79" spans="1:6">
      <c r="A79" s="84" t="s">
        <v>12</v>
      </c>
      <c r="B79" s="12">
        <v>471</v>
      </c>
      <c r="C79" s="13">
        <v>461</v>
      </c>
      <c r="D79" s="14">
        <v>97.87685774946921</v>
      </c>
      <c r="E79" s="15">
        <v>10</v>
      </c>
      <c r="F79" s="16">
        <v>2.1231422505307855</v>
      </c>
    </row>
    <row r="80" spans="1:6">
      <c r="A80" s="83" t="s">
        <v>13</v>
      </c>
      <c r="B80" s="7">
        <v>2358</v>
      </c>
      <c r="C80" s="8">
        <v>2356</v>
      </c>
      <c r="D80" s="9">
        <v>99.915182357930448</v>
      </c>
      <c r="E80" s="10">
        <v>2</v>
      </c>
      <c r="F80" s="11">
        <v>8.4817642069550461E-2</v>
      </c>
    </row>
    <row r="81" spans="1:22">
      <c r="A81" s="84" t="s">
        <v>14</v>
      </c>
      <c r="B81" s="12">
        <v>1411</v>
      </c>
      <c r="C81" s="13">
        <v>1410</v>
      </c>
      <c r="D81" s="14">
        <v>99.929128277817142</v>
      </c>
      <c r="E81" s="15">
        <v>1</v>
      </c>
      <c r="F81" s="16">
        <v>7.087172218284904E-2</v>
      </c>
    </row>
    <row r="82" spans="1:22">
      <c r="A82" s="83" t="s">
        <v>15</v>
      </c>
      <c r="B82" s="7">
        <v>1789</v>
      </c>
      <c r="C82" s="8">
        <v>1474</v>
      </c>
      <c r="D82" s="9">
        <v>82.392397987702623</v>
      </c>
      <c r="E82" s="10">
        <v>315</v>
      </c>
      <c r="F82" s="11">
        <v>17.607602012297374</v>
      </c>
    </row>
    <row r="83" spans="1:22" ht="15" thickBot="1">
      <c r="A83" s="85" t="s">
        <v>16</v>
      </c>
      <c r="B83" s="12">
        <v>1335</v>
      </c>
      <c r="C83" s="13">
        <v>1334</v>
      </c>
      <c r="D83" s="14">
        <v>99.925093632958806</v>
      </c>
      <c r="E83" s="15">
        <v>1</v>
      </c>
      <c r="F83" s="16">
        <v>7.4906367041198504E-2</v>
      </c>
    </row>
    <row r="84" spans="1:22">
      <c r="A84" s="86" t="s">
        <v>17</v>
      </c>
      <c r="B84" s="17">
        <v>44271</v>
      </c>
      <c r="C84" s="18">
        <v>38135</v>
      </c>
      <c r="D84" s="19">
        <v>86.139911002687981</v>
      </c>
      <c r="E84" s="20">
        <v>6136</v>
      </c>
      <c r="F84" s="21">
        <v>13.860088997312008</v>
      </c>
    </row>
    <row r="85" spans="1:22">
      <c r="A85" s="87" t="s">
        <v>18</v>
      </c>
      <c r="B85" s="22">
        <v>10356</v>
      </c>
      <c r="C85" s="23">
        <v>10295</v>
      </c>
      <c r="D85" s="24">
        <v>99.410969486288153</v>
      </c>
      <c r="E85" s="25">
        <v>61</v>
      </c>
      <c r="F85" s="26">
        <v>0.58903051371185788</v>
      </c>
    </row>
    <row r="86" spans="1:22">
      <c r="A86" s="88" t="s">
        <v>19</v>
      </c>
      <c r="B86" s="89">
        <v>54627</v>
      </c>
      <c r="C86" s="90">
        <v>48430</v>
      </c>
      <c r="D86" s="91">
        <v>88.655792922913577</v>
      </c>
      <c r="E86" s="92">
        <v>6197</v>
      </c>
      <c r="F86" s="93">
        <v>11.344207077086423</v>
      </c>
    </row>
    <row r="87" spans="1:22" ht="45.5" customHeight="1">
      <c r="A87" s="199" t="s">
        <v>46</v>
      </c>
      <c r="B87" s="199"/>
      <c r="C87" s="199"/>
      <c r="D87" s="199"/>
      <c r="E87" s="199"/>
      <c r="F87" s="199"/>
    </row>
    <row r="88" spans="1:22" ht="36.75" customHeight="1">
      <c r="A88" s="211" t="s">
        <v>55</v>
      </c>
      <c r="B88" s="211"/>
      <c r="C88" s="211"/>
      <c r="D88" s="211"/>
      <c r="E88" s="211"/>
      <c r="F88" s="211"/>
    </row>
    <row r="89" spans="1:22">
      <c r="A89" s="65"/>
      <c r="B89" s="65"/>
      <c r="C89" s="65"/>
      <c r="D89" s="65"/>
      <c r="E89" s="65"/>
      <c r="F89" s="65"/>
    </row>
    <row r="90" spans="1:22" ht="24" customHeight="1">
      <c r="A90" s="198">
        <v>2020</v>
      </c>
      <c r="B90" s="198"/>
      <c r="C90" s="198"/>
      <c r="D90" s="198"/>
      <c r="E90" s="198"/>
      <c r="F90" s="198"/>
      <c r="G90" s="157"/>
      <c r="H90" s="157"/>
      <c r="I90" s="157"/>
      <c r="J90" s="157"/>
      <c r="K90" s="157"/>
      <c r="L90" s="157"/>
      <c r="M90" s="157"/>
      <c r="N90" s="157"/>
      <c r="O90" s="157"/>
      <c r="P90" s="157"/>
      <c r="Q90" s="157"/>
      <c r="R90" s="157"/>
      <c r="S90" s="157"/>
      <c r="T90" s="157"/>
      <c r="U90" s="157"/>
      <c r="V90" s="157"/>
    </row>
    <row r="91" spans="1:22">
      <c r="A91" s="81"/>
      <c r="B91" s="2"/>
      <c r="C91" s="2"/>
      <c r="D91" s="2"/>
      <c r="E91" s="3"/>
      <c r="F91" s="2"/>
    </row>
    <row r="92" spans="1:22" ht="30" customHeight="1">
      <c r="A92" s="200" t="s">
        <v>79</v>
      </c>
      <c r="B92" s="200"/>
      <c r="C92" s="200"/>
      <c r="D92" s="200"/>
      <c r="E92" s="200"/>
      <c r="F92" s="200"/>
    </row>
    <row r="93" spans="1:22">
      <c r="A93" s="201" t="s">
        <v>20</v>
      </c>
      <c r="B93" s="203" t="s">
        <v>36</v>
      </c>
      <c r="C93" s="204" t="s">
        <v>26</v>
      </c>
      <c r="D93" s="205"/>
      <c r="E93" s="205"/>
      <c r="F93" s="205"/>
    </row>
    <row r="94" spans="1:22" ht="14.5" customHeight="1">
      <c r="A94" s="201"/>
      <c r="B94" s="203"/>
      <c r="C94" s="206" t="s">
        <v>23</v>
      </c>
      <c r="D94" s="207"/>
      <c r="E94" s="204" t="s">
        <v>24</v>
      </c>
      <c r="F94" s="205"/>
    </row>
    <row r="95" spans="1:22">
      <c r="A95" s="201"/>
      <c r="B95" s="203"/>
      <c r="C95" s="206"/>
      <c r="D95" s="207"/>
      <c r="E95" s="204"/>
      <c r="F95" s="205"/>
    </row>
    <row r="96" spans="1:22">
      <c r="A96" s="202"/>
      <c r="B96" s="208" t="s">
        <v>25</v>
      </c>
      <c r="C96" s="209"/>
      <c r="D96" s="5" t="s">
        <v>0</v>
      </c>
      <c r="E96" s="6" t="s">
        <v>25</v>
      </c>
      <c r="F96" s="82" t="s">
        <v>0</v>
      </c>
    </row>
    <row r="97" spans="1:6">
      <c r="A97" s="83" t="s">
        <v>1</v>
      </c>
      <c r="B97" s="7">
        <v>8878</v>
      </c>
      <c r="C97" s="8">
        <v>5836</v>
      </c>
      <c r="D97" s="9">
        <v>65.735526019373737</v>
      </c>
      <c r="E97" s="10">
        <v>3042</v>
      </c>
      <c r="F97" s="11">
        <v>34.264473980626271</v>
      </c>
    </row>
    <row r="98" spans="1:6">
      <c r="A98" s="84" t="s">
        <v>2</v>
      </c>
      <c r="B98" s="12">
        <v>8766</v>
      </c>
      <c r="C98" s="13">
        <v>7772</v>
      </c>
      <c r="D98" s="14">
        <v>88.660734656627881</v>
      </c>
      <c r="E98" s="15">
        <v>994</v>
      </c>
      <c r="F98" s="16">
        <v>11.339265343372119</v>
      </c>
    </row>
    <row r="99" spans="1:6">
      <c r="A99" s="83" t="s">
        <v>3</v>
      </c>
      <c r="B99" s="7">
        <v>2663</v>
      </c>
      <c r="C99" s="8">
        <v>2645</v>
      </c>
      <c r="D99" s="9">
        <v>99.324070597070971</v>
      </c>
      <c r="E99" s="10">
        <v>18</v>
      </c>
      <c r="F99" s="11">
        <v>0.67592940292902737</v>
      </c>
    </row>
    <row r="100" spans="1:6">
      <c r="A100" s="84" t="s">
        <v>4</v>
      </c>
      <c r="B100" s="12">
        <v>1565</v>
      </c>
      <c r="C100" s="13">
        <v>1555</v>
      </c>
      <c r="D100" s="14">
        <v>99.361022364217249</v>
      </c>
      <c r="E100" s="15">
        <v>10</v>
      </c>
      <c r="F100" s="16">
        <v>0.63897763578274758</v>
      </c>
    </row>
    <row r="101" spans="1:6">
      <c r="A101" s="83" t="s">
        <v>5</v>
      </c>
      <c r="B101" s="7">
        <v>437</v>
      </c>
      <c r="C101" s="8">
        <v>420</v>
      </c>
      <c r="D101" s="9">
        <v>96.109839816933643</v>
      </c>
      <c r="E101" s="10">
        <v>17</v>
      </c>
      <c r="F101" s="11">
        <v>3.8901601830663615</v>
      </c>
    </row>
    <row r="102" spans="1:6">
      <c r="A102" s="84" t="s">
        <v>6</v>
      </c>
      <c r="B102" s="12">
        <v>1126</v>
      </c>
      <c r="C102" s="13">
        <v>1121</v>
      </c>
      <c r="D102" s="14">
        <v>99.555950266429832</v>
      </c>
      <c r="E102" s="15">
        <v>5</v>
      </c>
      <c r="F102" s="16">
        <v>0.44404973357015981</v>
      </c>
    </row>
    <row r="103" spans="1:6">
      <c r="A103" s="83" t="s">
        <v>7</v>
      </c>
      <c r="B103" s="7">
        <v>4157</v>
      </c>
      <c r="C103" s="8">
        <v>3998</v>
      </c>
      <c r="D103" s="9">
        <v>96.175126292999764</v>
      </c>
      <c r="E103" s="10">
        <v>159</v>
      </c>
      <c r="F103" s="11">
        <v>3.8248737070002403</v>
      </c>
    </row>
    <row r="104" spans="1:6">
      <c r="A104" s="84" t="s">
        <v>8</v>
      </c>
      <c r="B104" s="12">
        <v>952</v>
      </c>
      <c r="C104" s="13">
        <v>950</v>
      </c>
      <c r="D104" s="14">
        <v>99.789915966386559</v>
      </c>
      <c r="E104" s="15">
        <v>2</v>
      </c>
      <c r="F104" s="16">
        <v>0.21008403361344538</v>
      </c>
    </row>
    <row r="105" spans="1:6">
      <c r="A105" s="83" t="s">
        <v>9</v>
      </c>
      <c r="B105" s="7">
        <v>5045</v>
      </c>
      <c r="C105" s="8">
        <v>4219</v>
      </c>
      <c r="D105" s="9">
        <v>83.627353815659063</v>
      </c>
      <c r="E105" s="10">
        <v>826</v>
      </c>
      <c r="F105" s="11">
        <v>16.37264618434093</v>
      </c>
    </row>
    <row r="106" spans="1:6">
      <c r="A106" s="84" t="s">
        <v>10</v>
      </c>
      <c r="B106" s="12">
        <v>10347</v>
      </c>
      <c r="C106" s="13">
        <v>9877</v>
      </c>
      <c r="D106" s="14">
        <v>95.457620566347728</v>
      </c>
      <c r="E106" s="15">
        <v>470</v>
      </c>
      <c r="F106" s="16">
        <v>4.5423794336522665</v>
      </c>
    </row>
    <row r="107" spans="1:6">
      <c r="A107" s="83" t="s">
        <v>11</v>
      </c>
      <c r="B107" s="7">
        <v>2470</v>
      </c>
      <c r="C107" s="8">
        <v>2393</v>
      </c>
      <c r="D107" s="9">
        <v>96.882591093117412</v>
      </c>
      <c r="E107" s="10">
        <v>77</v>
      </c>
      <c r="F107" s="11">
        <v>3.1174089068825914</v>
      </c>
    </row>
    <row r="108" spans="1:6">
      <c r="A108" s="84" t="s">
        <v>12</v>
      </c>
      <c r="B108" s="12">
        <v>470</v>
      </c>
      <c r="C108" s="13">
        <v>458</v>
      </c>
      <c r="D108" s="14">
        <v>97.446808510638292</v>
      </c>
      <c r="E108" s="15">
        <v>12</v>
      </c>
      <c r="F108" s="16">
        <v>2.5531914893617018</v>
      </c>
    </row>
    <row r="109" spans="1:6">
      <c r="A109" s="83" t="s">
        <v>13</v>
      </c>
      <c r="B109" s="7">
        <v>2348</v>
      </c>
      <c r="C109" s="8">
        <v>2336</v>
      </c>
      <c r="D109" s="9">
        <v>99.488926746166953</v>
      </c>
      <c r="E109" s="10">
        <v>12</v>
      </c>
      <c r="F109" s="11">
        <v>0.51107325383304936</v>
      </c>
    </row>
    <row r="110" spans="1:6">
      <c r="A110" s="84" t="s">
        <v>14</v>
      </c>
      <c r="B110" s="12">
        <v>1414</v>
      </c>
      <c r="C110" s="13">
        <v>1412</v>
      </c>
      <c r="D110" s="14">
        <v>99.858557284299849</v>
      </c>
      <c r="E110" s="15">
        <v>2</v>
      </c>
      <c r="F110" s="16">
        <v>0.14144271570014144</v>
      </c>
    </row>
    <row r="111" spans="1:6">
      <c r="A111" s="83" t="s">
        <v>15</v>
      </c>
      <c r="B111" s="7">
        <v>1774</v>
      </c>
      <c r="C111" s="8">
        <v>1437</v>
      </c>
      <c r="D111" s="9">
        <v>81.003382187147693</v>
      </c>
      <c r="E111" s="10">
        <v>337</v>
      </c>
      <c r="F111" s="11">
        <v>18.996617812852314</v>
      </c>
    </row>
    <row r="112" spans="1:6">
      <c r="A112" s="85" t="s">
        <v>16</v>
      </c>
      <c r="B112" s="12">
        <v>1330</v>
      </c>
      <c r="C112" s="13">
        <v>1329</v>
      </c>
      <c r="D112" s="14">
        <v>99.924812030075188</v>
      </c>
      <c r="E112" s="15">
        <v>1</v>
      </c>
      <c r="F112" s="16">
        <v>7.518796992481204E-2</v>
      </c>
    </row>
    <row r="113" spans="1:22">
      <c r="A113" s="86" t="s">
        <v>17</v>
      </c>
      <c r="B113" s="17">
        <v>43470</v>
      </c>
      <c r="C113" s="18">
        <v>37531</v>
      </c>
      <c r="D113" s="19">
        <v>86.337704163791116</v>
      </c>
      <c r="E113" s="20">
        <v>5939</v>
      </c>
      <c r="F113" s="21">
        <v>13.662295836208878</v>
      </c>
    </row>
    <row r="114" spans="1:22">
      <c r="A114" s="87" t="s">
        <v>18</v>
      </c>
      <c r="B114" s="22">
        <v>10272</v>
      </c>
      <c r="C114" s="23">
        <v>10227</v>
      </c>
      <c r="D114" s="24">
        <v>99.561915887850475</v>
      </c>
      <c r="E114" s="25">
        <v>45</v>
      </c>
      <c r="F114" s="26">
        <v>0.43808411214953269</v>
      </c>
    </row>
    <row r="115" spans="1:22">
      <c r="A115" s="88" t="s">
        <v>19</v>
      </c>
      <c r="B115" s="89">
        <v>53742</v>
      </c>
      <c r="C115" s="90">
        <v>47758</v>
      </c>
      <c r="D115" s="91">
        <v>88.865319489412371</v>
      </c>
      <c r="E115" s="92">
        <v>5984</v>
      </c>
      <c r="F115" s="93">
        <v>11.134680510587621</v>
      </c>
    </row>
    <row r="116" spans="1:22" ht="45.5" customHeight="1">
      <c r="A116" s="199" t="s">
        <v>46</v>
      </c>
      <c r="B116" s="199"/>
      <c r="C116" s="199"/>
      <c r="D116" s="199"/>
      <c r="E116" s="199"/>
      <c r="F116" s="199"/>
    </row>
    <row r="117" spans="1:22" ht="36.75" customHeight="1">
      <c r="A117" s="211" t="s">
        <v>56</v>
      </c>
      <c r="B117" s="211"/>
      <c r="C117" s="211"/>
      <c r="D117" s="211"/>
      <c r="E117" s="211"/>
      <c r="F117" s="211"/>
    </row>
    <row r="118" spans="1:22">
      <c r="A118" s="66"/>
      <c r="B118" s="66"/>
      <c r="C118" s="66"/>
      <c r="D118" s="66"/>
      <c r="E118" s="66"/>
      <c r="F118" s="66"/>
    </row>
    <row r="119" spans="1:22" ht="24" customHeight="1">
      <c r="A119" s="198">
        <v>2019</v>
      </c>
      <c r="B119" s="198"/>
      <c r="C119" s="198"/>
      <c r="D119" s="198"/>
      <c r="E119" s="198"/>
      <c r="F119" s="198"/>
      <c r="G119" s="149"/>
      <c r="H119" s="149"/>
      <c r="I119" s="149"/>
      <c r="J119" s="149"/>
      <c r="K119" s="149"/>
      <c r="L119" s="149"/>
      <c r="M119" s="149"/>
      <c r="N119" s="149"/>
      <c r="O119" s="149"/>
      <c r="P119" s="149"/>
      <c r="Q119" s="149"/>
      <c r="R119" s="149"/>
      <c r="S119" s="149"/>
      <c r="T119" s="149"/>
      <c r="U119" s="149"/>
      <c r="V119" s="149"/>
    </row>
    <row r="120" spans="1:22">
      <c r="A120" s="2"/>
      <c r="B120" s="2"/>
      <c r="C120" s="2"/>
      <c r="D120" s="2"/>
      <c r="E120" s="3"/>
      <c r="F120" s="2"/>
    </row>
    <row r="121" spans="1:22" ht="30" customHeight="1">
      <c r="A121" s="200" t="s">
        <v>80</v>
      </c>
      <c r="B121" s="200"/>
      <c r="C121" s="200"/>
      <c r="D121" s="200"/>
      <c r="E121" s="200"/>
      <c r="F121" s="200"/>
    </row>
    <row r="122" spans="1:22">
      <c r="A122" s="201" t="s">
        <v>20</v>
      </c>
      <c r="B122" s="203" t="s">
        <v>36</v>
      </c>
      <c r="C122" s="204" t="s">
        <v>26</v>
      </c>
      <c r="D122" s="205"/>
      <c r="E122" s="205"/>
      <c r="F122" s="205"/>
    </row>
    <row r="123" spans="1:22" ht="14.5" customHeight="1">
      <c r="A123" s="201"/>
      <c r="B123" s="203"/>
      <c r="C123" s="206" t="s">
        <v>23</v>
      </c>
      <c r="D123" s="207"/>
      <c r="E123" s="204" t="s">
        <v>24</v>
      </c>
      <c r="F123" s="205"/>
    </row>
    <row r="124" spans="1:22">
      <c r="A124" s="201"/>
      <c r="B124" s="203"/>
      <c r="C124" s="206"/>
      <c r="D124" s="207"/>
      <c r="E124" s="204"/>
      <c r="F124" s="205"/>
    </row>
    <row r="125" spans="1:22" ht="14.5" customHeight="1" thickBot="1">
      <c r="A125" s="202"/>
      <c r="B125" s="208" t="s">
        <v>25</v>
      </c>
      <c r="C125" s="209"/>
      <c r="D125" s="5" t="s">
        <v>0</v>
      </c>
      <c r="E125" s="6" t="s">
        <v>25</v>
      </c>
      <c r="F125" s="82" t="s">
        <v>0</v>
      </c>
    </row>
    <row r="126" spans="1:22" ht="14.5" customHeight="1">
      <c r="A126" s="83" t="s">
        <v>1</v>
      </c>
      <c r="B126" s="7">
        <v>8712</v>
      </c>
      <c r="C126" s="8">
        <v>5743</v>
      </c>
      <c r="D126" s="9">
        <v>65.920569329660239</v>
      </c>
      <c r="E126" s="10">
        <v>2969</v>
      </c>
      <c r="F126" s="11">
        <v>34.079430670339761</v>
      </c>
    </row>
    <row r="127" spans="1:22" ht="14.5" customHeight="1">
      <c r="A127" s="84" t="s">
        <v>2</v>
      </c>
      <c r="B127" s="12">
        <v>8594</v>
      </c>
      <c r="C127" s="13">
        <v>7625</v>
      </c>
      <c r="D127" s="14">
        <v>88.724691645333948</v>
      </c>
      <c r="E127" s="15">
        <v>969</v>
      </c>
      <c r="F127" s="16">
        <v>11.275308354666045</v>
      </c>
    </row>
    <row r="128" spans="1:22" ht="14.5" customHeight="1">
      <c r="A128" s="83" t="s">
        <v>3</v>
      </c>
      <c r="B128" s="7">
        <v>2600</v>
      </c>
      <c r="C128" s="8">
        <v>2584</v>
      </c>
      <c r="D128" s="9">
        <v>99.384615384615387</v>
      </c>
      <c r="E128" s="10">
        <v>16</v>
      </c>
      <c r="F128" s="11">
        <v>0.61538461538461542</v>
      </c>
    </row>
    <row r="129" spans="1:6" ht="14.5" customHeight="1">
      <c r="A129" s="84" t="s">
        <v>4</v>
      </c>
      <c r="B129" s="12">
        <v>1538</v>
      </c>
      <c r="C129" s="13">
        <v>1529</v>
      </c>
      <c r="D129" s="14">
        <v>99.414824447334212</v>
      </c>
      <c r="E129" s="15">
        <v>9</v>
      </c>
      <c r="F129" s="16">
        <v>0.58517555266579979</v>
      </c>
    </row>
    <row r="130" spans="1:6" ht="14.5" customHeight="1">
      <c r="A130" s="83" t="s">
        <v>5</v>
      </c>
      <c r="B130" s="7">
        <v>431</v>
      </c>
      <c r="C130" s="8">
        <v>413</v>
      </c>
      <c r="D130" s="9">
        <v>95.823665893271453</v>
      </c>
      <c r="E130" s="10">
        <v>18</v>
      </c>
      <c r="F130" s="11">
        <v>4.1763341067285378</v>
      </c>
    </row>
    <row r="131" spans="1:6" ht="14.5" customHeight="1">
      <c r="A131" s="84" t="s">
        <v>6</v>
      </c>
      <c r="B131" s="12">
        <v>1099</v>
      </c>
      <c r="C131" s="13">
        <v>1091</v>
      </c>
      <c r="D131" s="14">
        <v>99.27206551410373</v>
      </c>
      <c r="E131" s="15">
        <v>8</v>
      </c>
      <c r="F131" s="16">
        <v>0.72793448589626941</v>
      </c>
    </row>
    <row r="132" spans="1:6" ht="14.5" customHeight="1">
      <c r="A132" s="83" t="s">
        <v>7</v>
      </c>
      <c r="B132" s="7">
        <v>4098</v>
      </c>
      <c r="C132" s="8">
        <v>3925</v>
      </c>
      <c r="D132" s="9">
        <v>95.778428501708149</v>
      </c>
      <c r="E132" s="10">
        <v>173</v>
      </c>
      <c r="F132" s="11">
        <v>4.2215714982918495</v>
      </c>
    </row>
    <row r="133" spans="1:6" ht="14.5" customHeight="1">
      <c r="A133" s="94" t="s">
        <v>8</v>
      </c>
      <c r="B133" s="12">
        <v>945</v>
      </c>
      <c r="C133" s="13">
        <v>942</v>
      </c>
      <c r="D133" s="14">
        <v>99.682539682539684</v>
      </c>
      <c r="E133" s="15">
        <v>3</v>
      </c>
      <c r="F133" s="16">
        <v>0.31746031746031744</v>
      </c>
    </row>
    <row r="134" spans="1:6" ht="14.5" customHeight="1">
      <c r="A134" s="83" t="s">
        <v>9</v>
      </c>
      <c r="B134" s="7">
        <v>4915</v>
      </c>
      <c r="C134" s="8">
        <v>4081</v>
      </c>
      <c r="D134" s="9">
        <v>83.031536113936937</v>
      </c>
      <c r="E134" s="10">
        <v>834</v>
      </c>
      <c r="F134" s="11">
        <v>16.968463886063073</v>
      </c>
    </row>
    <row r="135" spans="1:6" ht="14.5" customHeight="1">
      <c r="A135" s="84" t="s">
        <v>10</v>
      </c>
      <c r="B135" s="12">
        <v>10162</v>
      </c>
      <c r="C135" s="13">
        <v>9679</v>
      </c>
      <c r="D135" s="14">
        <v>95.246998622318443</v>
      </c>
      <c r="E135" s="15">
        <v>483</v>
      </c>
      <c r="F135" s="16">
        <v>4.7530013776815583</v>
      </c>
    </row>
    <row r="136" spans="1:6" ht="14.5" customHeight="1">
      <c r="A136" s="83" t="s">
        <v>11</v>
      </c>
      <c r="B136" s="7">
        <v>2457</v>
      </c>
      <c r="C136" s="8">
        <v>2367</v>
      </c>
      <c r="D136" s="9">
        <v>96.336996336996336</v>
      </c>
      <c r="E136" s="10">
        <v>90</v>
      </c>
      <c r="F136" s="11">
        <v>3.6630036630036633</v>
      </c>
    </row>
    <row r="137" spans="1:6" ht="14.5" customHeight="1">
      <c r="A137" s="84" t="s">
        <v>12</v>
      </c>
      <c r="B137" s="12">
        <v>464</v>
      </c>
      <c r="C137" s="13">
        <v>455</v>
      </c>
      <c r="D137" s="14">
        <v>98.060344827586206</v>
      </c>
      <c r="E137" s="15">
        <v>9</v>
      </c>
      <c r="F137" s="16">
        <v>1.9396551724137931</v>
      </c>
    </row>
    <row r="138" spans="1:6" ht="14.5" customHeight="1">
      <c r="A138" s="83" t="s">
        <v>13</v>
      </c>
      <c r="B138" s="7">
        <v>2341</v>
      </c>
      <c r="C138" s="8">
        <v>2331</v>
      </c>
      <c r="D138" s="9">
        <v>99.572832123024341</v>
      </c>
      <c r="E138" s="10">
        <v>10</v>
      </c>
      <c r="F138" s="11">
        <v>0.42716787697565145</v>
      </c>
    </row>
    <row r="139" spans="1:6" ht="14.5" customHeight="1">
      <c r="A139" s="84" t="s">
        <v>14</v>
      </c>
      <c r="B139" s="12">
        <v>1418</v>
      </c>
      <c r="C139" s="13">
        <v>1417</v>
      </c>
      <c r="D139" s="14">
        <v>99.929478138222848</v>
      </c>
      <c r="E139" s="15">
        <v>1</v>
      </c>
      <c r="F139" s="16">
        <v>7.0521861777150918E-2</v>
      </c>
    </row>
    <row r="140" spans="1:6" ht="14.5" customHeight="1">
      <c r="A140" s="83" t="s">
        <v>15</v>
      </c>
      <c r="B140" s="7">
        <v>1768</v>
      </c>
      <c r="C140" s="8">
        <v>1445</v>
      </c>
      <c r="D140" s="9">
        <v>81.730769230769226</v>
      </c>
      <c r="E140" s="10">
        <v>323</v>
      </c>
      <c r="F140" s="11">
        <v>18.269230769230766</v>
      </c>
    </row>
    <row r="141" spans="1:6" ht="14.5" customHeight="1" thickBot="1">
      <c r="A141" s="85" t="s">
        <v>16</v>
      </c>
      <c r="B141" s="12">
        <v>1328</v>
      </c>
      <c r="C141" s="13">
        <v>1328</v>
      </c>
      <c r="D141" s="14">
        <v>100</v>
      </c>
      <c r="E141" s="15">
        <v>0</v>
      </c>
      <c r="F141" s="16">
        <v>0</v>
      </c>
    </row>
    <row r="142" spans="1:6" ht="14.5" customHeight="1">
      <c r="A142" s="86" t="s">
        <v>17</v>
      </c>
      <c r="B142" s="17">
        <v>42700</v>
      </c>
      <c r="C142" s="18">
        <v>36824</v>
      </c>
      <c r="D142" s="19">
        <v>86.238875878220142</v>
      </c>
      <c r="E142" s="20">
        <v>5876</v>
      </c>
      <c r="F142" s="21">
        <v>13.761124121779861</v>
      </c>
    </row>
    <row r="143" spans="1:6" ht="14.5" customHeight="1">
      <c r="A143" s="87" t="s">
        <v>18</v>
      </c>
      <c r="B143" s="22">
        <v>10170</v>
      </c>
      <c r="C143" s="23">
        <v>10131</v>
      </c>
      <c r="D143" s="24">
        <v>99.616519174041301</v>
      </c>
      <c r="E143" s="25">
        <v>39</v>
      </c>
      <c r="F143" s="26">
        <v>0.38348082595870203</v>
      </c>
    </row>
    <row r="144" spans="1:6" ht="14.5" customHeight="1">
      <c r="A144" s="88" t="s">
        <v>19</v>
      </c>
      <c r="B144" s="89">
        <v>52870</v>
      </c>
      <c r="C144" s="90">
        <v>46955</v>
      </c>
      <c r="D144" s="91">
        <v>88.812180820881409</v>
      </c>
      <c r="E144" s="92">
        <v>5915</v>
      </c>
      <c r="F144" s="93">
        <v>11.187819179118593</v>
      </c>
    </row>
    <row r="145" spans="1:6" ht="45.5" customHeight="1">
      <c r="A145" s="199" t="s">
        <v>46</v>
      </c>
      <c r="B145" s="199"/>
      <c r="C145" s="199"/>
      <c r="D145" s="199"/>
      <c r="E145" s="199"/>
      <c r="F145" s="199"/>
    </row>
    <row r="146" spans="1:6" ht="33.75" customHeight="1">
      <c r="A146" s="210" t="s">
        <v>57</v>
      </c>
      <c r="B146" s="210"/>
      <c r="C146" s="210"/>
      <c r="D146" s="210"/>
      <c r="E146" s="210"/>
      <c r="F146" s="210"/>
    </row>
    <row r="147" spans="1:6">
      <c r="A147" s="66"/>
      <c r="B147" s="66"/>
      <c r="C147" s="66"/>
      <c r="D147" s="66"/>
      <c r="E147" s="66"/>
      <c r="F147" s="66"/>
    </row>
  </sheetData>
  <mergeCells count="50">
    <mergeCell ref="C35:F35"/>
    <mergeCell ref="C36:D37"/>
    <mergeCell ref="E123:F124"/>
    <mergeCell ref="B125:C125"/>
    <mergeCell ref="A90:F90"/>
    <mergeCell ref="A119:F119"/>
    <mergeCell ref="C64:F64"/>
    <mergeCell ref="A63:F63"/>
    <mergeCell ref="A32:F32"/>
    <mergeCell ref="E94:F95"/>
    <mergeCell ref="B96:C96"/>
    <mergeCell ref="A92:F92"/>
    <mergeCell ref="A93:A96"/>
    <mergeCell ref="B93:B95"/>
    <mergeCell ref="C93:F93"/>
    <mergeCell ref="C94:D95"/>
    <mergeCell ref="A34:F34"/>
    <mergeCell ref="A58:F58"/>
    <mergeCell ref="A59:F59"/>
    <mergeCell ref="A35:A38"/>
    <mergeCell ref="B35:B37"/>
    <mergeCell ref="A61:F61"/>
    <mergeCell ref="E36:F37"/>
    <mergeCell ref="B38:C38"/>
    <mergeCell ref="A146:F146"/>
    <mergeCell ref="A145:F145"/>
    <mergeCell ref="A121:F121"/>
    <mergeCell ref="E65:F66"/>
    <mergeCell ref="B67:C67"/>
    <mergeCell ref="C65:D66"/>
    <mergeCell ref="A64:A67"/>
    <mergeCell ref="B64:B66"/>
    <mergeCell ref="A87:F87"/>
    <mergeCell ref="A88:F88"/>
    <mergeCell ref="A116:F116"/>
    <mergeCell ref="A117:F117"/>
    <mergeCell ref="A122:A125"/>
    <mergeCell ref="B122:B124"/>
    <mergeCell ref="C122:F122"/>
    <mergeCell ref="C123:D124"/>
    <mergeCell ref="A3:F3"/>
    <mergeCell ref="A30:F30"/>
    <mergeCell ref="A5:F5"/>
    <mergeCell ref="A6:A9"/>
    <mergeCell ref="B6:B8"/>
    <mergeCell ref="C6:F6"/>
    <mergeCell ref="C7:D8"/>
    <mergeCell ref="E7:F8"/>
    <mergeCell ref="B9:C9"/>
    <mergeCell ref="A29:F29"/>
  </mergeCells>
  <hyperlinks>
    <hyperlink ref="A1" location="Inhalt!A9" display="Zurück zum Inhalt" xr:uid="{00000000-0004-0000-0100-000000000000}"/>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81"/>
  <sheetViews>
    <sheetView zoomScale="80" zoomScaleNormal="80" workbookViewId="0"/>
  </sheetViews>
  <sheetFormatPr baseColWidth="10" defaultColWidth="11.453125" defaultRowHeight="14.5"/>
  <cols>
    <col min="1" max="1" width="23.54296875" style="4" customWidth="1"/>
    <col min="2" max="19" width="11.453125" style="4" customWidth="1"/>
    <col min="20" max="16384" width="11.453125" style="4"/>
  </cols>
  <sheetData>
    <row r="1" spans="1:19" ht="14.5" customHeight="1">
      <c r="A1" s="167" t="s">
        <v>38</v>
      </c>
      <c r="B1" s="2"/>
      <c r="C1" s="2"/>
      <c r="D1" s="2"/>
      <c r="E1" s="3"/>
      <c r="F1" s="2"/>
    </row>
    <row r="2" spans="1:19" ht="14.5" customHeight="1">
      <c r="A2" s="1"/>
      <c r="B2" s="2"/>
      <c r="C2" s="2"/>
      <c r="D2" s="2"/>
      <c r="E2" s="3"/>
      <c r="F2" s="2"/>
    </row>
    <row r="3" spans="1:19" customFormat="1" ht="23.5">
      <c r="A3" s="213">
        <v>2023</v>
      </c>
      <c r="B3" s="213"/>
      <c r="C3" s="213"/>
      <c r="D3" s="213"/>
      <c r="E3" s="213"/>
      <c r="F3" s="213"/>
      <c r="G3" s="213"/>
      <c r="H3" s="213"/>
      <c r="I3" s="213"/>
      <c r="J3" s="213"/>
      <c r="K3" s="213"/>
      <c r="L3" s="213"/>
      <c r="M3" s="213"/>
      <c r="N3" s="213"/>
      <c r="O3" s="213"/>
      <c r="P3" s="213"/>
      <c r="Q3" s="213"/>
      <c r="R3" s="213"/>
      <c r="S3" s="213"/>
    </row>
    <row r="4" spans="1:19" customFormat="1">
      <c r="A4" s="126"/>
    </row>
    <row r="5" spans="1:19" customFormat="1">
      <c r="A5" s="197" t="s">
        <v>48</v>
      </c>
      <c r="B5" s="197"/>
      <c r="C5" s="197"/>
      <c r="D5" s="197"/>
      <c r="E5" s="197"/>
      <c r="F5" s="197"/>
      <c r="G5" s="197"/>
      <c r="H5" s="197"/>
      <c r="I5" s="197"/>
      <c r="J5" s="197"/>
      <c r="K5" s="197"/>
      <c r="L5" s="197"/>
      <c r="M5" s="197"/>
      <c r="N5" s="197"/>
      <c r="O5" s="197"/>
      <c r="P5" s="197"/>
      <c r="Q5" s="197"/>
      <c r="R5" s="197"/>
      <c r="S5" s="197"/>
    </row>
    <row r="6" spans="1:19" customFormat="1" ht="15" customHeight="1" thickBot="1">
      <c r="A6" s="214" t="s">
        <v>20</v>
      </c>
      <c r="B6" s="217" t="s">
        <v>49</v>
      </c>
      <c r="C6" s="217"/>
      <c r="D6" s="217"/>
      <c r="E6" s="217"/>
      <c r="F6" s="217"/>
      <c r="G6" s="217"/>
      <c r="H6" s="219" t="s">
        <v>22</v>
      </c>
      <c r="I6" s="219"/>
      <c r="J6" s="219"/>
      <c r="K6" s="219"/>
      <c r="L6" s="219"/>
      <c r="M6" s="219"/>
      <c r="N6" s="219"/>
      <c r="O6" s="219"/>
      <c r="P6" s="219"/>
      <c r="Q6" s="219"/>
      <c r="R6" s="219"/>
      <c r="S6" s="220"/>
    </row>
    <row r="7" spans="1:19" customFormat="1" ht="15" customHeight="1">
      <c r="A7" s="215"/>
      <c r="B7" s="218"/>
      <c r="C7" s="218"/>
      <c r="D7" s="218"/>
      <c r="E7" s="218"/>
      <c r="F7" s="218"/>
      <c r="G7" s="218"/>
      <c r="H7" s="221" t="s">
        <v>27</v>
      </c>
      <c r="I7" s="221"/>
      <c r="J7" s="221"/>
      <c r="K7" s="221"/>
      <c r="L7" s="221"/>
      <c r="M7" s="221"/>
      <c r="N7" s="219" t="s">
        <v>50</v>
      </c>
      <c r="O7" s="219"/>
      <c r="P7" s="219"/>
      <c r="Q7" s="219"/>
      <c r="R7" s="219"/>
      <c r="S7" s="220"/>
    </row>
    <row r="8" spans="1:19" customFormat="1" ht="15" customHeight="1">
      <c r="A8" s="215"/>
      <c r="B8" s="219" t="s">
        <v>28</v>
      </c>
      <c r="C8" s="219"/>
      <c r="D8" s="219"/>
      <c r="E8" s="219" t="s">
        <v>29</v>
      </c>
      <c r="F8" s="219"/>
      <c r="G8" s="219"/>
      <c r="H8" s="219" t="s">
        <v>28</v>
      </c>
      <c r="I8" s="219"/>
      <c r="J8" s="222"/>
      <c r="K8" s="219" t="s">
        <v>29</v>
      </c>
      <c r="L8" s="219"/>
      <c r="M8" s="219"/>
      <c r="N8" s="219" t="s">
        <v>28</v>
      </c>
      <c r="O8" s="219"/>
      <c r="P8" s="219"/>
      <c r="Q8" s="223" t="s">
        <v>29</v>
      </c>
      <c r="R8" s="224"/>
      <c r="S8" s="225"/>
    </row>
    <row r="9" spans="1:19" customFormat="1" ht="14.5" customHeight="1">
      <c r="A9" s="215"/>
      <c r="B9" s="127" t="s">
        <v>21</v>
      </c>
      <c r="C9" s="226" t="s">
        <v>30</v>
      </c>
      <c r="D9" s="227"/>
      <c r="E9" s="128" t="s">
        <v>21</v>
      </c>
      <c r="F9" s="228" t="s">
        <v>30</v>
      </c>
      <c r="G9" s="227"/>
      <c r="H9" s="129" t="s">
        <v>21</v>
      </c>
      <c r="I9" s="228" t="s">
        <v>30</v>
      </c>
      <c r="J9" s="229"/>
      <c r="K9" s="130" t="s">
        <v>21</v>
      </c>
      <c r="L9" s="226" t="s">
        <v>30</v>
      </c>
      <c r="M9" s="234"/>
      <c r="N9" s="131" t="s">
        <v>21</v>
      </c>
      <c r="O9" s="228" t="s">
        <v>30</v>
      </c>
      <c r="P9" s="227"/>
      <c r="Q9" s="27" t="s">
        <v>21</v>
      </c>
      <c r="R9" s="228" t="s">
        <v>30</v>
      </c>
      <c r="S9" s="235"/>
    </row>
    <row r="10" spans="1:19" customFormat="1" ht="15" thickBot="1">
      <c r="A10" s="216"/>
      <c r="B10" s="232" t="s">
        <v>25</v>
      </c>
      <c r="C10" s="236"/>
      <c r="D10" s="28" t="s">
        <v>0</v>
      </c>
      <c r="E10" s="237" t="s">
        <v>25</v>
      </c>
      <c r="F10" s="238"/>
      <c r="G10" s="28" t="s">
        <v>0</v>
      </c>
      <c r="H10" s="233" t="s">
        <v>25</v>
      </c>
      <c r="I10" s="232"/>
      <c r="J10" s="132" t="s">
        <v>0</v>
      </c>
      <c r="K10" s="233" t="s">
        <v>25</v>
      </c>
      <c r="L10" s="232"/>
      <c r="M10" s="28" t="s">
        <v>0</v>
      </c>
      <c r="N10" s="233" t="s">
        <v>25</v>
      </c>
      <c r="O10" s="239"/>
      <c r="P10" s="67" t="s">
        <v>0</v>
      </c>
      <c r="Q10" s="231" t="s">
        <v>25</v>
      </c>
      <c r="R10" s="232"/>
      <c r="S10" s="133" t="s">
        <v>0</v>
      </c>
    </row>
    <row r="11" spans="1:19" customFormat="1">
      <c r="A11" s="134" t="s">
        <v>1</v>
      </c>
      <c r="B11" s="135">
        <v>102765</v>
      </c>
      <c r="C11" s="136">
        <v>70276</v>
      </c>
      <c r="D11" s="137">
        <f>C11/B11*100</f>
        <v>68.3851505862891</v>
      </c>
      <c r="E11" s="138">
        <v>377789</v>
      </c>
      <c r="F11" s="136">
        <v>160823</v>
      </c>
      <c r="G11" s="137">
        <f>F11/E11*100</f>
        <v>42.569529552210362</v>
      </c>
      <c r="H11" s="139">
        <v>85421</v>
      </c>
      <c r="I11" s="140">
        <v>54036</v>
      </c>
      <c r="J11" s="137">
        <f t="shared" ref="J11:J29" si="0">I11/H11*100</f>
        <v>63.258449327448751</v>
      </c>
      <c r="K11" s="139">
        <v>375976</v>
      </c>
      <c r="L11" s="140">
        <v>159202</v>
      </c>
      <c r="M11" s="137">
        <f>L11/K11*100</f>
        <v>42.343660233631937</v>
      </c>
      <c r="N11" s="34">
        <v>17344</v>
      </c>
      <c r="O11" s="34">
        <v>16240</v>
      </c>
      <c r="P11" s="137">
        <f>O11/N11*100</f>
        <v>93.634686346863475</v>
      </c>
      <c r="Q11" s="34">
        <v>1813</v>
      </c>
      <c r="R11" s="35">
        <v>1621</v>
      </c>
      <c r="S11" s="141">
        <f>R11/Q11*100</f>
        <v>89.409817981246547</v>
      </c>
    </row>
    <row r="12" spans="1:19" customFormat="1">
      <c r="A12" s="142" t="s">
        <v>2</v>
      </c>
      <c r="B12" s="36">
        <v>125377</v>
      </c>
      <c r="C12" s="37">
        <v>96088</v>
      </c>
      <c r="D12" s="38">
        <f t="shared" ref="D12:D28" si="1">C12/B12*100</f>
        <v>76.639256003892271</v>
      </c>
      <c r="E12" s="39">
        <v>435517</v>
      </c>
      <c r="F12" s="37">
        <v>297689</v>
      </c>
      <c r="G12" s="38">
        <f t="shared" ref="G12:G28" si="2">F12/E12*100</f>
        <v>68.35301492249441</v>
      </c>
      <c r="H12" s="40">
        <v>115974</v>
      </c>
      <c r="I12" s="41">
        <v>87643</v>
      </c>
      <c r="J12" s="38">
        <f t="shared" si="0"/>
        <v>75.571248728163212</v>
      </c>
      <c r="K12" s="40">
        <v>433311</v>
      </c>
      <c r="L12" s="41">
        <v>295835</v>
      </c>
      <c r="M12" s="38">
        <f t="shared" ref="M12:M28" si="3">L12/K12*100</f>
        <v>68.273134076910111</v>
      </c>
      <c r="N12" s="42">
        <v>9403</v>
      </c>
      <c r="O12" s="42">
        <v>8445</v>
      </c>
      <c r="P12" s="38">
        <f t="shared" ref="P12:P28" si="4">O12/N12*100</f>
        <v>89.811762203552064</v>
      </c>
      <c r="Q12" s="42">
        <v>2206</v>
      </c>
      <c r="R12" s="43">
        <v>1854</v>
      </c>
      <c r="S12" s="96">
        <f t="shared" ref="S12:S28" si="5">R12/Q12*100</f>
        <v>84.043517679057118</v>
      </c>
    </row>
    <row r="13" spans="1:19" customFormat="1">
      <c r="A13" s="143" t="s">
        <v>51</v>
      </c>
      <c r="B13" s="44">
        <v>53231</v>
      </c>
      <c r="C13" s="30">
        <v>52373</v>
      </c>
      <c r="D13" s="31">
        <f t="shared" si="1"/>
        <v>98.38815727677482</v>
      </c>
      <c r="E13" s="29">
        <v>123542</v>
      </c>
      <c r="F13" s="30">
        <v>121340</v>
      </c>
      <c r="G13" s="31">
        <f t="shared" si="2"/>
        <v>98.217610205436216</v>
      </c>
      <c r="H13" s="32">
        <v>49825</v>
      </c>
      <c r="I13" s="33">
        <v>48968</v>
      </c>
      <c r="J13" s="31">
        <f t="shared" si="0"/>
        <v>98.279979929754134</v>
      </c>
      <c r="K13" s="32">
        <v>121861</v>
      </c>
      <c r="L13" s="33">
        <v>119662</v>
      </c>
      <c r="M13" s="31">
        <f t="shared" si="3"/>
        <v>98.195485019817667</v>
      </c>
      <c r="N13" s="34">
        <v>3406</v>
      </c>
      <c r="O13" s="34">
        <v>3405</v>
      </c>
      <c r="P13" s="31">
        <f t="shared" si="4"/>
        <v>99.970640046975916</v>
      </c>
      <c r="Q13" s="34">
        <v>1681</v>
      </c>
      <c r="R13" s="35">
        <v>1678</v>
      </c>
      <c r="S13" s="95">
        <f t="shared" si="5"/>
        <v>99.821534800713863</v>
      </c>
    </row>
    <row r="14" spans="1:19" customFormat="1">
      <c r="A14" s="142" t="s">
        <v>4</v>
      </c>
      <c r="B14" s="36">
        <v>34278</v>
      </c>
      <c r="C14" s="37">
        <v>33594</v>
      </c>
      <c r="D14" s="38">
        <f t="shared" si="1"/>
        <v>98.004551023980397</v>
      </c>
      <c r="E14" s="39">
        <v>80907</v>
      </c>
      <c r="F14" s="37">
        <v>79978</v>
      </c>
      <c r="G14" s="38">
        <f t="shared" si="2"/>
        <v>98.851768079399804</v>
      </c>
      <c r="H14" s="40">
        <v>31816</v>
      </c>
      <c r="I14" s="41">
        <v>31403</v>
      </c>
      <c r="J14" s="38">
        <f t="shared" si="0"/>
        <v>98.70191098818205</v>
      </c>
      <c r="K14" s="40">
        <v>80412</v>
      </c>
      <c r="L14" s="41">
        <v>79579</v>
      </c>
      <c r="M14" s="38">
        <f t="shared" si="3"/>
        <v>98.964084962443422</v>
      </c>
      <c r="N14" s="42">
        <v>2462</v>
      </c>
      <c r="O14" s="42">
        <v>2191</v>
      </c>
      <c r="P14" s="38">
        <f t="shared" si="4"/>
        <v>88.992688870836716</v>
      </c>
      <c r="Q14" s="42">
        <v>495</v>
      </c>
      <c r="R14" s="43">
        <v>399</v>
      </c>
      <c r="S14" s="96">
        <f t="shared" si="5"/>
        <v>80.606060606060609</v>
      </c>
    </row>
    <row r="15" spans="1:19" customFormat="1">
      <c r="A15" s="143" t="s">
        <v>5</v>
      </c>
      <c r="B15" s="44">
        <v>6209</v>
      </c>
      <c r="C15" s="30">
        <v>5887</v>
      </c>
      <c r="D15" s="31">
        <f t="shared" si="1"/>
        <v>94.81397970687712</v>
      </c>
      <c r="E15" s="29">
        <v>22275</v>
      </c>
      <c r="F15" s="30">
        <v>21813</v>
      </c>
      <c r="G15" s="31">
        <f t="shared" si="2"/>
        <v>97.925925925925924</v>
      </c>
      <c r="H15" s="32">
        <v>5416</v>
      </c>
      <c r="I15" s="33">
        <v>5131</v>
      </c>
      <c r="J15" s="31">
        <f t="shared" si="0"/>
        <v>94.737813884785822</v>
      </c>
      <c r="K15" s="32">
        <v>22137</v>
      </c>
      <c r="L15" s="33">
        <v>21679</v>
      </c>
      <c r="M15" s="31">
        <f t="shared" si="3"/>
        <v>97.931065636716809</v>
      </c>
      <c r="N15" s="34">
        <v>793</v>
      </c>
      <c r="O15" s="34">
        <v>756</v>
      </c>
      <c r="P15" s="31">
        <f t="shared" si="4"/>
        <v>95.334174022698619</v>
      </c>
      <c r="Q15" s="34">
        <v>138</v>
      </c>
      <c r="R15" s="35">
        <v>134</v>
      </c>
      <c r="S15" s="95">
        <f t="shared" si="5"/>
        <v>97.101449275362313</v>
      </c>
    </row>
    <row r="16" spans="1:19" customFormat="1">
      <c r="A16" s="142" t="s">
        <v>6</v>
      </c>
      <c r="B16" s="36">
        <v>29301</v>
      </c>
      <c r="C16" s="37">
        <v>28910</v>
      </c>
      <c r="D16" s="38">
        <f t="shared" si="1"/>
        <v>98.665574553769503</v>
      </c>
      <c r="E16" s="39">
        <v>57757</v>
      </c>
      <c r="F16" s="37">
        <v>57043</v>
      </c>
      <c r="G16" s="38">
        <f t="shared" si="2"/>
        <v>98.763786207732394</v>
      </c>
      <c r="H16" s="40">
        <v>27685</v>
      </c>
      <c r="I16" s="41">
        <v>27329</v>
      </c>
      <c r="J16" s="38">
        <f t="shared" si="0"/>
        <v>98.714105111070978</v>
      </c>
      <c r="K16" s="40">
        <v>57065</v>
      </c>
      <c r="L16" s="41">
        <v>56366</v>
      </c>
      <c r="M16" s="38">
        <f t="shared" si="3"/>
        <v>98.775081047927799</v>
      </c>
      <c r="N16" s="42">
        <v>1616</v>
      </c>
      <c r="O16" s="42">
        <v>1581</v>
      </c>
      <c r="P16" s="38">
        <f t="shared" si="4"/>
        <v>97.834158415841586</v>
      </c>
      <c r="Q16" s="42">
        <v>692</v>
      </c>
      <c r="R16" s="43">
        <v>677</v>
      </c>
      <c r="S16" s="96">
        <f t="shared" si="5"/>
        <v>97.832369942196522</v>
      </c>
    </row>
    <row r="17" spans="1:23" customFormat="1">
      <c r="A17" s="143" t="s">
        <v>7</v>
      </c>
      <c r="B17" s="44">
        <v>60377</v>
      </c>
      <c r="C17" s="30">
        <v>52421</v>
      </c>
      <c r="D17" s="31">
        <f t="shared" si="1"/>
        <v>86.822796760355772</v>
      </c>
      <c r="E17" s="29">
        <v>208529</v>
      </c>
      <c r="F17" s="30">
        <v>156398</v>
      </c>
      <c r="G17" s="31">
        <f t="shared" si="2"/>
        <v>75.000599437008759</v>
      </c>
      <c r="H17" s="32">
        <v>50551</v>
      </c>
      <c r="I17" s="33">
        <v>43198</v>
      </c>
      <c r="J17" s="31">
        <f t="shared" si="0"/>
        <v>85.45429368360665</v>
      </c>
      <c r="K17" s="32">
        <v>207731</v>
      </c>
      <c r="L17" s="33">
        <v>155633</v>
      </c>
      <c r="M17" s="31">
        <f t="shared" si="3"/>
        <v>74.920450005054619</v>
      </c>
      <c r="N17" s="34">
        <v>9826</v>
      </c>
      <c r="O17" s="34">
        <v>9223</v>
      </c>
      <c r="P17" s="31">
        <f t="shared" si="4"/>
        <v>93.863220028495832</v>
      </c>
      <c r="Q17" s="34">
        <v>798</v>
      </c>
      <c r="R17" s="35">
        <v>765</v>
      </c>
      <c r="S17" s="95">
        <f t="shared" si="5"/>
        <v>95.864661654135347</v>
      </c>
    </row>
    <row r="18" spans="1:23" customFormat="1">
      <c r="A18" s="142" t="s">
        <v>8</v>
      </c>
      <c r="B18" s="36">
        <v>21481</v>
      </c>
      <c r="C18" s="37">
        <v>21368</v>
      </c>
      <c r="D18" s="38">
        <f t="shared" si="1"/>
        <v>99.473953726549041</v>
      </c>
      <c r="E18" s="39">
        <v>49919</v>
      </c>
      <c r="F18" s="37">
        <v>49674</v>
      </c>
      <c r="G18" s="38">
        <f t="shared" si="2"/>
        <v>99.509204911957369</v>
      </c>
      <c r="H18" s="40">
        <v>19368</v>
      </c>
      <c r="I18" s="41">
        <v>19267</v>
      </c>
      <c r="J18" s="38">
        <f t="shared" si="0"/>
        <v>99.478521272201576</v>
      </c>
      <c r="K18" s="40">
        <v>49453</v>
      </c>
      <c r="L18" s="41">
        <v>49210</v>
      </c>
      <c r="M18" s="38">
        <f t="shared" si="3"/>
        <v>99.508624350393305</v>
      </c>
      <c r="N18" s="42">
        <v>2113</v>
      </c>
      <c r="O18" s="42">
        <v>2101</v>
      </c>
      <c r="P18" s="38">
        <f t="shared" si="4"/>
        <v>99.432087079981073</v>
      </c>
      <c r="Q18" s="42">
        <v>466</v>
      </c>
      <c r="R18" s="43">
        <v>464</v>
      </c>
      <c r="S18" s="96">
        <f t="shared" si="5"/>
        <v>99.570815450643778</v>
      </c>
    </row>
    <row r="19" spans="1:23" customFormat="1">
      <c r="A19" s="143" t="s">
        <v>9</v>
      </c>
      <c r="B19" s="44">
        <v>79908</v>
      </c>
      <c r="C19" s="30">
        <v>63740</v>
      </c>
      <c r="D19" s="31">
        <f t="shared" si="1"/>
        <v>79.766731741502724</v>
      </c>
      <c r="E19" s="29">
        <v>261855</v>
      </c>
      <c r="F19" s="30">
        <v>184153</v>
      </c>
      <c r="G19" s="31">
        <f t="shared" si="2"/>
        <v>70.326325638234906</v>
      </c>
      <c r="H19" s="32">
        <v>64043</v>
      </c>
      <c r="I19" s="33">
        <v>52856</v>
      </c>
      <c r="J19" s="31">
        <f t="shared" si="0"/>
        <v>82.532048779726125</v>
      </c>
      <c r="K19" s="32">
        <v>258765</v>
      </c>
      <c r="L19" s="33">
        <v>182256</v>
      </c>
      <c r="M19" s="31">
        <f t="shared" si="3"/>
        <v>70.433018375746343</v>
      </c>
      <c r="N19" s="34">
        <v>15865</v>
      </c>
      <c r="O19" s="34">
        <v>10884</v>
      </c>
      <c r="P19" s="31">
        <f t="shared" si="4"/>
        <v>68.603844941695556</v>
      </c>
      <c r="Q19" s="34">
        <v>3090</v>
      </c>
      <c r="R19" s="35">
        <v>1897</v>
      </c>
      <c r="S19" s="95">
        <f t="shared" si="5"/>
        <v>61.391585760517799</v>
      </c>
    </row>
    <row r="20" spans="1:23" customFormat="1">
      <c r="A20" s="142" t="s">
        <v>10</v>
      </c>
      <c r="B20" s="36">
        <v>161026</v>
      </c>
      <c r="C20" s="37">
        <v>138320</v>
      </c>
      <c r="D20" s="38">
        <f t="shared" si="1"/>
        <v>85.899171562356386</v>
      </c>
      <c r="E20" s="39">
        <v>559201</v>
      </c>
      <c r="F20" s="37">
        <v>479328</v>
      </c>
      <c r="G20" s="38">
        <f t="shared" si="2"/>
        <v>85.716584913117117</v>
      </c>
      <c r="H20" s="40">
        <v>106486</v>
      </c>
      <c r="I20" s="41">
        <v>91397</v>
      </c>
      <c r="J20" s="38">
        <f t="shared" si="0"/>
        <v>85.830062167796711</v>
      </c>
      <c r="K20" s="40">
        <v>552709</v>
      </c>
      <c r="L20" s="41">
        <v>473686</v>
      </c>
      <c r="M20" s="38">
        <f t="shared" si="3"/>
        <v>85.70260299723725</v>
      </c>
      <c r="N20" s="42">
        <v>54540</v>
      </c>
      <c r="O20" s="42">
        <v>46923</v>
      </c>
      <c r="P20" s="38">
        <f t="shared" si="4"/>
        <v>86.034103410341032</v>
      </c>
      <c r="Q20" s="42">
        <v>6492</v>
      </c>
      <c r="R20" s="43">
        <v>5642</v>
      </c>
      <c r="S20" s="96">
        <f t="shared" si="5"/>
        <v>86.906962415280347</v>
      </c>
    </row>
    <row r="21" spans="1:23" customFormat="1">
      <c r="A21" s="143" t="s">
        <v>11</v>
      </c>
      <c r="B21" s="44">
        <v>36742</v>
      </c>
      <c r="C21" s="30">
        <v>29770</v>
      </c>
      <c r="D21" s="31">
        <f t="shared" si="1"/>
        <v>81.024440694572959</v>
      </c>
      <c r="E21" s="29">
        <v>131387</v>
      </c>
      <c r="F21" s="30">
        <v>103455</v>
      </c>
      <c r="G21" s="31">
        <f t="shared" si="2"/>
        <v>78.74066688485162</v>
      </c>
      <c r="H21" s="32">
        <v>33419</v>
      </c>
      <c r="I21" s="33">
        <v>27012</v>
      </c>
      <c r="J21" s="31">
        <f t="shared" si="0"/>
        <v>80.828271342649387</v>
      </c>
      <c r="K21" s="32">
        <v>130820</v>
      </c>
      <c r="L21" s="33">
        <v>103020</v>
      </c>
      <c r="M21" s="31">
        <f t="shared" si="3"/>
        <v>78.749426693166185</v>
      </c>
      <c r="N21" s="34">
        <v>3323</v>
      </c>
      <c r="O21" s="34">
        <v>2758</v>
      </c>
      <c r="P21" s="31">
        <f t="shared" si="4"/>
        <v>82.997291603972315</v>
      </c>
      <c r="Q21" s="34">
        <v>567</v>
      </c>
      <c r="R21" s="35">
        <v>435</v>
      </c>
      <c r="S21" s="95">
        <f t="shared" si="5"/>
        <v>76.719576719576722</v>
      </c>
    </row>
    <row r="22" spans="1:23" customFormat="1">
      <c r="A22" s="142" t="s">
        <v>12</v>
      </c>
      <c r="B22" s="36">
        <v>8363</v>
      </c>
      <c r="C22" s="37">
        <v>7812</v>
      </c>
      <c r="D22" s="38">
        <f t="shared" si="1"/>
        <v>93.411455219418869</v>
      </c>
      <c r="E22" s="39">
        <v>28302</v>
      </c>
      <c r="F22" s="37">
        <v>20571</v>
      </c>
      <c r="G22" s="38">
        <f t="shared" si="2"/>
        <v>72.683909264362939</v>
      </c>
      <c r="H22" s="40">
        <v>7379</v>
      </c>
      <c r="I22" s="41">
        <v>6841</v>
      </c>
      <c r="J22" s="38">
        <f t="shared" si="0"/>
        <v>92.709039165198533</v>
      </c>
      <c r="K22" s="40">
        <v>28142</v>
      </c>
      <c r="L22" s="41">
        <v>20423</v>
      </c>
      <c r="M22" s="38">
        <f t="shared" si="3"/>
        <v>72.57124582474593</v>
      </c>
      <c r="N22" s="42">
        <v>984</v>
      </c>
      <c r="O22" s="42">
        <v>971</v>
      </c>
      <c r="P22" s="38">
        <f t="shared" si="4"/>
        <v>98.678861788617894</v>
      </c>
      <c r="Q22" s="42">
        <v>160</v>
      </c>
      <c r="R22" s="43">
        <v>148</v>
      </c>
      <c r="S22" s="96">
        <f t="shared" si="5"/>
        <v>92.5</v>
      </c>
    </row>
    <row r="23" spans="1:23" customFormat="1">
      <c r="A23" s="143" t="s">
        <v>13</v>
      </c>
      <c r="B23" s="44">
        <v>53288</v>
      </c>
      <c r="C23" s="30">
        <v>53140</v>
      </c>
      <c r="D23" s="31">
        <f t="shared" si="1"/>
        <v>99.722263924335692</v>
      </c>
      <c r="E23" s="29">
        <v>133948</v>
      </c>
      <c r="F23" s="30">
        <v>133599</v>
      </c>
      <c r="G23" s="31">
        <f t="shared" si="2"/>
        <v>99.739451130289368</v>
      </c>
      <c r="H23" s="32">
        <v>47967</v>
      </c>
      <c r="I23" s="33">
        <v>47821</v>
      </c>
      <c r="J23" s="31">
        <f t="shared" si="0"/>
        <v>99.695624074884819</v>
      </c>
      <c r="K23" s="32">
        <v>133712</v>
      </c>
      <c r="L23" s="33">
        <v>133363</v>
      </c>
      <c r="M23" s="31">
        <f t="shared" si="3"/>
        <v>99.738991264807936</v>
      </c>
      <c r="N23" s="34">
        <v>5321</v>
      </c>
      <c r="O23" s="34">
        <v>5319</v>
      </c>
      <c r="P23" s="31">
        <f t="shared" si="4"/>
        <v>99.962413080248069</v>
      </c>
      <c r="Q23" s="34">
        <v>236</v>
      </c>
      <c r="R23" s="35">
        <v>236</v>
      </c>
      <c r="S23" s="95">
        <f t="shared" si="5"/>
        <v>100</v>
      </c>
    </row>
    <row r="24" spans="1:23" s="145" customFormat="1">
      <c r="A24" s="144" t="s">
        <v>14</v>
      </c>
      <c r="B24" s="45">
        <v>28651</v>
      </c>
      <c r="C24" s="41">
        <v>27928</v>
      </c>
      <c r="D24" s="46">
        <f t="shared" si="1"/>
        <v>97.476527869882375</v>
      </c>
      <c r="E24" s="40">
        <v>64949</v>
      </c>
      <c r="F24" s="41">
        <v>63902</v>
      </c>
      <c r="G24" s="46">
        <f t="shared" si="2"/>
        <v>98.387965942508743</v>
      </c>
      <c r="H24" s="40">
        <v>28075</v>
      </c>
      <c r="I24" s="41">
        <v>27353</v>
      </c>
      <c r="J24" s="46">
        <f t="shared" si="0"/>
        <v>97.428317008014247</v>
      </c>
      <c r="K24" s="40">
        <v>64777</v>
      </c>
      <c r="L24" s="41">
        <v>63735</v>
      </c>
      <c r="M24" s="46">
        <f t="shared" si="3"/>
        <v>98.391404356484557</v>
      </c>
      <c r="N24" s="42">
        <v>576</v>
      </c>
      <c r="O24" s="42">
        <v>575</v>
      </c>
      <c r="P24" s="46">
        <f t="shared" si="4"/>
        <v>99.826388888888886</v>
      </c>
      <c r="Q24" s="42">
        <v>172</v>
      </c>
      <c r="R24" s="43">
        <v>167</v>
      </c>
      <c r="S24" s="97">
        <f t="shared" si="5"/>
        <v>97.093023255813947</v>
      </c>
      <c r="T24"/>
      <c r="U24"/>
      <c r="V24"/>
      <c r="W24"/>
    </row>
    <row r="25" spans="1:23" customFormat="1">
      <c r="A25" s="143" t="s">
        <v>15</v>
      </c>
      <c r="B25" s="44">
        <v>29380</v>
      </c>
      <c r="C25" s="30">
        <v>24155</v>
      </c>
      <c r="D25" s="31">
        <f t="shared" si="1"/>
        <v>82.215793056501013</v>
      </c>
      <c r="E25" s="29">
        <v>90933</v>
      </c>
      <c r="F25" s="30">
        <v>67682</v>
      </c>
      <c r="G25" s="31">
        <f t="shared" si="2"/>
        <v>74.430624745691887</v>
      </c>
      <c r="H25" s="32">
        <v>22730</v>
      </c>
      <c r="I25" s="33">
        <v>18274</v>
      </c>
      <c r="J25" s="31">
        <f t="shared" si="0"/>
        <v>80.395952485701713</v>
      </c>
      <c r="K25" s="32">
        <v>89393</v>
      </c>
      <c r="L25" s="33">
        <v>66272</v>
      </c>
      <c r="M25" s="31">
        <f t="shared" si="3"/>
        <v>74.135558712650891</v>
      </c>
      <c r="N25" s="34">
        <v>6650</v>
      </c>
      <c r="O25" s="34">
        <v>5881</v>
      </c>
      <c r="P25" s="31">
        <f t="shared" si="4"/>
        <v>88.436090225563916</v>
      </c>
      <c r="Q25" s="34">
        <v>1540</v>
      </c>
      <c r="R25" s="35">
        <v>1410</v>
      </c>
      <c r="S25" s="95">
        <f t="shared" si="5"/>
        <v>91.558441558441558</v>
      </c>
    </row>
    <row r="26" spans="1:23" customFormat="1" ht="15" thickBot="1">
      <c r="A26" s="142" t="s">
        <v>16</v>
      </c>
      <c r="B26" s="36">
        <v>26207</v>
      </c>
      <c r="C26" s="37">
        <v>25954</v>
      </c>
      <c r="D26" s="38">
        <f t="shared" si="1"/>
        <v>99.034609073911554</v>
      </c>
      <c r="E26" s="39">
        <v>64115</v>
      </c>
      <c r="F26" s="37">
        <v>63545</v>
      </c>
      <c r="G26" s="38">
        <f t="shared" si="2"/>
        <v>99.11097247134056</v>
      </c>
      <c r="H26" s="40">
        <v>25396</v>
      </c>
      <c r="I26" s="41">
        <v>25151</v>
      </c>
      <c r="J26" s="38">
        <f t="shared" si="0"/>
        <v>99.03528114663726</v>
      </c>
      <c r="K26" s="40">
        <v>64102</v>
      </c>
      <c r="L26" s="41">
        <v>63532</v>
      </c>
      <c r="M26" s="38">
        <f t="shared" si="3"/>
        <v>99.110792174971138</v>
      </c>
      <c r="N26" s="42">
        <v>811</v>
      </c>
      <c r="O26" s="42">
        <v>803</v>
      </c>
      <c r="P26" s="38">
        <f t="shared" si="4"/>
        <v>99.013563501849561</v>
      </c>
      <c r="Q26" s="42">
        <v>13</v>
      </c>
      <c r="R26" s="43">
        <v>13</v>
      </c>
      <c r="S26" s="96">
        <f t="shared" si="5"/>
        <v>100</v>
      </c>
    </row>
    <row r="27" spans="1:23" customFormat="1">
      <c r="A27" s="146" t="s">
        <v>17</v>
      </c>
      <c r="B27" s="47">
        <v>639448</v>
      </c>
      <c r="C27" s="48">
        <v>517379</v>
      </c>
      <c r="D27" s="49">
        <f t="shared" si="1"/>
        <v>80.910253843940396</v>
      </c>
      <c r="E27" s="50">
        <v>2173545</v>
      </c>
      <c r="F27" s="48">
        <v>1548955</v>
      </c>
      <c r="G27" s="49">
        <f t="shared" si="2"/>
        <v>71.263994994352544</v>
      </c>
      <c r="H27" s="51">
        <v>519104</v>
      </c>
      <c r="I27" s="48">
        <v>413717</v>
      </c>
      <c r="J27" s="49">
        <f t="shared" si="0"/>
        <v>79.698287819011213</v>
      </c>
      <c r="K27" s="51">
        <v>2156049</v>
      </c>
      <c r="L27" s="48">
        <v>1534372</v>
      </c>
      <c r="M27" s="49">
        <f t="shared" si="3"/>
        <v>71.165915060372015</v>
      </c>
      <c r="N27" s="52">
        <v>120344</v>
      </c>
      <c r="O27" s="48">
        <v>103662</v>
      </c>
      <c r="P27" s="49">
        <f t="shared" si="4"/>
        <v>86.138070863524561</v>
      </c>
      <c r="Q27" s="52">
        <v>17496</v>
      </c>
      <c r="R27" s="48">
        <v>14583</v>
      </c>
      <c r="S27" s="119">
        <f t="shared" si="5"/>
        <v>83.350480109739365</v>
      </c>
    </row>
    <row r="28" spans="1:23" customFormat="1">
      <c r="A28" s="147" t="s">
        <v>18</v>
      </c>
      <c r="B28" s="53">
        <v>217136</v>
      </c>
      <c r="C28" s="54">
        <v>214357</v>
      </c>
      <c r="D28" s="55">
        <f t="shared" si="1"/>
        <v>98.720156952324814</v>
      </c>
      <c r="E28" s="56">
        <v>517380</v>
      </c>
      <c r="F28" s="54">
        <v>512038</v>
      </c>
      <c r="G28" s="55">
        <f t="shared" si="2"/>
        <v>98.967490046001004</v>
      </c>
      <c r="H28" s="57">
        <v>202447</v>
      </c>
      <c r="I28" s="54">
        <v>199963</v>
      </c>
      <c r="J28" s="55">
        <f t="shared" si="0"/>
        <v>98.773012195784574</v>
      </c>
      <c r="K28" s="57">
        <v>514317</v>
      </c>
      <c r="L28" s="54">
        <v>509081</v>
      </c>
      <c r="M28" s="55">
        <f t="shared" si="3"/>
        <v>98.981950820213996</v>
      </c>
      <c r="N28" s="58">
        <v>14689</v>
      </c>
      <c r="O28" s="54">
        <v>14394</v>
      </c>
      <c r="P28" s="55">
        <f t="shared" si="4"/>
        <v>97.991694465246098</v>
      </c>
      <c r="Q28" s="58">
        <v>3063</v>
      </c>
      <c r="R28" s="54">
        <v>2957</v>
      </c>
      <c r="S28" s="99">
        <f t="shared" si="5"/>
        <v>96.539340515834155</v>
      </c>
    </row>
    <row r="29" spans="1:23" customFormat="1">
      <c r="A29" s="148" t="s">
        <v>19</v>
      </c>
      <c r="B29" s="100">
        <v>856584</v>
      </c>
      <c r="C29" s="101">
        <v>731736</v>
      </c>
      <c r="D29" s="102">
        <f>C29/B29*100</f>
        <v>85.424897032865431</v>
      </c>
      <c r="E29" s="103">
        <v>2690925</v>
      </c>
      <c r="F29" s="101">
        <v>2060993</v>
      </c>
      <c r="G29" s="102">
        <f>F29/E29*100</f>
        <v>76.59050326560569</v>
      </c>
      <c r="H29" s="104">
        <v>721551</v>
      </c>
      <c r="I29" s="101">
        <v>613680</v>
      </c>
      <c r="J29" s="102">
        <f t="shared" si="0"/>
        <v>85.050121197254242</v>
      </c>
      <c r="K29" s="104">
        <v>2670366</v>
      </c>
      <c r="L29" s="101">
        <v>2043453</v>
      </c>
      <c r="M29" s="102">
        <f>L29/K29*100</f>
        <v>76.523330509750352</v>
      </c>
      <c r="N29" s="105">
        <v>135033</v>
      </c>
      <c r="O29" s="101">
        <v>118056</v>
      </c>
      <c r="P29" s="102">
        <f>O29/N29*100</f>
        <v>87.427517717891178</v>
      </c>
      <c r="Q29" s="105">
        <v>20559</v>
      </c>
      <c r="R29" s="101">
        <v>17540</v>
      </c>
      <c r="S29" s="106">
        <f>R29/Q29*100</f>
        <v>85.315433630040374</v>
      </c>
    </row>
    <row r="30" spans="1:23" customFormat="1" ht="14.25" customHeight="1">
      <c r="A30" s="212" t="s">
        <v>64</v>
      </c>
      <c r="B30" s="212"/>
      <c r="C30" s="212"/>
      <c r="D30" s="212"/>
      <c r="E30" s="212"/>
      <c r="F30" s="212"/>
      <c r="G30" s="212"/>
      <c r="H30" s="212"/>
      <c r="I30" s="212"/>
      <c r="J30" s="212"/>
      <c r="K30" s="212"/>
      <c r="L30" s="212"/>
      <c r="M30" s="212"/>
      <c r="N30" s="212"/>
      <c r="O30" s="212"/>
      <c r="P30" s="212"/>
      <c r="Q30" s="212"/>
      <c r="R30" s="212"/>
      <c r="S30" s="212"/>
    </row>
    <row r="31" spans="1:23" customFormat="1" ht="26" customHeight="1">
      <c r="A31" s="212" t="s">
        <v>58</v>
      </c>
      <c r="B31" s="212"/>
      <c r="C31" s="212"/>
      <c r="D31" s="212"/>
      <c r="E31" s="212"/>
      <c r="F31" s="212"/>
      <c r="G31" s="212"/>
      <c r="H31" s="212"/>
      <c r="I31" s="212"/>
      <c r="J31" s="212"/>
      <c r="K31" s="212"/>
      <c r="L31" s="212"/>
      <c r="M31" s="212"/>
      <c r="N31" s="212"/>
      <c r="O31" s="212"/>
      <c r="P31" s="212"/>
      <c r="Q31" s="212"/>
      <c r="R31" s="212"/>
      <c r="S31" s="212"/>
    </row>
    <row r="32" spans="1:23" ht="14.5" customHeight="1">
      <c r="A32" s="1"/>
      <c r="B32" s="2"/>
      <c r="C32" s="2"/>
      <c r="D32" s="2"/>
      <c r="E32" s="3"/>
      <c r="F32" s="2"/>
    </row>
    <row r="33" spans="1:21" ht="24" customHeight="1">
      <c r="A33" s="198">
        <v>2022</v>
      </c>
      <c r="B33" s="198"/>
      <c r="C33" s="198"/>
      <c r="D33" s="198"/>
      <c r="E33" s="198"/>
      <c r="F33" s="198"/>
      <c r="G33" s="198"/>
      <c r="H33" s="198"/>
      <c r="I33" s="198"/>
      <c r="J33" s="198"/>
      <c r="K33" s="198"/>
      <c r="L33" s="198"/>
      <c r="M33" s="198"/>
      <c r="N33" s="198"/>
      <c r="O33" s="198"/>
      <c r="P33" s="198"/>
      <c r="Q33" s="198"/>
      <c r="R33" s="198"/>
      <c r="S33" s="198"/>
    </row>
    <row r="34" spans="1:21">
      <c r="A34" s="1"/>
      <c r="B34" s="2"/>
      <c r="C34" s="2"/>
      <c r="D34" s="2"/>
      <c r="E34" s="3"/>
      <c r="F34" s="2"/>
    </row>
    <row r="35" spans="1:21" ht="13.5" customHeight="1">
      <c r="A35" s="197" t="s">
        <v>52</v>
      </c>
      <c r="B35" s="197"/>
      <c r="C35" s="197"/>
      <c r="D35" s="197"/>
      <c r="E35" s="197"/>
      <c r="F35" s="197"/>
      <c r="G35" s="197"/>
      <c r="H35" s="197"/>
      <c r="I35" s="197"/>
      <c r="J35" s="197"/>
      <c r="K35" s="197"/>
      <c r="L35" s="197"/>
      <c r="M35" s="197"/>
      <c r="N35" s="197"/>
      <c r="O35" s="197"/>
      <c r="P35" s="197"/>
      <c r="Q35" s="197"/>
      <c r="R35" s="197"/>
      <c r="S35" s="197"/>
    </row>
    <row r="36" spans="1:21" ht="15" customHeight="1">
      <c r="A36" s="214" t="s">
        <v>20</v>
      </c>
      <c r="B36" s="243" t="s">
        <v>49</v>
      </c>
      <c r="C36" s="244"/>
      <c r="D36" s="244"/>
      <c r="E36" s="244"/>
      <c r="F36" s="244"/>
      <c r="G36" s="245"/>
      <c r="H36" s="222" t="s">
        <v>22</v>
      </c>
      <c r="I36" s="249"/>
      <c r="J36" s="249"/>
      <c r="K36" s="249"/>
      <c r="L36" s="249"/>
      <c r="M36" s="249"/>
      <c r="N36" s="249"/>
      <c r="O36" s="249"/>
      <c r="P36" s="249"/>
      <c r="Q36" s="249"/>
      <c r="R36" s="249"/>
      <c r="S36" s="250"/>
    </row>
    <row r="37" spans="1:21" ht="16.5">
      <c r="A37" s="215"/>
      <c r="B37" s="246"/>
      <c r="C37" s="247"/>
      <c r="D37" s="247"/>
      <c r="E37" s="247"/>
      <c r="F37" s="247"/>
      <c r="G37" s="248"/>
      <c r="H37" s="222" t="s">
        <v>27</v>
      </c>
      <c r="I37" s="249"/>
      <c r="J37" s="249"/>
      <c r="K37" s="249"/>
      <c r="L37" s="249"/>
      <c r="M37" s="251"/>
      <c r="N37" s="222" t="s">
        <v>50</v>
      </c>
      <c r="O37" s="249"/>
      <c r="P37" s="249"/>
      <c r="Q37" s="249"/>
      <c r="R37" s="249"/>
      <c r="S37" s="250"/>
    </row>
    <row r="38" spans="1:21" ht="14.5" customHeight="1">
      <c r="A38" s="215"/>
      <c r="B38" s="222" t="s">
        <v>28</v>
      </c>
      <c r="C38" s="249"/>
      <c r="D38" s="251"/>
      <c r="E38" s="222" t="s">
        <v>29</v>
      </c>
      <c r="F38" s="249"/>
      <c r="G38" s="251"/>
      <c r="H38" s="222" t="s">
        <v>28</v>
      </c>
      <c r="I38" s="249"/>
      <c r="J38" s="251"/>
      <c r="K38" s="222" t="s">
        <v>29</v>
      </c>
      <c r="L38" s="249"/>
      <c r="M38" s="251"/>
      <c r="N38" s="222" t="s">
        <v>28</v>
      </c>
      <c r="O38" s="249"/>
      <c r="P38" s="251"/>
      <c r="Q38" s="222" t="s">
        <v>29</v>
      </c>
      <c r="R38" s="249"/>
      <c r="S38" s="250"/>
    </row>
    <row r="39" spans="1:21" ht="14.5" customHeight="1">
      <c r="A39" s="215"/>
      <c r="B39" s="127" t="s">
        <v>21</v>
      </c>
      <c r="C39" s="240" t="s">
        <v>30</v>
      </c>
      <c r="D39" s="241"/>
      <c r="E39" s="128" t="s">
        <v>21</v>
      </c>
      <c r="F39" s="240" t="s">
        <v>30</v>
      </c>
      <c r="G39" s="241"/>
      <c r="H39" s="129" t="s">
        <v>21</v>
      </c>
      <c r="I39" s="240" t="s">
        <v>30</v>
      </c>
      <c r="J39" s="241"/>
      <c r="K39" s="130" t="s">
        <v>21</v>
      </c>
      <c r="L39" s="240" t="s">
        <v>30</v>
      </c>
      <c r="M39" s="241"/>
      <c r="N39" s="131" t="s">
        <v>21</v>
      </c>
      <c r="O39" s="240" t="s">
        <v>30</v>
      </c>
      <c r="P39" s="241"/>
      <c r="Q39" s="27" t="s">
        <v>21</v>
      </c>
      <c r="R39" s="240" t="s">
        <v>30</v>
      </c>
      <c r="S39" s="242"/>
    </row>
    <row r="40" spans="1:21" ht="14.5" customHeight="1" thickBot="1">
      <c r="A40" s="216"/>
      <c r="B40" s="233" t="s">
        <v>25</v>
      </c>
      <c r="C40" s="232"/>
      <c r="D40" s="28" t="s">
        <v>0</v>
      </c>
      <c r="E40" s="233" t="s">
        <v>25</v>
      </c>
      <c r="F40" s="232"/>
      <c r="G40" s="28" t="s">
        <v>0</v>
      </c>
      <c r="H40" s="233" t="s">
        <v>25</v>
      </c>
      <c r="I40" s="232"/>
      <c r="J40" s="132" t="s">
        <v>0</v>
      </c>
      <c r="K40" s="233" t="s">
        <v>25</v>
      </c>
      <c r="L40" s="232"/>
      <c r="M40" s="28" t="s">
        <v>0</v>
      </c>
      <c r="N40" s="233" t="s">
        <v>25</v>
      </c>
      <c r="O40" s="232"/>
      <c r="P40" s="67" t="s">
        <v>0</v>
      </c>
      <c r="Q40" s="233" t="s">
        <v>25</v>
      </c>
      <c r="R40" s="232"/>
      <c r="S40" s="133" t="s">
        <v>0</v>
      </c>
    </row>
    <row r="41" spans="1:21" ht="14.5" customHeight="1">
      <c r="A41" s="108" t="s">
        <v>1</v>
      </c>
      <c r="B41" s="29">
        <v>99058</v>
      </c>
      <c r="C41" s="30">
        <v>67444</v>
      </c>
      <c r="D41" s="31">
        <v>68.085364130105603</v>
      </c>
      <c r="E41" s="29">
        <v>365000</v>
      </c>
      <c r="F41" s="30">
        <v>154453</v>
      </c>
      <c r="G41" s="31">
        <v>42.315890410958907</v>
      </c>
      <c r="H41" s="32">
        <v>83087</v>
      </c>
      <c r="I41" s="33">
        <v>52384</v>
      </c>
      <c r="J41" s="31">
        <v>63.047167426913951</v>
      </c>
      <c r="K41" s="32">
        <v>363463</v>
      </c>
      <c r="L41" s="33">
        <v>153081</v>
      </c>
      <c r="M41" s="31">
        <v>42.117354448733437</v>
      </c>
      <c r="N41" s="34">
        <v>15971</v>
      </c>
      <c r="O41" s="34">
        <v>15060</v>
      </c>
      <c r="P41" s="31">
        <v>94.295911339302478</v>
      </c>
      <c r="Q41" s="34">
        <v>1537</v>
      </c>
      <c r="R41" s="35">
        <v>1372</v>
      </c>
      <c r="S41" s="95">
        <v>89.264801561483409</v>
      </c>
    </row>
    <row r="42" spans="1:21" ht="14.5" customHeight="1">
      <c r="A42" s="109" t="s">
        <v>2</v>
      </c>
      <c r="B42" s="36">
        <v>120208</v>
      </c>
      <c r="C42" s="37">
        <v>91685</v>
      </c>
      <c r="D42" s="38">
        <v>76.271961932650072</v>
      </c>
      <c r="E42" s="39">
        <v>427584</v>
      </c>
      <c r="F42" s="37">
        <v>288650</v>
      </c>
      <c r="G42" s="38">
        <v>67.507203262984589</v>
      </c>
      <c r="H42" s="40">
        <v>111322</v>
      </c>
      <c r="I42" s="41">
        <v>83587</v>
      </c>
      <c r="J42" s="38">
        <v>75.085787175940069</v>
      </c>
      <c r="K42" s="40">
        <v>425514</v>
      </c>
      <c r="L42" s="41">
        <v>286845</v>
      </c>
      <c r="M42" s="38">
        <v>67.411413020488169</v>
      </c>
      <c r="N42" s="42">
        <v>8886</v>
      </c>
      <c r="O42" s="42">
        <v>8098</v>
      </c>
      <c r="P42" s="38">
        <v>91.132117938329955</v>
      </c>
      <c r="Q42" s="42">
        <v>2070</v>
      </c>
      <c r="R42" s="43">
        <v>1805</v>
      </c>
      <c r="S42" s="96">
        <v>87.19806763285024</v>
      </c>
      <c r="U42" s="80"/>
    </row>
    <row r="43" spans="1:21" ht="14.5" customHeight="1">
      <c r="A43" s="108" t="s">
        <v>3</v>
      </c>
      <c r="B43" s="44">
        <v>52919</v>
      </c>
      <c r="C43" s="30">
        <v>52440</v>
      </c>
      <c r="D43" s="31">
        <v>99.094843062038208</v>
      </c>
      <c r="E43" s="29">
        <v>122986</v>
      </c>
      <c r="F43" s="30">
        <v>121838</v>
      </c>
      <c r="G43" s="31">
        <v>99.066560421511397</v>
      </c>
      <c r="H43" s="32">
        <v>49327</v>
      </c>
      <c r="I43" s="33">
        <v>48850</v>
      </c>
      <c r="J43" s="31">
        <v>99.032983964157566</v>
      </c>
      <c r="K43" s="32">
        <v>121360</v>
      </c>
      <c r="L43" s="33">
        <v>120217</v>
      </c>
      <c r="M43" s="31">
        <v>99.058174027686221</v>
      </c>
      <c r="N43" s="34">
        <v>3592</v>
      </c>
      <c r="O43" s="34">
        <v>3590</v>
      </c>
      <c r="P43" s="31">
        <v>99.944320712694875</v>
      </c>
      <c r="Q43" s="34">
        <v>1626</v>
      </c>
      <c r="R43" s="35">
        <v>1621</v>
      </c>
      <c r="S43" s="95">
        <v>99.692496924969248</v>
      </c>
    </row>
    <row r="44" spans="1:21" ht="14.5" customHeight="1">
      <c r="A44" s="109" t="s">
        <v>4</v>
      </c>
      <c r="B44" s="36">
        <v>34416</v>
      </c>
      <c r="C44" s="37">
        <v>33706</v>
      </c>
      <c r="D44" s="38">
        <v>97.937006043700606</v>
      </c>
      <c r="E44" s="39">
        <v>80475</v>
      </c>
      <c r="F44" s="37">
        <v>79605</v>
      </c>
      <c r="G44" s="38">
        <v>98.918918918918919</v>
      </c>
      <c r="H44" s="40">
        <v>31562</v>
      </c>
      <c r="I44" s="41">
        <v>31179</v>
      </c>
      <c r="J44" s="38">
        <v>98.786515429947414</v>
      </c>
      <c r="K44" s="40">
        <v>80075</v>
      </c>
      <c r="L44" s="41">
        <v>79309</v>
      </c>
      <c r="M44" s="38">
        <v>99.04339681548548</v>
      </c>
      <c r="N44" s="42">
        <v>2854</v>
      </c>
      <c r="O44" s="42">
        <v>2527</v>
      </c>
      <c r="P44" s="38">
        <v>88.542396636299927</v>
      </c>
      <c r="Q44" s="42">
        <v>400</v>
      </c>
      <c r="R44" s="43">
        <v>296</v>
      </c>
      <c r="S44" s="96">
        <v>74</v>
      </c>
    </row>
    <row r="45" spans="1:21" ht="14.5" customHeight="1">
      <c r="A45" s="108" t="s">
        <v>5</v>
      </c>
      <c r="B45" s="44">
        <v>6191</v>
      </c>
      <c r="C45" s="30">
        <v>5891</v>
      </c>
      <c r="D45" s="31">
        <v>95.154256178323365</v>
      </c>
      <c r="E45" s="29">
        <v>21794</v>
      </c>
      <c r="F45" s="30">
        <v>21303</v>
      </c>
      <c r="G45" s="31">
        <v>97.747086354042395</v>
      </c>
      <c r="H45" s="32">
        <v>5347</v>
      </c>
      <c r="I45" s="33">
        <v>5086</v>
      </c>
      <c r="J45" s="31">
        <v>95.118758182158231</v>
      </c>
      <c r="K45" s="32">
        <v>21647</v>
      </c>
      <c r="L45" s="33">
        <v>21163</v>
      </c>
      <c r="M45" s="31">
        <v>97.764124359033588</v>
      </c>
      <c r="N45" s="34">
        <v>844</v>
      </c>
      <c r="O45" s="34">
        <v>805</v>
      </c>
      <c r="P45" s="31">
        <v>95.379146919431278</v>
      </c>
      <c r="Q45" s="34">
        <v>147</v>
      </c>
      <c r="R45" s="35">
        <v>140</v>
      </c>
      <c r="S45" s="95">
        <v>95.238095238095227</v>
      </c>
    </row>
    <row r="46" spans="1:21" ht="14.5" customHeight="1">
      <c r="A46" s="109" t="s">
        <v>6</v>
      </c>
      <c r="B46" s="36">
        <v>29143</v>
      </c>
      <c r="C46" s="37">
        <v>28849</v>
      </c>
      <c r="D46" s="38">
        <v>98.991181415777376</v>
      </c>
      <c r="E46" s="39">
        <v>57612</v>
      </c>
      <c r="F46" s="37">
        <v>56790</v>
      </c>
      <c r="G46" s="38">
        <v>98.573213913767972</v>
      </c>
      <c r="H46" s="40">
        <v>27438</v>
      </c>
      <c r="I46" s="41">
        <v>27193</v>
      </c>
      <c r="J46" s="38">
        <v>99.10707777534806</v>
      </c>
      <c r="K46" s="40">
        <v>56899</v>
      </c>
      <c r="L46" s="41">
        <v>56101</v>
      </c>
      <c r="M46" s="38">
        <v>98.597514894813614</v>
      </c>
      <c r="N46" s="42">
        <v>1705</v>
      </c>
      <c r="O46" s="42">
        <v>1656</v>
      </c>
      <c r="P46" s="38">
        <v>97.126099706744867</v>
      </c>
      <c r="Q46" s="42">
        <v>713</v>
      </c>
      <c r="R46" s="43">
        <v>689</v>
      </c>
      <c r="S46" s="96">
        <v>96.633941093969142</v>
      </c>
    </row>
    <row r="47" spans="1:21" ht="14.5" customHeight="1">
      <c r="A47" s="108" t="s">
        <v>7</v>
      </c>
      <c r="B47" s="44">
        <v>58888</v>
      </c>
      <c r="C47" s="30">
        <v>50870</v>
      </c>
      <c r="D47" s="31">
        <v>86.384322782230669</v>
      </c>
      <c r="E47" s="29">
        <v>206274</v>
      </c>
      <c r="F47" s="30">
        <v>152231</v>
      </c>
      <c r="G47" s="31">
        <v>73.800382016153279</v>
      </c>
      <c r="H47" s="32">
        <v>49468</v>
      </c>
      <c r="I47" s="33">
        <v>42045</v>
      </c>
      <c r="J47" s="31">
        <v>84.994339775208218</v>
      </c>
      <c r="K47" s="32">
        <v>205459</v>
      </c>
      <c r="L47" s="33">
        <v>151474</v>
      </c>
      <c r="M47" s="31">
        <v>73.72468473028681</v>
      </c>
      <c r="N47" s="34">
        <v>9420</v>
      </c>
      <c r="O47" s="34">
        <v>8825</v>
      </c>
      <c r="P47" s="31">
        <v>93.683651804670916</v>
      </c>
      <c r="Q47" s="34">
        <v>815</v>
      </c>
      <c r="R47" s="35">
        <v>757</v>
      </c>
      <c r="S47" s="95">
        <v>92.883435582822088</v>
      </c>
    </row>
    <row r="48" spans="1:21" ht="14.5" customHeight="1">
      <c r="A48" s="109" t="s">
        <v>8</v>
      </c>
      <c r="B48" s="36">
        <v>21910</v>
      </c>
      <c r="C48" s="37">
        <v>21840</v>
      </c>
      <c r="D48" s="38">
        <v>99.680511182108617</v>
      </c>
      <c r="E48" s="39">
        <v>49848</v>
      </c>
      <c r="F48" s="37">
        <v>49668</v>
      </c>
      <c r="G48" s="38">
        <v>99.638902262879142</v>
      </c>
      <c r="H48" s="40">
        <v>19490</v>
      </c>
      <c r="I48" s="41">
        <v>19433</v>
      </c>
      <c r="J48" s="38">
        <v>99.707542329399686</v>
      </c>
      <c r="K48" s="40">
        <v>49361</v>
      </c>
      <c r="L48" s="41">
        <v>49183</v>
      </c>
      <c r="M48" s="38">
        <v>99.639391422377983</v>
      </c>
      <c r="N48" s="42">
        <v>2420</v>
      </c>
      <c r="O48" s="42">
        <v>2407</v>
      </c>
      <c r="P48" s="38">
        <v>99.462809917355372</v>
      </c>
      <c r="Q48" s="42">
        <v>487</v>
      </c>
      <c r="R48" s="43">
        <v>485</v>
      </c>
      <c r="S48" s="96">
        <v>99.589322381930188</v>
      </c>
    </row>
    <row r="49" spans="1:21" ht="14.5" customHeight="1">
      <c r="A49" s="108" t="s">
        <v>9</v>
      </c>
      <c r="B49" s="44">
        <v>77199</v>
      </c>
      <c r="C49" s="30">
        <v>60632</v>
      </c>
      <c r="D49" s="31">
        <v>78.539877459552585</v>
      </c>
      <c r="E49" s="29">
        <v>255990</v>
      </c>
      <c r="F49" s="30">
        <v>176453</v>
      </c>
      <c r="G49" s="31">
        <v>68.92964568928474</v>
      </c>
      <c r="H49" s="32">
        <v>61095</v>
      </c>
      <c r="I49" s="33">
        <v>50111</v>
      </c>
      <c r="J49" s="31">
        <v>82.021442016531637</v>
      </c>
      <c r="K49" s="32">
        <v>252475</v>
      </c>
      <c r="L49" s="33">
        <v>174431</v>
      </c>
      <c r="M49" s="31">
        <v>69.088424596494704</v>
      </c>
      <c r="N49" s="34">
        <v>16104</v>
      </c>
      <c r="O49" s="34">
        <v>10521</v>
      </c>
      <c r="P49" s="31">
        <v>65.331594634873326</v>
      </c>
      <c r="Q49" s="34">
        <v>3515</v>
      </c>
      <c r="R49" s="35">
        <v>2022</v>
      </c>
      <c r="S49" s="95">
        <v>57.524893314366999</v>
      </c>
    </row>
    <row r="50" spans="1:21" ht="14.5" customHeight="1">
      <c r="A50" s="109" t="s">
        <v>10</v>
      </c>
      <c r="B50" s="36">
        <v>157898</v>
      </c>
      <c r="C50" s="37">
        <v>134540</v>
      </c>
      <c r="D50" s="38">
        <v>85.206905723948367</v>
      </c>
      <c r="E50" s="39">
        <v>553206</v>
      </c>
      <c r="F50" s="37">
        <v>468681</v>
      </c>
      <c r="G50" s="38">
        <v>84.720881552260821</v>
      </c>
      <c r="H50" s="40">
        <v>104477</v>
      </c>
      <c r="I50" s="41">
        <v>88901</v>
      </c>
      <c r="J50" s="38">
        <v>85.091455535668132</v>
      </c>
      <c r="K50" s="40">
        <v>546851</v>
      </c>
      <c r="L50" s="41">
        <v>463196</v>
      </c>
      <c r="M50" s="38">
        <v>84.702414368813436</v>
      </c>
      <c r="N50" s="42">
        <v>53421</v>
      </c>
      <c r="O50" s="42">
        <v>45639</v>
      </c>
      <c r="P50" s="38">
        <v>85.432695007581287</v>
      </c>
      <c r="Q50" s="42">
        <v>6355</v>
      </c>
      <c r="R50" s="43">
        <v>5485</v>
      </c>
      <c r="S50" s="96">
        <v>86.309992132179389</v>
      </c>
    </row>
    <row r="51" spans="1:21" ht="14.5" customHeight="1">
      <c r="A51" s="108" t="s">
        <v>11</v>
      </c>
      <c r="B51" s="44">
        <v>35444</v>
      </c>
      <c r="C51" s="30">
        <v>27225</v>
      </c>
      <c r="D51" s="31">
        <v>76.811307978783432</v>
      </c>
      <c r="E51" s="29">
        <v>129721</v>
      </c>
      <c r="F51" s="30">
        <v>95361</v>
      </c>
      <c r="G51" s="31">
        <v>73.51238427085822</v>
      </c>
      <c r="H51" s="32">
        <v>32129</v>
      </c>
      <c r="I51" s="33">
        <v>24551</v>
      </c>
      <c r="J51" s="31">
        <v>76.413831740794919</v>
      </c>
      <c r="K51" s="32">
        <v>129327</v>
      </c>
      <c r="L51" s="33">
        <v>95069</v>
      </c>
      <c r="M51" s="31">
        <v>73.510558506731002</v>
      </c>
      <c r="N51" s="34">
        <v>3315</v>
      </c>
      <c r="O51" s="34">
        <v>2674</v>
      </c>
      <c r="P51" s="31">
        <v>80.663650075414779</v>
      </c>
      <c r="Q51" s="34">
        <v>394</v>
      </c>
      <c r="R51" s="35">
        <v>292</v>
      </c>
      <c r="S51" s="95">
        <v>74.111675126903549</v>
      </c>
    </row>
    <row r="52" spans="1:21" ht="14.5" customHeight="1">
      <c r="A52" s="109" t="s">
        <v>12</v>
      </c>
      <c r="B52" s="36">
        <v>7961</v>
      </c>
      <c r="C52" s="37">
        <v>7306</v>
      </c>
      <c r="D52" s="38">
        <v>91.772390403215681</v>
      </c>
      <c r="E52" s="39">
        <v>27759</v>
      </c>
      <c r="F52" s="37">
        <v>19719</v>
      </c>
      <c r="G52" s="38">
        <v>71.036420620339342</v>
      </c>
      <c r="H52" s="40">
        <v>7101</v>
      </c>
      <c r="I52" s="41">
        <v>6486</v>
      </c>
      <c r="J52" s="38">
        <v>91.339247993240392</v>
      </c>
      <c r="K52" s="40">
        <v>27602</v>
      </c>
      <c r="L52" s="41">
        <v>19577</v>
      </c>
      <c r="M52" s="38">
        <v>70.92601985363379</v>
      </c>
      <c r="N52" s="42">
        <v>860</v>
      </c>
      <c r="O52" s="42">
        <v>820</v>
      </c>
      <c r="P52" s="38">
        <v>95.348837209302332</v>
      </c>
      <c r="Q52" s="42">
        <v>157</v>
      </c>
      <c r="R52" s="43">
        <v>142</v>
      </c>
      <c r="S52" s="96">
        <v>90.445859872611464</v>
      </c>
    </row>
    <row r="53" spans="1:21" ht="14.5" customHeight="1">
      <c r="A53" s="108" t="s">
        <v>13</v>
      </c>
      <c r="B53" s="44">
        <v>53910</v>
      </c>
      <c r="C53" s="30">
        <v>53505</v>
      </c>
      <c r="D53" s="31">
        <v>99.248747913188652</v>
      </c>
      <c r="E53" s="29">
        <v>134862</v>
      </c>
      <c r="F53" s="30">
        <v>133769</v>
      </c>
      <c r="G53" s="31">
        <v>99.1895419020925</v>
      </c>
      <c r="H53" s="32">
        <v>48126</v>
      </c>
      <c r="I53" s="33">
        <v>47752</v>
      </c>
      <c r="J53" s="31">
        <v>99.222873290944605</v>
      </c>
      <c r="K53" s="32">
        <v>134627</v>
      </c>
      <c r="L53" s="33">
        <v>133535</v>
      </c>
      <c r="M53" s="31">
        <v>99.188869988932382</v>
      </c>
      <c r="N53" s="34">
        <v>5784</v>
      </c>
      <c r="O53" s="34">
        <v>5753</v>
      </c>
      <c r="P53" s="31">
        <v>99.464038727524212</v>
      </c>
      <c r="Q53" s="34">
        <v>235</v>
      </c>
      <c r="R53" s="35">
        <v>234</v>
      </c>
      <c r="S53" s="95">
        <v>99.574468085106389</v>
      </c>
    </row>
    <row r="54" spans="1:21" ht="14.5" customHeight="1">
      <c r="A54" s="110" t="s">
        <v>14</v>
      </c>
      <c r="B54" s="45">
        <v>28963</v>
      </c>
      <c r="C54" s="41">
        <v>28468</v>
      </c>
      <c r="D54" s="46">
        <v>98.29092290163311</v>
      </c>
      <c r="E54" s="40">
        <v>64652</v>
      </c>
      <c r="F54" s="41">
        <v>63954</v>
      </c>
      <c r="G54" s="46">
        <v>98.920373693002546</v>
      </c>
      <c r="H54" s="40">
        <v>28335</v>
      </c>
      <c r="I54" s="41">
        <v>27845</v>
      </c>
      <c r="J54" s="46">
        <v>98.270689959414142</v>
      </c>
      <c r="K54" s="40">
        <v>64489</v>
      </c>
      <c r="L54" s="41">
        <v>63799</v>
      </c>
      <c r="M54" s="46">
        <v>98.9300500860612</v>
      </c>
      <c r="N54" s="42">
        <v>628</v>
      </c>
      <c r="O54" s="42">
        <v>623</v>
      </c>
      <c r="P54" s="46">
        <v>99.203821656050948</v>
      </c>
      <c r="Q54" s="42">
        <v>163</v>
      </c>
      <c r="R54" s="43">
        <v>155</v>
      </c>
      <c r="S54" s="97">
        <v>95.092024539877301</v>
      </c>
    </row>
    <row r="55" spans="1:21" ht="14.5" customHeight="1">
      <c r="A55" s="108" t="s">
        <v>15</v>
      </c>
      <c r="B55" s="44">
        <v>27838</v>
      </c>
      <c r="C55" s="30">
        <v>22722</v>
      </c>
      <c r="D55" s="31">
        <v>81.622242977225383</v>
      </c>
      <c r="E55" s="29">
        <v>89166</v>
      </c>
      <c r="F55" s="30">
        <v>64700</v>
      </c>
      <c r="G55" s="31">
        <v>72.56129017787049</v>
      </c>
      <c r="H55" s="32">
        <v>21603</v>
      </c>
      <c r="I55" s="33">
        <v>17193</v>
      </c>
      <c r="J55" s="31">
        <v>79.58616858769615</v>
      </c>
      <c r="K55" s="32">
        <v>87646</v>
      </c>
      <c r="L55" s="33">
        <v>63292</v>
      </c>
      <c r="M55" s="31">
        <v>72.213221367774921</v>
      </c>
      <c r="N55" s="34">
        <v>6235</v>
      </c>
      <c r="O55" s="34">
        <v>5529</v>
      </c>
      <c r="P55" s="31">
        <v>88.676824378508428</v>
      </c>
      <c r="Q55" s="34">
        <v>1520</v>
      </c>
      <c r="R55" s="35">
        <v>1408</v>
      </c>
      <c r="S55" s="95">
        <v>92.631578947368425</v>
      </c>
    </row>
    <row r="56" spans="1:21" ht="14.5" customHeight="1" thickBot="1">
      <c r="A56" s="109" t="s">
        <v>16</v>
      </c>
      <c r="B56" s="36">
        <v>26752</v>
      </c>
      <c r="C56" s="37">
        <v>26459</v>
      </c>
      <c r="D56" s="38">
        <v>98.904754784689004</v>
      </c>
      <c r="E56" s="39">
        <v>64682</v>
      </c>
      <c r="F56" s="37">
        <v>64040</v>
      </c>
      <c r="G56" s="38">
        <v>99.007451841315969</v>
      </c>
      <c r="H56" s="40">
        <v>25886</v>
      </c>
      <c r="I56" s="41">
        <v>25603</v>
      </c>
      <c r="J56" s="38">
        <v>98.906744958664916</v>
      </c>
      <c r="K56" s="40">
        <v>64671</v>
      </c>
      <c r="L56" s="41">
        <v>64029</v>
      </c>
      <c r="M56" s="38">
        <v>99.007283017117402</v>
      </c>
      <c r="N56" s="42">
        <v>866</v>
      </c>
      <c r="O56" s="42">
        <v>856</v>
      </c>
      <c r="P56" s="38">
        <v>98.845265588914557</v>
      </c>
      <c r="Q56" s="42">
        <v>11</v>
      </c>
      <c r="R56" s="43">
        <v>11</v>
      </c>
      <c r="S56" s="96">
        <v>100</v>
      </c>
    </row>
    <row r="57" spans="1:21" ht="14.5" customHeight="1">
      <c r="A57" s="111" t="s">
        <v>17</v>
      </c>
      <c r="B57" s="47">
        <v>619828</v>
      </c>
      <c r="C57" s="48">
        <v>497164</v>
      </c>
      <c r="D57" s="49">
        <v>80.209993740198897</v>
      </c>
      <c r="E57" s="50">
        <v>2134106</v>
      </c>
      <c r="F57" s="48">
        <v>1498341</v>
      </c>
      <c r="G57" s="49">
        <v>70.209305442185155</v>
      </c>
      <c r="H57" s="51">
        <v>503067</v>
      </c>
      <c r="I57" s="48">
        <v>397537</v>
      </c>
      <c r="J57" s="49">
        <v>79.022674912089244</v>
      </c>
      <c r="K57" s="51">
        <v>2116883</v>
      </c>
      <c r="L57" s="48">
        <v>1484229</v>
      </c>
      <c r="M57" s="49">
        <v>70.113889147392655</v>
      </c>
      <c r="N57" s="52">
        <v>116761</v>
      </c>
      <c r="O57" s="48">
        <v>99627</v>
      </c>
      <c r="P57" s="49">
        <v>85.325579602778319</v>
      </c>
      <c r="Q57" s="52">
        <v>17223</v>
      </c>
      <c r="R57" s="48">
        <v>14112</v>
      </c>
      <c r="S57" s="98">
        <v>81.936944783138827</v>
      </c>
    </row>
    <row r="58" spans="1:21" ht="14.5" customHeight="1">
      <c r="A58" s="112" t="s">
        <v>18</v>
      </c>
      <c r="B58" s="53">
        <v>218870</v>
      </c>
      <c r="C58" s="54">
        <v>216418</v>
      </c>
      <c r="D58" s="55">
        <v>98.879700278704249</v>
      </c>
      <c r="E58" s="56">
        <v>517505</v>
      </c>
      <c r="F58" s="54">
        <v>512874</v>
      </c>
      <c r="G58" s="55">
        <v>99.105129419039429</v>
      </c>
      <c r="H58" s="57">
        <v>202726</v>
      </c>
      <c r="I58" s="54">
        <v>200662</v>
      </c>
      <c r="J58" s="55">
        <v>98.981877016268257</v>
      </c>
      <c r="K58" s="57">
        <v>514583</v>
      </c>
      <c r="L58" s="54">
        <v>510072</v>
      </c>
      <c r="M58" s="55">
        <v>99.123367853193756</v>
      </c>
      <c r="N58" s="58">
        <v>16144</v>
      </c>
      <c r="O58" s="54">
        <v>15756</v>
      </c>
      <c r="P58" s="55">
        <v>97.596630327056488</v>
      </c>
      <c r="Q58" s="58">
        <v>2922</v>
      </c>
      <c r="R58" s="54">
        <v>2802</v>
      </c>
      <c r="S58" s="99">
        <v>95.893223819301838</v>
      </c>
    </row>
    <row r="59" spans="1:21" ht="14.5" customHeight="1">
      <c r="A59" s="113" t="s">
        <v>19</v>
      </c>
      <c r="B59" s="100">
        <v>838698</v>
      </c>
      <c r="C59" s="101">
        <v>713582</v>
      </c>
      <c r="D59" s="102">
        <v>85.082115374067897</v>
      </c>
      <c r="E59" s="103">
        <v>2651611</v>
      </c>
      <c r="F59" s="101">
        <v>2011215</v>
      </c>
      <c r="G59" s="102">
        <v>75.848795317261846</v>
      </c>
      <c r="H59" s="104">
        <v>705793</v>
      </c>
      <c r="I59" s="101">
        <v>598199</v>
      </c>
      <c r="J59" s="102">
        <v>84.755586978051639</v>
      </c>
      <c r="K59" s="104">
        <v>2631466</v>
      </c>
      <c r="L59" s="101">
        <v>1994301</v>
      </c>
      <c r="M59" s="102">
        <v>75.786690764767627</v>
      </c>
      <c r="N59" s="105">
        <v>132905</v>
      </c>
      <c r="O59" s="101">
        <v>115383</v>
      </c>
      <c r="P59" s="102">
        <v>86.816146871825737</v>
      </c>
      <c r="Q59" s="105">
        <v>20145</v>
      </c>
      <c r="R59" s="101">
        <v>16914</v>
      </c>
      <c r="S59" s="106">
        <v>83.961280714817576</v>
      </c>
      <c r="U59" s="114"/>
    </row>
    <row r="60" spans="1:21" ht="14.5" customHeight="1">
      <c r="A60" s="212" t="s">
        <v>64</v>
      </c>
      <c r="B60" s="212"/>
      <c r="C60" s="212"/>
      <c r="D60" s="212"/>
      <c r="E60" s="212"/>
      <c r="F60" s="212"/>
      <c r="G60" s="212"/>
      <c r="H60" s="212"/>
      <c r="I60" s="212"/>
      <c r="J60" s="212"/>
      <c r="K60" s="212"/>
      <c r="L60" s="212"/>
      <c r="M60" s="212"/>
      <c r="N60" s="212"/>
      <c r="O60" s="212"/>
      <c r="P60" s="212"/>
      <c r="Q60" s="212"/>
      <c r="R60" s="212"/>
      <c r="S60" s="212"/>
    </row>
    <row r="61" spans="1:21" ht="22.5" customHeight="1">
      <c r="A61" s="230" t="s">
        <v>59</v>
      </c>
      <c r="B61" s="230"/>
      <c r="C61" s="230"/>
      <c r="D61" s="230"/>
      <c r="E61" s="230"/>
      <c r="F61" s="230"/>
      <c r="G61" s="230"/>
      <c r="H61" s="230"/>
      <c r="I61" s="230"/>
      <c r="J61" s="230"/>
      <c r="K61" s="230"/>
      <c r="L61" s="230"/>
      <c r="M61" s="230"/>
      <c r="N61" s="230"/>
      <c r="O61" s="230"/>
      <c r="P61" s="230"/>
      <c r="Q61" s="230"/>
      <c r="R61" s="230"/>
      <c r="S61" s="230"/>
    </row>
    <row r="62" spans="1:21" ht="15" customHeight="1">
      <c r="A62" s="79"/>
      <c r="B62" s="79"/>
      <c r="C62" s="79"/>
      <c r="D62" s="79"/>
      <c r="E62" s="79"/>
      <c r="F62" s="79"/>
      <c r="G62" s="79"/>
      <c r="H62" s="79"/>
      <c r="I62" s="79"/>
      <c r="J62" s="79"/>
      <c r="K62" s="79"/>
      <c r="L62" s="79"/>
      <c r="M62" s="79"/>
      <c r="N62" s="79"/>
      <c r="O62" s="79"/>
      <c r="P62" s="79"/>
      <c r="Q62" s="79"/>
      <c r="R62" s="79"/>
    </row>
    <row r="63" spans="1:21" ht="24" customHeight="1">
      <c r="A63" s="198">
        <v>2021</v>
      </c>
      <c r="B63" s="198"/>
      <c r="C63" s="198"/>
      <c r="D63" s="198"/>
      <c r="E63" s="198"/>
      <c r="F63" s="198"/>
      <c r="G63" s="198"/>
      <c r="H63" s="198"/>
      <c r="I63" s="198"/>
      <c r="J63" s="198"/>
      <c r="K63" s="198"/>
      <c r="L63" s="198"/>
      <c r="M63" s="198"/>
      <c r="N63" s="198"/>
      <c r="O63" s="198"/>
      <c r="P63" s="198"/>
      <c r="Q63" s="198"/>
      <c r="R63" s="198"/>
      <c r="S63" s="198"/>
    </row>
    <row r="64" spans="1:21">
      <c r="A64" s="115"/>
    </row>
    <row r="65" spans="1:19" ht="14.25" customHeight="1">
      <c r="A65" s="197" t="s">
        <v>81</v>
      </c>
      <c r="B65" s="197"/>
      <c r="C65" s="197"/>
      <c r="D65" s="197"/>
      <c r="E65" s="197"/>
      <c r="F65" s="197"/>
      <c r="G65" s="197"/>
      <c r="H65" s="197"/>
      <c r="I65" s="197"/>
      <c r="J65" s="197"/>
      <c r="K65" s="197"/>
      <c r="L65" s="197"/>
      <c r="M65" s="197"/>
      <c r="N65" s="197"/>
      <c r="O65" s="197"/>
      <c r="P65" s="197"/>
      <c r="Q65" s="197"/>
      <c r="R65" s="197"/>
      <c r="S65" s="197"/>
    </row>
    <row r="66" spans="1:19" ht="15" customHeight="1">
      <c r="A66" s="214" t="s">
        <v>20</v>
      </c>
      <c r="B66" s="243" t="s">
        <v>49</v>
      </c>
      <c r="C66" s="244"/>
      <c r="D66" s="244"/>
      <c r="E66" s="244"/>
      <c r="F66" s="244"/>
      <c r="G66" s="245"/>
      <c r="H66" s="222" t="s">
        <v>22</v>
      </c>
      <c r="I66" s="249"/>
      <c r="J66" s="249"/>
      <c r="K66" s="249"/>
      <c r="L66" s="249"/>
      <c r="M66" s="249"/>
      <c r="N66" s="249"/>
      <c r="O66" s="249"/>
      <c r="P66" s="249"/>
      <c r="Q66" s="249"/>
      <c r="R66" s="249"/>
      <c r="S66" s="250"/>
    </row>
    <row r="67" spans="1:19" ht="16.5">
      <c r="A67" s="215"/>
      <c r="B67" s="246"/>
      <c r="C67" s="247"/>
      <c r="D67" s="247"/>
      <c r="E67" s="247"/>
      <c r="F67" s="247"/>
      <c r="G67" s="248"/>
      <c r="H67" s="222" t="s">
        <v>27</v>
      </c>
      <c r="I67" s="249"/>
      <c r="J67" s="249"/>
      <c r="K67" s="249"/>
      <c r="L67" s="249"/>
      <c r="M67" s="251"/>
      <c r="N67" s="222" t="s">
        <v>50</v>
      </c>
      <c r="O67" s="249"/>
      <c r="P67" s="249"/>
      <c r="Q67" s="249"/>
      <c r="R67" s="249"/>
      <c r="S67" s="250"/>
    </row>
    <row r="68" spans="1:19">
      <c r="A68" s="215"/>
      <c r="B68" s="222" t="s">
        <v>28</v>
      </c>
      <c r="C68" s="249"/>
      <c r="D68" s="251"/>
      <c r="E68" s="222" t="s">
        <v>29</v>
      </c>
      <c r="F68" s="249"/>
      <c r="G68" s="251"/>
      <c r="H68" s="222" t="s">
        <v>28</v>
      </c>
      <c r="I68" s="249"/>
      <c r="J68" s="251"/>
      <c r="K68" s="222" t="s">
        <v>29</v>
      </c>
      <c r="L68" s="249"/>
      <c r="M68" s="251"/>
      <c r="N68" s="222" t="s">
        <v>28</v>
      </c>
      <c r="O68" s="249"/>
      <c r="P68" s="251"/>
      <c r="Q68" s="222" t="s">
        <v>29</v>
      </c>
      <c r="R68" s="249"/>
      <c r="S68" s="250"/>
    </row>
    <row r="69" spans="1:19" ht="15" customHeight="1">
      <c r="A69" s="215"/>
      <c r="B69" s="127" t="s">
        <v>21</v>
      </c>
      <c r="C69" s="240" t="s">
        <v>30</v>
      </c>
      <c r="D69" s="241"/>
      <c r="E69" s="128" t="s">
        <v>21</v>
      </c>
      <c r="F69" s="240" t="s">
        <v>30</v>
      </c>
      <c r="G69" s="241"/>
      <c r="H69" s="129" t="s">
        <v>21</v>
      </c>
      <c r="I69" s="240" t="s">
        <v>30</v>
      </c>
      <c r="J69" s="241"/>
      <c r="K69" s="130" t="s">
        <v>21</v>
      </c>
      <c r="L69" s="240" t="s">
        <v>30</v>
      </c>
      <c r="M69" s="241"/>
      <c r="N69" s="131" t="s">
        <v>21</v>
      </c>
      <c r="O69" s="240" t="s">
        <v>30</v>
      </c>
      <c r="P69" s="241"/>
      <c r="Q69" s="27" t="s">
        <v>21</v>
      </c>
      <c r="R69" s="240" t="s">
        <v>30</v>
      </c>
      <c r="S69" s="242"/>
    </row>
    <row r="70" spans="1:19" ht="15" thickBot="1">
      <c r="A70" s="216"/>
      <c r="B70" s="233" t="s">
        <v>25</v>
      </c>
      <c r="C70" s="232"/>
      <c r="D70" s="28" t="s">
        <v>0</v>
      </c>
      <c r="E70" s="233" t="s">
        <v>25</v>
      </c>
      <c r="F70" s="232"/>
      <c r="G70" s="28" t="s">
        <v>0</v>
      </c>
      <c r="H70" s="233" t="s">
        <v>25</v>
      </c>
      <c r="I70" s="232"/>
      <c r="J70" s="132" t="s">
        <v>0</v>
      </c>
      <c r="K70" s="233" t="s">
        <v>25</v>
      </c>
      <c r="L70" s="232"/>
      <c r="M70" s="28" t="s">
        <v>0</v>
      </c>
      <c r="N70" s="233" t="s">
        <v>25</v>
      </c>
      <c r="O70" s="232"/>
      <c r="P70" s="67" t="s">
        <v>0</v>
      </c>
      <c r="Q70" s="233" t="s">
        <v>25</v>
      </c>
      <c r="R70" s="232"/>
      <c r="S70" s="133" t="s">
        <v>0</v>
      </c>
    </row>
    <row r="71" spans="1:19">
      <c r="A71" s="108" t="s">
        <v>1</v>
      </c>
      <c r="B71" s="29">
        <f>SUM(H71,N71)</f>
        <v>94007</v>
      </c>
      <c r="C71" s="30">
        <f>SUM(I71,O71)</f>
        <v>63834</v>
      </c>
      <c r="D71" s="31">
        <f>C71/B71*100</f>
        <v>67.903453998106528</v>
      </c>
      <c r="E71" s="29">
        <f>SUM(K71,Q71)</f>
        <v>353798</v>
      </c>
      <c r="F71" s="30">
        <f>SUM(L71,R71)</f>
        <v>148115</v>
      </c>
      <c r="G71" s="31">
        <f>F71/E71*100</f>
        <v>41.864284139537247</v>
      </c>
      <c r="H71" s="32">
        <v>79213</v>
      </c>
      <c r="I71" s="33">
        <v>49975</v>
      </c>
      <c r="J71" s="31">
        <f t="shared" ref="J71:J89" si="6">I71/H71*100</f>
        <v>63.089391892744871</v>
      </c>
      <c r="K71" s="32">
        <v>352314</v>
      </c>
      <c r="L71" s="33">
        <v>146782</v>
      </c>
      <c r="M71" s="31">
        <f t="shared" ref="M71:M89" si="7">L71/K71*100</f>
        <v>41.662267182115954</v>
      </c>
      <c r="N71" s="34">
        <v>14794</v>
      </c>
      <c r="O71" s="34">
        <v>13859</v>
      </c>
      <c r="P71" s="31">
        <f t="shared" ref="P71:P89" si="8">O71/N71*100</f>
        <v>93.679870217655804</v>
      </c>
      <c r="Q71" s="34">
        <v>1484</v>
      </c>
      <c r="R71" s="35">
        <v>1333</v>
      </c>
      <c r="S71" s="95">
        <f>R71/Q71*100</f>
        <v>89.824797843665777</v>
      </c>
    </row>
    <row r="72" spans="1:19">
      <c r="A72" s="109" t="s">
        <v>2</v>
      </c>
      <c r="B72" s="36">
        <f t="shared" ref="B72:C89" si="9">SUM(H72,N72)</f>
        <v>113298</v>
      </c>
      <c r="C72" s="37">
        <f t="shared" si="9"/>
        <v>86433</v>
      </c>
      <c r="D72" s="38">
        <f t="shared" ref="D72:D88" si="10">C72/B72*100</f>
        <v>76.288195731610443</v>
      </c>
      <c r="E72" s="39">
        <f t="shared" ref="E72:F89" si="11">SUM(K72,Q72)</f>
        <v>418789</v>
      </c>
      <c r="F72" s="37">
        <f t="shared" si="11"/>
        <v>276735</v>
      </c>
      <c r="G72" s="38">
        <f t="shared" ref="G72:G89" si="12">F72/E72*100</f>
        <v>66.079815849986517</v>
      </c>
      <c r="H72" s="40">
        <v>104590</v>
      </c>
      <c r="I72" s="41">
        <v>78572</v>
      </c>
      <c r="J72" s="38">
        <f t="shared" si="6"/>
        <v>75.12381680849029</v>
      </c>
      <c r="K72" s="40">
        <v>416571</v>
      </c>
      <c r="L72" s="41">
        <v>274819</v>
      </c>
      <c r="M72" s="38">
        <f t="shared" si="7"/>
        <v>65.971707103951076</v>
      </c>
      <c r="N72" s="42">
        <v>8708</v>
      </c>
      <c r="O72" s="42">
        <v>7861</v>
      </c>
      <c r="P72" s="38">
        <f t="shared" si="8"/>
        <v>90.273311897106112</v>
      </c>
      <c r="Q72" s="42">
        <v>2218</v>
      </c>
      <c r="R72" s="43">
        <v>1916</v>
      </c>
      <c r="S72" s="96">
        <f t="shared" ref="S72:S89" si="13">R72/Q72*100</f>
        <v>86.384129846708746</v>
      </c>
    </row>
    <row r="73" spans="1:19">
      <c r="A73" s="108" t="s">
        <v>3</v>
      </c>
      <c r="B73" s="44">
        <f t="shared" si="9"/>
        <v>51887</v>
      </c>
      <c r="C73" s="30">
        <f t="shared" si="9"/>
        <v>50844</v>
      </c>
      <c r="D73" s="31">
        <f t="shared" si="10"/>
        <v>97.989862586004207</v>
      </c>
      <c r="E73" s="29">
        <f t="shared" si="11"/>
        <v>121972</v>
      </c>
      <c r="F73" s="30">
        <f>SUM(L73,R73)</f>
        <v>119264</v>
      </c>
      <c r="G73" s="31">
        <f t="shared" si="12"/>
        <v>97.779818318958448</v>
      </c>
      <c r="H73" s="32">
        <v>48040</v>
      </c>
      <c r="I73" s="33">
        <v>47000</v>
      </c>
      <c r="J73" s="31">
        <f t="shared" si="6"/>
        <v>97.83513738551207</v>
      </c>
      <c r="K73" s="32">
        <v>120430</v>
      </c>
      <c r="L73" s="33">
        <v>117725</v>
      </c>
      <c r="M73" s="31">
        <f t="shared" si="7"/>
        <v>97.753881923108864</v>
      </c>
      <c r="N73" s="34">
        <v>3847</v>
      </c>
      <c r="O73" s="34">
        <v>3844</v>
      </c>
      <c r="P73" s="31">
        <f t="shared" si="8"/>
        <v>99.922017156225635</v>
      </c>
      <c r="Q73" s="34">
        <v>1542</v>
      </c>
      <c r="R73" s="35">
        <v>1539</v>
      </c>
      <c r="S73" s="95">
        <f t="shared" si="13"/>
        <v>99.805447470817114</v>
      </c>
    </row>
    <row r="74" spans="1:19">
      <c r="A74" s="109" t="s">
        <v>4</v>
      </c>
      <c r="B74" s="36">
        <f t="shared" si="9"/>
        <v>34824</v>
      </c>
      <c r="C74" s="37">
        <f t="shared" si="9"/>
        <v>34147</v>
      </c>
      <c r="D74" s="38">
        <f t="shared" si="10"/>
        <v>98.055938433264416</v>
      </c>
      <c r="E74" s="39">
        <f t="shared" si="11"/>
        <v>79385</v>
      </c>
      <c r="F74" s="37">
        <f t="shared" si="11"/>
        <v>78583</v>
      </c>
      <c r="G74" s="38">
        <f t="shared" si="12"/>
        <v>98.989733576872212</v>
      </c>
      <c r="H74" s="40">
        <v>31798</v>
      </c>
      <c r="I74" s="41">
        <v>31476</v>
      </c>
      <c r="J74" s="38">
        <f t="shared" si="6"/>
        <v>98.987357695452545</v>
      </c>
      <c r="K74" s="40">
        <v>78959</v>
      </c>
      <c r="L74" s="41">
        <v>78245</v>
      </c>
      <c r="M74" s="38">
        <f t="shared" si="7"/>
        <v>99.095733228637656</v>
      </c>
      <c r="N74" s="42">
        <v>3026</v>
      </c>
      <c r="O74" s="42">
        <v>2671</v>
      </c>
      <c r="P74" s="38">
        <f t="shared" si="8"/>
        <v>88.268341044282877</v>
      </c>
      <c r="Q74" s="42">
        <v>426</v>
      </c>
      <c r="R74" s="43">
        <v>338</v>
      </c>
      <c r="S74" s="96">
        <f t="shared" si="13"/>
        <v>79.342723004694832</v>
      </c>
    </row>
    <row r="75" spans="1:19">
      <c r="A75" s="108" t="s">
        <v>5</v>
      </c>
      <c r="B75" s="44">
        <f t="shared" si="9"/>
        <v>6067</v>
      </c>
      <c r="C75" s="30">
        <f t="shared" si="9"/>
        <v>5684</v>
      </c>
      <c r="D75" s="31">
        <f t="shared" si="10"/>
        <v>93.687160046151305</v>
      </c>
      <c r="E75" s="29">
        <f t="shared" si="11"/>
        <v>20972</v>
      </c>
      <c r="F75" s="30">
        <f t="shared" si="11"/>
        <v>20366</v>
      </c>
      <c r="G75" s="31">
        <f t="shared" si="12"/>
        <v>97.110432958230021</v>
      </c>
      <c r="H75" s="32">
        <v>5193</v>
      </c>
      <c r="I75" s="33">
        <v>4821</v>
      </c>
      <c r="J75" s="31">
        <f t="shared" si="6"/>
        <v>92.836510687463885</v>
      </c>
      <c r="K75" s="32">
        <v>20839</v>
      </c>
      <c r="L75" s="33">
        <v>20236</v>
      </c>
      <c r="M75" s="31">
        <f t="shared" si="7"/>
        <v>97.106387062718937</v>
      </c>
      <c r="N75" s="34">
        <v>874</v>
      </c>
      <c r="O75" s="34">
        <v>863</v>
      </c>
      <c r="P75" s="31">
        <f t="shared" si="8"/>
        <v>98.741418764302054</v>
      </c>
      <c r="Q75" s="34">
        <v>133</v>
      </c>
      <c r="R75" s="35">
        <v>130</v>
      </c>
      <c r="S75" s="95">
        <f t="shared" si="13"/>
        <v>97.744360902255636</v>
      </c>
    </row>
    <row r="76" spans="1:19">
      <c r="A76" s="109" t="s">
        <v>6</v>
      </c>
      <c r="B76" s="36">
        <f t="shared" si="9"/>
        <v>28184</v>
      </c>
      <c r="C76" s="37">
        <f t="shared" si="9"/>
        <v>27955</v>
      </c>
      <c r="D76" s="38">
        <f t="shared" si="10"/>
        <v>99.187482259437971</v>
      </c>
      <c r="E76" s="39">
        <f t="shared" si="11"/>
        <v>57569</v>
      </c>
      <c r="F76" s="37">
        <f t="shared" si="11"/>
        <v>56842</v>
      </c>
      <c r="G76" s="38">
        <f t="shared" si="12"/>
        <v>98.737167572825655</v>
      </c>
      <c r="H76" s="40">
        <v>26369</v>
      </c>
      <c r="I76" s="41">
        <v>26178</v>
      </c>
      <c r="J76" s="38">
        <f t="shared" si="6"/>
        <v>99.27566460616633</v>
      </c>
      <c r="K76" s="40">
        <v>56815</v>
      </c>
      <c r="L76" s="41">
        <v>56109</v>
      </c>
      <c r="M76" s="38">
        <f t="shared" si="7"/>
        <v>98.757370412743114</v>
      </c>
      <c r="N76" s="42">
        <v>1815</v>
      </c>
      <c r="O76" s="42">
        <v>1777</v>
      </c>
      <c r="P76" s="38">
        <f t="shared" si="8"/>
        <v>97.906336088154262</v>
      </c>
      <c r="Q76" s="42">
        <v>754</v>
      </c>
      <c r="R76" s="43">
        <v>733</v>
      </c>
      <c r="S76" s="96">
        <f t="shared" si="13"/>
        <v>97.214854111405842</v>
      </c>
    </row>
    <row r="77" spans="1:19">
      <c r="A77" s="108" t="s">
        <v>7</v>
      </c>
      <c r="B77" s="44">
        <f t="shared" si="9"/>
        <v>56559</v>
      </c>
      <c r="C77" s="30">
        <f t="shared" si="9"/>
        <v>48558</v>
      </c>
      <c r="D77" s="31">
        <f t="shared" si="10"/>
        <v>85.853710284835302</v>
      </c>
      <c r="E77" s="29">
        <f t="shared" si="11"/>
        <v>203675</v>
      </c>
      <c r="F77" s="30">
        <f t="shared" si="11"/>
        <v>146661</v>
      </c>
      <c r="G77" s="31">
        <f t="shared" si="12"/>
        <v>72.007364674113177</v>
      </c>
      <c r="H77" s="32">
        <v>47379</v>
      </c>
      <c r="I77" s="33">
        <v>39938</v>
      </c>
      <c r="J77" s="31">
        <f t="shared" si="6"/>
        <v>84.294729732581942</v>
      </c>
      <c r="K77" s="32">
        <v>202727</v>
      </c>
      <c r="L77" s="33">
        <v>145789</v>
      </c>
      <c r="M77" s="31">
        <f t="shared" si="7"/>
        <v>71.913953247470744</v>
      </c>
      <c r="N77" s="34">
        <v>9180</v>
      </c>
      <c r="O77" s="34">
        <v>8620</v>
      </c>
      <c r="P77" s="31">
        <f t="shared" si="8"/>
        <v>93.899782135076251</v>
      </c>
      <c r="Q77" s="34">
        <v>948</v>
      </c>
      <c r="R77" s="35">
        <v>872</v>
      </c>
      <c r="S77" s="95">
        <f t="shared" si="13"/>
        <v>91.983122362869196</v>
      </c>
    </row>
    <row r="78" spans="1:19">
      <c r="A78" s="109" t="s">
        <v>8</v>
      </c>
      <c r="B78" s="36">
        <f t="shared" si="9"/>
        <v>22219</v>
      </c>
      <c r="C78" s="37">
        <f t="shared" si="9"/>
        <v>22144</v>
      </c>
      <c r="D78" s="38">
        <f t="shared" si="10"/>
        <v>99.662451055403039</v>
      </c>
      <c r="E78" s="39">
        <f t="shared" si="11"/>
        <v>50049</v>
      </c>
      <c r="F78" s="37">
        <f t="shared" si="11"/>
        <v>49880</v>
      </c>
      <c r="G78" s="38">
        <f t="shared" si="12"/>
        <v>99.662330915702611</v>
      </c>
      <c r="H78" s="40">
        <v>19389</v>
      </c>
      <c r="I78" s="41">
        <v>19328</v>
      </c>
      <c r="J78" s="38">
        <f t="shared" si="6"/>
        <v>99.685388622414777</v>
      </c>
      <c r="K78" s="40">
        <v>49524</v>
      </c>
      <c r="L78" s="41">
        <v>49358</v>
      </c>
      <c r="M78" s="38">
        <f t="shared" si="7"/>
        <v>99.66480898150391</v>
      </c>
      <c r="N78" s="42">
        <v>2830</v>
      </c>
      <c r="O78" s="42">
        <v>2816</v>
      </c>
      <c r="P78" s="38">
        <f t="shared" si="8"/>
        <v>99.505300353356901</v>
      </c>
      <c r="Q78" s="42">
        <v>525</v>
      </c>
      <c r="R78" s="43">
        <v>522</v>
      </c>
      <c r="S78" s="96">
        <f t="shared" si="13"/>
        <v>99.428571428571431</v>
      </c>
    </row>
    <row r="79" spans="1:19">
      <c r="A79" s="108" t="s">
        <v>9</v>
      </c>
      <c r="B79" s="44">
        <f t="shared" si="9"/>
        <v>71804</v>
      </c>
      <c r="C79" s="30">
        <f t="shared" si="9"/>
        <v>54928</v>
      </c>
      <c r="D79" s="31">
        <f t="shared" si="10"/>
        <v>76.497131079048515</v>
      </c>
      <c r="E79" s="29">
        <f t="shared" si="11"/>
        <v>249636</v>
      </c>
      <c r="F79" s="30">
        <f t="shared" si="11"/>
        <v>165492</v>
      </c>
      <c r="G79" s="31">
        <f t="shared" si="12"/>
        <v>66.293323078402153</v>
      </c>
      <c r="H79" s="32">
        <v>56438</v>
      </c>
      <c r="I79" s="33">
        <v>45257</v>
      </c>
      <c r="J79" s="31">
        <f t="shared" si="6"/>
        <v>80.188879832736802</v>
      </c>
      <c r="K79" s="32">
        <v>246117</v>
      </c>
      <c r="L79" s="33">
        <v>163550</v>
      </c>
      <c r="M79" s="31">
        <f t="shared" si="7"/>
        <v>66.452134553891042</v>
      </c>
      <c r="N79" s="34">
        <v>15366</v>
      </c>
      <c r="O79" s="34">
        <v>9671</v>
      </c>
      <c r="P79" s="31">
        <f t="shared" si="8"/>
        <v>62.937654562020043</v>
      </c>
      <c r="Q79" s="34">
        <v>3519</v>
      </c>
      <c r="R79" s="35">
        <v>1942</v>
      </c>
      <c r="S79" s="95">
        <f t="shared" si="13"/>
        <v>55.186132423984091</v>
      </c>
    </row>
    <row r="80" spans="1:19">
      <c r="A80" s="109" t="s">
        <v>10</v>
      </c>
      <c r="B80" s="36">
        <f t="shared" si="9"/>
        <v>152948</v>
      </c>
      <c r="C80" s="37">
        <f t="shared" si="9"/>
        <v>129683</v>
      </c>
      <c r="D80" s="38">
        <f t="shared" si="10"/>
        <v>84.788947877710072</v>
      </c>
      <c r="E80" s="39">
        <f t="shared" si="11"/>
        <v>547106</v>
      </c>
      <c r="F80" s="37">
        <f t="shared" si="11"/>
        <v>456431</v>
      </c>
      <c r="G80" s="38">
        <f t="shared" si="12"/>
        <v>83.426429247714339</v>
      </c>
      <c r="H80" s="40">
        <v>101851</v>
      </c>
      <c r="I80" s="41">
        <v>86282</v>
      </c>
      <c r="J80" s="38">
        <f t="shared" si="6"/>
        <v>84.713944880266268</v>
      </c>
      <c r="K80" s="40">
        <v>540077</v>
      </c>
      <c r="L80" s="41">
        <v>450328</v>
      </c>
      <c r="M80" s="38">
        <f t="shared" si="7"/>
        <v>83.382184392225554</v>
      </c>
      <c r="N80" s="42">
        <v>51097</v>
      </c>
      <c r="O80" s="42">
        <v>43401</v>
      </c>
      <c r="P80" s="38">
        <f t="shared" si="8"/>
        <v>84.938450398262134</v>
      </c>
      <c r="Q80" s="42">
        <v>7029</v>
      </c>
      <c r="R80" s="43">
        <v>6103</v>
      </c>
      <c r="S80" s="96">
        <f t="shared" si="13"/>
        <v>86.8260065443164</v>
      </c>
    </row>
    <row r="81" spans="1:19">
      <c r="A81" s="108" t="s">
        <v>11</v>
      </c>
      <c r="B81" s="44">
        <f t="shared" si="9"/>
        <v>33506</v>
      </c>
      <c r="C81" s="30">
        <f t="shared" si="9"/>
        <v>22270</v>
      </c>
      <c r="D81" s="31">
        <f t="shared" si="10"/>
        <v>66.465707634453537</v>
      </c>
      <c r="E81" s="29">
        <f t="shared" si="11"/>
        <v>128396</v>
      </c>
      <c r="F81" s="30">
        <f t="shared" si="11"/>
        <v>80554</v>
      </c>
      <c r="G81" s="31">
        <f t="shared" si="12"/>
        <v>62.738714601700984</v>
      </c>
      <c r="H81" s="32">
        <v>30501</v>
      </c>
      <c r="I81" s="33">
        <v>19877</v>
      </c>
      <c r="J81" s="31">
        <f t="shared" si="6"/>
        <v>65.168355135897187</v>
      </c>
      <c r="K81" s="32">
        <v>128041</v>
      </c>
      <c r="L81" s="33">
        <v>80276</v>
      </c>
      <c r="M81" s="31">
        <f t="shared" si="7"/>
        <v>62.695542833936003</v>
      </c>
      <c r="N81" s="34">
        <v>3005</v>
      </c>
      <c r="O81" s="34">
        <v>2393</v>
      </c>
      <c r="P81" s="31">
        <f t="shared" si="8"/>
        <v>79.633943427620636</v>
      </c>
      <c r="Q81" s="34">
        <v>355</v>
      </c>
      <c r="R81" s="35">
        <v>278</v>
      </c>
      <c r="S81" s="95">
        <f t="shared" si="13"/>
        <v>78.309859154929569</v>
      </c>
    </row>
    <row r="82" spans="1:19">
      <c r="A82" s="109" t="s">
        <v>12</v>
      </c>
      <c r="B82" s="36">
        <f t="shared" si="9"/>
        <v>7293</v>
      </c>
      <c r="C82" s="37">
        <f t="shared" si="9"/>
        <v>6715</v>
      </c>
      <c r="D82" s="38">
        <f t="shared" si="10"/>
        <v>92.074592074592076</v>
      </c>
      <c r="E82" s="39">
        <f t="shared" si="11"/>
        <v>27589</v>
      </c>
      <c r="F82" s="37">
        <f t="shared" si="11"/>
        <v>19258</v>
      </c>
      <c r="G82" s="38">
        <f t="shared" si="12"/>
        <v>69.803182427779191</v>
      </c>
      <c r="H82" s="40">
        <v>6600</v>
      </c>
      <c r="I82" s="41">
        <v>6113</v>
      </c>
      <c r="J82" s="38">
        <f t="shared" si="6"/>
        <v>92.621212121212125</v>
      </c>
      <c r="K82" s="40">
        <v>27428</v>
      </c>
      <c r="L82" s="41">
        <v>19112</v>
      </c>
      <c r="M82" s="38">
        <f t="shared" si="7"/>
        <v>69.680618346215553</v>
      </c>
      <c r="N82" s="42">
        <v>693</v>
      </c>
      <c r="O82" s="42">
        <v>602</v>
      </c>
      <c r="P82" s="38">
        <f t="shared" si="8"/>
        <v>86.868686868686879</v>
      </c>
      <c r="Q82" s="42">
        <v>161</v>
      </c>
      <c r="R82" s="43">
        <v>146</v>
      </c>
      <c r="S82" s="96">
        <f t="shared" si="13"/>
        <v>90.683229813664596</v>
      </c>
    </row>
    <row r="83" spans="1:19">
      <c r="A83" s="108" t="s">
        <v>13</v>
      </c>
      <c r="B83" s="44">
        <f t="shared" si="9"/>
        <v>54620</v>
      </c>
      <c r="C83" s="30">
        <f t="shared" si="9"/>
        <v>54193</v>
      </c>
      <c r="D83" s="31">
        <f t="shared" si="10"/>
        <v>99.218235078725741</v>
      </c>
      <c r="E83" s="29">
        <f t="shared" si="11"/>
        <v>135591</v>
      </c>
      <c r="F83" s="30">
        <f t="shared" si="11"/>
        <v>134481</v>
      </c>
      <c r="G83" s="31">
        <f t="shared" si="12"/>
        <v>99.181361594796115</v>
      </c>
      <c r="H83" s="32">
        <v>48314</v>
      </c>
      <c r="I83" s="33">
        <v>47944</v>
      </c>
      <c r="J83" s="31">
        <f t="shared" si="6"/>
        <v>99.23417642919236</v>
      </c>
      <c r="K83" s="32">
        <v>135291</v>
      </c>
      <c r="L83" s="33">
        <v>134194</v>
      </c>
      <c r="M83" s="31">
        <f t="shared" si="7"/>
        <v>99.18915522835961</v>
      </c>
      <c r="N83" s="34">
        <v>6306</v>
      </c>
      <c r="O83" s="34">
        <v>6249</v>
      </c>
      <c r="P83" s="31">
        <f t="shared" si="8"/>
        <v>99.096098953377734</v>
      </c>
      <c r="Q83" s="34">
        <v>300</v>
      </c>
      <c r="R83" s="35">
        <v>287</v>
      </c>
      <c r="S83" s="95">
        <f t="shared" si="13"/>
        <v>95.666666666666671</v>
      </c>
    </row>
    <row r="84" spans="1:19">
      <c r="A84" s="110" t="s">
        <v>14</v>
      </c>
      <c r="B84" s="45">
        <f t="shared" si="9"/>
        <v>28866</v>
      </c>
      <c r="C84" s="41">
        <f t="shared" si="9"/>
        <v>28422</v>
      </c>
      <c r="D84" s="46">
        <f t="shared" si="10"/>
        <v>98.461858241529825</v>
      </c>
      <c r="E84" s="40">
        <f t="shared" si="11"/>
        <v>64938</v>
      </c>
      <c r="F84" s="41">
        <f t="shared" si="11"/>
        <v>64332</v>
      </c>
      <c r="G84" s="46">
        <f t="shared" si="12"/>
        <v>99.06680218054143</v>
      </c>
      <c r="H84" s="40">
        <v>28196</v>
      </c>
      <c r="I84" s="41">
        <v>27759</v>
      </c>
      <c r="J84" s="46">
        <f t="shared" si="6"/>
        <v>98.450134770889491</v>
      </c>
      <c r="K84" s="40">
        <v>64763</v>
      </c>
      <c r="L84" s="41">
        <v>64168</v>
      </c>
      <c r="M84" s="46">
        <f t="shared" si="7"/>
        <v>99.081265537421061</v>
      </c>
      <c r="N84" s="42">
        <v>670</v>
      </c>
      <c r="O84" s="42">
        <v>663</v>
      </c>
      <c r="P84" s="46">
        <f t="shared" si="8"/>
        <v>98.955223880597003</v>
      </c>
      <c r="Q84" s="42">
        <v>175</v>
      </c>
      <c r="R84" s="43">
        <v>164</v>
      </c>
      <c r="S84" s="97">
        <f t="shared" si="13"/>
        <v>93.714285714285722</v>
      </c>
    </row>
    <row r="85" spans="1:19">
      <c r="A85" s="108" t="s">
        <v>15</v>
      </c>
      <c r="B85" s="44">
        <f t="shared" si="9"/>
        <v>26773</v>
      </c>
      <c r="C85" s="30">
        <f t="shared" si="9"/>
        <v>21295</v>
      </c>
      <c r="D85" s="31">
        <f t="shared" si="10"/>
        <v>79.539087887050385</v>
      </c>
      <c r="E85" s="29">
        <f t="shared" si="11"/>
        <v>87837</v>
      </c>
      <c r="F85" s="30">
        <f t="shared" si="11"/>
        <v>61033</v>
      </c>
      <c r="G85" s="31">
        <f t="shared" si="12"/>
        <v>69.484385851065042</v>
      </c>
      <c r="H85" s="32">
        <v>20518</v>
      </c>
      <c r="I85" s="33">
        <v>15805</v>
      </c>
      <c r="J85" s="31">
        <f t="shared" si="6"/>
        <v>77.029924943951656</v>
      </c>
      <c r="K85" s="32">
        <v>86337</v>
      </c>
      <c r="L85" s="33">
        <v>59663</v>
      </c>
      <c r="M85" s="31">
        <f t="shared" si="7"/>
        <v>69.104787055376022</v>
      </c>
      <c r="N85" s="34">
        <v>6255</v>
      </c>
      <c r="O85" s="34">
        <v>5490</v>
      </c>
      <c r="P85" s="31">
        <f t="shared" si="8"/>
        <v>87.769784172661872</v>
      </c>
      <c r="Q85" s="34">
        <v>1500</v>
      </c>
      <c r="R85" s="35">
        <v>1370</v>
      </c>
      <c r="S85" s="95">
        <f t="shared" si="13"/>
        <v>91.333333333333329</v>
      </c>
    </row>
    <row r="86" spans="1:19" ht="15" thickBot="1">
      <c r="A86" s="109" t="s">
        <v>16</v>
      </c>
      <c r="B86" s="36">
        <f t="shared" si="9"/>
        <v>27053</v>
      </c>
      <c r="C86" s="37">
        <f t="shared" si="9"/>
        <v>26772</v>
      </c>
      <c r="D86" s="38">
        <f t="shared" si="10"/>
        <v>98.96129819243707</v>
      </c>
      <c r="E86" s="39">
        <f t="shared" si="11"/>
        <v>65756</v>
      </c>
      <c r="F86" s="37">
        <f t="shared" si="11"/>
        <v>65106</v>
      </c>
      <c r="G86" s="38">
        <f t="shared" si="12"/>
        <v>99.011497049698889</v>
      </c>
      <c r="H86" s="40">
        <v>26113</v>
      </c>
      <c r="I86" s="41">
        <v>25842</v>
      </c>
      <c r="J86" s="38">
        <f t="shared" si="6"/>
        <v>98.962202734270292</v>
      </c>
      <c r="K86" s="40">
        <v>65745</v>
      </c>
      <c r="L86" s="41">
        <v>65096</v>
      </c>
      <c r="M86" s="38">
        <f t="shared" si="7"/>
        <v>99.012852688417368</v>
      </c>
      <c r="N86" s="42">
        <v>940</v>
      </c>
      <c r="O86" s="42">
        <v>930</v>
      </c>
      <c r="P86" s="38">
        <f t="shared" si="8"/>
        <v>98.936170212765958</v>
      </c>
      <c r="Q86" s="42">
        <v>11</v>
      </c>
      <c r="R86" s="43">
        <v>10</v>
      </c>
      <c r="S86" s="96">
        <f t="shared" si="13"/>
        <v>90.909090909090907</v>
      </c>
    </row>
    <row r="87" spans="1:19">
      <c r="A87" s="111" t="s">
        <v>17</v>
      </c>
      <c r="B87" s="47">
        <f t="shared" si="9"/>
        <v>590439</v>
      </c>
      <c r="C87" s="48">
        <f t="shared" si="9"/>
        <v>467355</v>
      </c>
      <c r="D87" s="49">
        <f t="shared" si="10"/>
        <v>79.153816058898556</v>
      </c>
      <c r="E87" s="50">
        <f t="shared" si="11"/>
        <v>2095367</v>
      </c>
      <c r="F87" s="48">
        <f t="shared" si="11"/>
        <v>1431487</v>
      </c>
      <c r="G87" s="49">
        <f t="shared" si="12"/>
        <v>68.316767420695285</v>
      </c>
      <c r="H87" s="51">
        <v>478652</v>
      </c>
      <c r="I87" s="48">
        <f>I89-I88</f>
        <v>372818</v>
      </c>
      <c r="J87" s="49">
        <f t="shared" si="6"/>
        <v>77.889155378019936</v>
      </c>
      <c r="K87" s="51">
        <v>2077266</v>
      </c>
      <c r="L87" s="48">
        <f>L89-L88</f>
        <v>1416664</v>
      </c>
      <c r="M87" s="49">
        <f t="shared" si="7"/>
        <v>68.198487820048086</v>
      </c>
      <c r="N87" s="52">
        <v>111787</v>
      </c>
      <c r="O87" s="48">
        <f>O89-O88</f>
        <v>94537</v>
      </c>
      <c r="P87" s="49">
        <f t="shared" si="8"/>
        <v>84.568867578519871</v>
      </c>
      <c r="Q87" s="52">
        <v>18101</v>
      </c>
      <c r="R87" s="48">
        <f>R89-R88</f>
        <v>14823</v>
      </c>
      <c r="S87" s="98">
        <f t="shared" si="13"/>
        <v>81.890503287111201</v>
      </c>
    </row>
    <row r="88" spans="1:19">
      <c r="A88" s="112" t="s">
        <v>18</v>
      </c>
      <c r="B88" s="53">
        <f t="shared" si="9"/>
        <v>219469</v>
      </c>
      <c r="C88" s="54">
        <f t="shared" si="9"/>
        <v>216522</v>
      </c>
      <c r="D88" s="55">
        <f t="shared" si="10"/>
        <v>98.657213547243572</v>
      </c>
      <c r="E88" s="56">
        <f t="shared" si="11"/>
        <v>517691</v>
      </c>
      <c r="F88" s="54">
        <f t="shared" si="11"/>
        <v>511646</v>
      </c>
      <c r="G88" s="55">
        <f t="shared" si="12"/>
        <v>98.832315029621924</v>
      </c>
      <c r="H88" s="57">
        <v>201850</v>
      </c>
      <c r="I88" s="54">
        <f>SUM(I86,I84,I83,I78,I73:I74)</f>
        <v>199349</v>
      </c>
      <c r="J88" s="55">
        <f t="shared" si="6"/>
        <v>98.76096110973495</v>
      </c>
      <c r="K88" s="57">
        <v>514712</v>
      </c>
      <c r="L88" s="54">
        <f>SUM(L86,L84,L83,L78,L73:L74)</f>
        <v>508786</v>
      </c>
      <c r="M88" s="55">
        <f t="shared" si="7"/>
        <v>98.848676541444533</v>
      </c>
      <c r="N88" s="58">
        <v>17619</v>
      </c>
      <c r="O88" s="54">
        <f>SUM(O86,O84,O83,O78,O73:O74)</f>
        <v>17173</v>
      </c>
      <c r="P88" s="55">
        <f t="shared" si="8"/>
        <v>97.468641807140017</v>
      </c>
      <c r="Q88" s="58">
        <v>2979</v>
      </c>
      <c r="R88" s="54">
        <f>SUM(R86,R84,R83,R78,R73:R74)</f>
        <v>2860</v>
      </c>
      <c r="S88" s="99">
        <f t="shared" si="13"/>
        <v>96.005370929842229</v>
      </c>
    </row>
    <row r="89" spans="1:19">
      <c r="A89" s="113" t="s">
        <v>19</v>
      </c>
      <c r="B89" s="100">
        <f t="shared" si="9"/>
        <v>809908</v>
      </c>
      <c r="C89" s="101">
        <f t="shared" si="9"/>
        <v>683877</v>
      </c>
      <c r="D89" s="102">
        <f>C89/B89*100</f>
        <v>84.438849844673712</v>
      </c>
      <c r="E89" s="103">
        <f t="shared" si="11"/>
        <v>2613058</v>
      </c>
      <c r="F89" s="101">
        <f t="shared" si="11"/>
        <v>1943133</v>
      </c>
      <c r="G89" s="102">
        <f t="shared" si="12"/>
        <v>74.362413693075311</v>
      </c>
      <c r="H89" s="104">
        <v>680502</v>
      </c>
      <c r="I89" s="101">
        <f>SUM(I71:I86)</f>
        <v>572167</v>
      </c>
      <c r="J89" s="102">
        <f t="shared" si="6"/>
        <v>84.080134959191895</v>
      </c>
      <c r="K89" s="104">
        <v>2591978</v>
      </c>
      <c r="L89" s="101">
        <f>SUM(L71:L86)</f>
        <v>1925450</v>
      </c>
      <c r="M89" s="102">
        <f t="shared" si="7"/>
        <v>74.284966924873586</v>
      </c>
      <c r="N89" s="105">
        <v>129406</v>
      </c>
      <c r="O89" s="101">
        <f>SUM(O71:O86)</f>
        <v>111710</v>
      </c>
      <c r="P89" s="102">
        <f t="shared" si="8"/>
        <v>86.3252090320387</v>
      </c>
      <c r="Q89" s="105">
        <v>21080</v>
      </c>
      <c r="R89" s="101">
        <f>SUM(R71:R86)</f>
        <v>17683</v>
      </c>
      <c r="S89" s="106">
        <f t="shared" si="13"/>
        <v>83.885199240986722</v>
      </c>
    </row>
    <row r="90" spans="1:19" ht="14.25" customHeight="1">
      <c r="A90" s="212" t="s">
        <v>64</v>
      </c>
      <c r="B90" s="212"/>
      <c r="C90" s="212"/>
      <c r="D90" s="212"/>
      <c r="E90" s="212"/>
      <c r="F90" s="212"/>
      <c r="G90" s="212"/>
      <c r="H90" s="212"/>
      <c r="I90" s="212"/>
      <c r="J90" s="212"/>
      <c r="K90" s="212"/>
      <c r="L90" s="212"/>
      <c r="M90" s="212"/>
      <c r="N90" s="212"/>
      <c r="O90" s="212"/>
      <c r="P90" s="212"/>
      <c r="Q90" s="212"/>
      <c r="R90" s="212"/>
      <c r="S90" s="212"/>
    </row>
    <row r="91" spans="1:19" ht="22.5" customHeight="1">
      <c r="A91" s="230" t="s">
        <v>60</v>
      </c>
      <c r="B91" s="230"/>
      <c r="C91" s="230"/>
      <c r="D91" s="230"/>
      <c r="E91" s="230"/>
      <c r="F91" s="230"/>
      <c r="G91" s="230"/>
      <c r="H91" s="230"/>
      <c r="I91" s="230"/>
      <c r="J91" s="230"/>
      <c r="K91" s="230"/>
      <c r="L91" s="230"/>
      <c r="M91" s="230"/>
      <c r="N91" s="230"/>
      <c r="O91" s="230"/>
      <c r="P91" s="230"/>
      <c r="Q91" s="230"/>
      <c r="R91" s="230"/>
      <c r="S91" s="230"/>
    </row>
    <row r="93" spans="1:19" ht="24" customHeight="1">
      <c r="A93" s="198">
        <v>2020</v>
      </c>
      <c r="B93" s="198"/>
      <c r="C93" s="198"/>
      <c r="D93" s="198"/>
      <c r="E93" s="198"/>
      <c r="F93" s="198"/>
      <c r="G93" s="198"/>
      <c r="H93" s="198"/>
      <c r="I93" s="198"/>
      <c r="J93" s="198"/>
      <c r="K93" s="198"/>
      <c r="L93" s="198"/>
      <c r="M93" s="198"/>
      <c r="N93" s="198"/>
      <c r="O93" s="198"/>
      <c r="P93" s="198"/>
      <c r="Q93" s="198"/>
      <c r="R93" s="198"/>
      <c r="S93" s="198"/>
    </row>
    <row r="94" spans="1:19">
      <c r="A94" s="81"/>
    </row>
    <row r="95" spans="1:19" ht="13.5" customHeight="1">
      <c r="A95" s="197" t="s">
        <v>82</v>
      </c>
      <c r="B95" s="197"/>
      <c r="C95" s="197"/>
      <c r="D95" s="197"/>
      <c r="E95" s="197"/>
      <c r="F95" s="197"/>
      <c r="G95" s="197"/>
      <c r="H95" s="197"/>
      <c r="I95" s="197"/>
      <c r="J95" s="197"/>
      <c r="K95" s="197"/>
      <c r="L95" s="197"/>
      <c r="M95" s="197"/>
      <c r="N95" s="197"/>
      <c r="O95" s="197"/>
      <c r="P95" s="197"/>
      <c r="Q95" s="197"/>
      <c r="R95" s="197"/>
      <c r="S95" s="197"/>
    </row>
    <row r="96" spans="1:19" ht="15" customHeight="1" thickBot="1">
      <c r="A96" s="214" t="s">
        <v>20</v>
      </c>
      <c r="B96" s="217" t="s">
        <v>49</v>
      </c>
      <c r="C96" s="217"/>
      <c r="D96" s="217"/>
      <c r="E96" s="217"/>
      <c r="F96" s="217"/>
      <c r="G96" s="217"/>
      <c r="H96" s="219" t="s">
        <v>22</v>
      </c>
      <c r="I96" s="219"/>
      <c r="J96" s="219"/>
      <c r="K96" s="219"/>
      <c r="L96" s="219"/>
      <c r="M96" s="219"/>
      <c r="N96" s="219"/>
      <c r="O96" s="219"/>
      <c r="P96" s="219"/>
      <c r="Q96" s="219"/>
      <c r="R96" s="219"/>
      <c r="S96" s="220"/>
    </row>
    <row r="97" spans="1:19" ht="17" thickBot="1">
      <c r="A97" s="215"/>
      <c r="B97" s="218"/>
      <c r="C97" s="218"/>
      <c r="D97" s="218"/>
      <c r="E97" s="218"/>
      <c r="F97" s="218"/>
      <c r="G97" s="218"/>
      <c r="H97" s="221" t="s">
        <v>27</v>
      </c>
      <c r="I97" s="221"/>
      <c r="J97" s="221"/>
      <c r="K97" s="221"/>
      <c r="L97" s="221"/>
      <c r="M97" s="221"/>
      <c r="N97" s="219" t="s">
        <v>50</v>
      </c>
      <c r="O97" s="219"/>
      <c r="P97" s="219"/>
      <c r="Q97" s="219"/>
      <c r="R97" s="219"/>
      <c r="S97" s="220"/>
    </row>
    <row r="98" spans="1:19" ht="15" thickBot="1">
      <c r="A98" s="215"/>
      <c r="B98" s="219" t="s">
        <v>28</v>
      </c>
      <c r="C98" s="219"/>
      <c r="D98" s="219"/>
      <c r="E98" s="219" t="s">
        <v>29</v>
      </c>
      <c r="F98" s="219"/>
      <c r="G98" s="219"/>
      <c r="H98" s="219" t="s">
        <v>28</v>
      </c>
      <c r="I98" s="219"/>
      <c r="J98" s="222"/>
      <c r="K98" s="219" t="s">
        <v>29</v>
      </c>
      <c r="L98" s="219"/>
      <c r="M98" s="219"/>
      <c r="N98" s="219" t="s">
        <v>28</v>
      </c>
      <c r="O98" s="219"/>
      <c r="P98" s="219"/>
      <c r="Q98" s="223" t="s">
        <v>29</v>
      </c>
      <c r="R98" s="224"/>
      <c r="S98" s="225"/>
    </row>
    <row r="99" spans="1:19" ht="15" customHeight="1">
      <c r="A99" s="215"/>
      <c r="B99" s="127" t="s">
        <v>21</v>
      </c>
      <c r="C99" s="226" t="s">
        <v>30</v>
      </c>
      <c r="D99" s="227"/>
      <c r="E99" s="128" t="s">
        <v>21</v>
      </c>
      <c r="F99" s="228" t="s">
        <v>30</v>
      </c>
      <c r="G99" s="227"/>
      <c r="H99" s="129" t="s">
        <v>21</v>
      </c>
      <c r="I99" s="228" t="s">
        <v>30</v>
      </c>
      <c r="J99" s="229"/>
      <c r="K99" s="130" t="s">
        <v>21</v>
      </c>
      <c r="L99" s="226" t="s">
        <v>30</v>
      </c>
      <c r="M99" s="234"/>
      <c r="N99" s="131" t="s">
        <v>21</v>
      </c>
      <c r="O99" s="228" t="s">
        <v>30</v>
      </c>
      <c r="P99" s="227"/>
      <c r="Q99" s="27" t="s">
        <v>21</v>
      </c>
      <c r="R99" s="228" t="s">
        <v>30</v>
      </c>
      <c r="S99" s="235"/>
    </row>
    <row r="100" spans="1:19" ht="15" thickBot="1">
      <c r="A100" s="216"/>
      <c r="B100" s="232" t="s">
        <v>25</v>
      </c>
      <c r="C100" s="236"/>
      <c r="D100" s="28" t="s">
        <v>0</v>
      </c>
      <c r="E100" s="237" t="s">
        <v>25</v>
      </c>
      <c r="F100" s="238"/>
      <c r="G100" s="28" t="s">
        <v>0</v>
      </c>
      <c r="H100" s="233" t="s">
        <v>25</v>
      </c>
      <c r="I100" s="232"/>
      <c r="J100" s="132" t="s">
        <v>0</v>
      </c>
      <c r="K100" s="233" t="s">
        <v>25</v>
      </c>
      <c r="L100" s="232"/>
      <c r="M100" s="28" t="s">
        <v>0</v>
      </c>
      <c r="N100" s="233" t="s">
        <v>25</v>
      </c>
      <c r="O100" s="239"/>
      <c r="P100" s="67" t="s">
        <v>0</v>
      </c>
      <c r="Q100" s="231" t="s">
        <v>25</v>
      </c>
      <c r="R100" s="232"/>
      <c r="S100" s="133" t="s">
        <v>0</v>
      </c>
    </row>
    <row r="101" spans="1:19">
      <c r="A101" s="108" t="s">
        <v>1</v>
      </c>
      <c r="B101" s="29">
        <f>SUM(H101,N101)</f>
        <v>98546</v>
      </c>
      <c r="C101" s="30">
        <f>SUM(I101,O101)</f>
        <v>66794</v>
      </c>
      <c r="D101" s="31">
        <f>C101/B101*100</f>
        <v>67.779514135530619</v>
      </c>
      <c r="E101" s="29">
        <f>SUM(K101,Q101)</f>
        <v>346864</v>
      </c>
      <c r="F101" s="30">
        <f>SUM(L101,R101)</f>
        <v>145699</v>
      </c>
      <c r="G101" s="31">
        <f>F101/E101*100</f>
        <v>42.004647354582772</v>
      </c>
      <c r="H101" s="29">
        <v>83100</v>
      </c>
      <c r="I101" s="30">
        <v>52346</v>
      </c>
      <c r="J101" s="31">
        <v>62.991576413959081</v>
      </c>
      <c r="K101" s="29">
        <v>345502</v>
      </c>
      <c r="L101" s="30">
        <v>144517</v>
      </c>
      <c r="M101" s="31">
        <v>41.82812255790126</v>
      </c>
      <c r="N101" s="59">
        <v>15446</v>
      </c>
      <c r="O101" s="59">
        <v>14448</v>
      </c>
      <c r="P101" s="31">
        <f t="shared" ref="P101:P119" si="14">O101/N101*100</f>
        <v>93.538780266735728</v>
      </c>
      <c r="Q101" s="59">
        <v>1362</v>
      </c>
      <c r="R101" s="60">
        <v>1182</v>
      </c>
      <c r="S101" s="95">
        <f>R101/Q101*100</f>
        <v>86.784140969162991</v>
      </c>
    </row>
    <row r="102" spans="1:19">
      <c r="A102" s="109" t="s">
        <v>2</v>
      </c>
      <c r="B102" s="36">
        <f t="shared" ref="B102:C119" si="15">SUM(H102,N102)</f>
        <v>114186</v>
      </c>
      <c r="C102" s="37">
        <f t="shared" si="15"/>
        <v>87651</v>
      </c>
      <c r="D102" s="38">
        <f t="shared" ref="D102:D118" si="16">C102/B102*100</f>
        <v>76.761599495559878</v>
      </c>
      <c r="E102" s="39">
        <f t="shared" ref="E102:F119" si="17">SUM(K102,Q102)</f>
        <v>406111</v>
      </c>
      <c r="F102" s="37">
        <f t="shared" si="17"/>
        <v>268810</v>
      </c>
      <c r="G102" s="38">
        <f t="shared" ref="G102:G119" si="18">F102/E102*100</f>
        <v>66.191262979825723</v>
      </c>
      <c r="H102" s="39">
        <v>104949</v>
      </c>
      <c r="I102" s="37">
        <v>79428</v>
      </c>
      <c r="J102" s="38">
        <v>75.682474344681708</v>
      </c>
      <c r="K102" s="39">
        <v>403930</v>
      </c>
      <c r="L102" s="37">
        <v>266946</v>
      </c>
      <c r="M102" s="38">
        <v>66.087193325576209</v>
      </c>
      <c r="N102" s="61">
        <v>9237</v>
      </c>
      <c r="O102" s="61">
        <v>8223</v>
      </c>
      <c r="P102" s="38">
        <f t="shared" si="14"/>
        <v>89.022409873335491</v>
      </c>
      <c r="Q102" s="61">
        <v>2181</v>
      </c>
      <c r="R102" s="62">
        <v>1864</v>
      </c>
      <c r="S102" s="96">
        <f t="shared" ref="S102:S119" si="19">R102/Q102*100</f>
        <v>85.465382851902788</v>
      </c>
    </row>
    <row r="103" spans="1:19">
      <c r="A103" s="108" t="s">
        <v>3</v>
      </c>
      <c r="B103" s="44">
        <f t="shared" si="15"/>
        <v>52407</v>
      </c>
      <c r="C103" s="30">
        <f t="shared" si="15"/>
        <v>52066</v>
      </c>
      <c r="D103" s="31">
        <f t="shared" si="16"/>
        <v>99.349323563646081</v>
      </c>
      <c r="E103" s="29">
        <f t="shared" si="17"/>
        <v>120429</v>
      </c>
      <c r="F103" s="30">
        <f t="shared" si="17"/>
        <v>119456</v>
      </c>
      <c r="G103" s="31">
        <f t="shared" si="18"/>
        <v>99.192055069792161</v>
      </c>
      <c r="H103" s="29">
        <v>48329</v>
      </c>
      <c r="I103" s="30">
        <v>47992</v>
      </c>
      <c r="J103" s="31">
        <v>99.302696103788605</v>
      </c>
      <c r="K103" s="29">
        <v>118775</v>
      </c>
      <c r="L103" s="30">
        <v>117808</v>
      </c>
      <c r="M103" s="31">
        <v>99.185855609345396</v>
      </c>
      <c r="N103" s="59">
        <v>4078</v>
      </c>
      <c r="O103" s="59">
        <v>4074</v>
      </c>
      <c r="P103" s="31">
        <f t="shared" si="14"/>
        <v>99.901912702305054</v>
      </c>
      <c r="Q103" s="59">
        <v>1654</v>
      </c>
      <c r="R103" s="60">
        <v>1648</v>
      </c>
      <c r="S103" s="95">
        <f t="shared" si="19"/>
        <v>99.637243047158407</v>
      </c>
    </row>
    <row r="104" spans="1:19">
      <c r="A104" s="109" t="s">
        <v>4</v>
      </c>
      <c r="B104" s="36">
        <f t="shared" si="15"/>
        <v>36303</v>
      </c>
      <c r="C104" s="37">
        <f t="shared" si="15"/>
        <v>35284</v>
      </c>
      <c r="D104" s="38">
        <f t="shared" si="16"/>
        <v>97.193069443296693</v>
      </c>
      <c r="E104" s="39">
        <f t="shared" si="17"/>
        <v>78270</v>
      </c>
      <c r="F104" s="37">
        <f t="shared" si="17"/>
        <v>77221</v>
      </c>
      <c r="G104" s="38">
        <f t="shared" si="18"/>
        <v>98.659767471572763</v>
      </c>
      <c r="H104" s="39">
        <v>32855</v>
      </c>
      <c r="I104" s="37">
        <v>32487</v>
      </c>
      <c r="J104" s="38">
        <v>98.879926951757724</v>
      </c>
      <c r="K104" s="39">
        <v>77628</v>
      </c>
      <c r="L104" s="37">
        <v>76902</v>
      </c>
      <c r="M104" s="38">
        <v>99.064770443654353</v>
      </c>
      <c r="N104" s="61">
        <v>3448</v>
      </c>
      <c r="O104" s="61">
        <v>2797</v>
      </c>
      <c r="P104" s="38">
        <f t="shared" si="14"/>
        <v>81.119489559164734</v>
      </c>
      <c r="Q104" s="61">
        <v>642</v>
      </c>
      <c r="R104" s="62">
        <v>319</v>
      </c>
      <c r="S104" s="96">
        <f t="shared" si="19"/>
        <v>49.688473520249218</v>
      </c>
    </row>
    <row r="105" spans="1:19">
      <c r="A105" s="108" t="s">
        <v>5</v>
      </c>
      <c r="B105" s="44">
        <f t="shared" si="15"/>
        <v>6007</v>
      </c>
      <c r="C105" s="30">
        <f t="shared" si="15"/>
        <v>5526</v>
      </c>
      <c r="D105" s="31">
        <f t="shared" si="16"/>
        <v>91.992675212252379</v>
      </c>
      <c r="E105" s="29">
        <f t="shared" si="17"/>
        <v>20110</v>
      </c>
      <c r="F105" s="30">
        <f t="shared" si="17"/>
        <v>19482</v>
      </c>
      <c r="G105" s="31">
        <f t="shared" si="18"/>
        <v>96.877175534559925</v>
      </c>
      <c r="H105" s="29">
        <v>5102</v>
      </c>
      <c r="I105" s="30">
        <v>4640</v>
      </c>
      <c r="J105" s="31">
        <v>90.944727557820457</v>
      </c>
      <c r="K105" s="29">
        <v>19961</v>
      </c>
      <c r="L105" s="30">
        <v>19335</v>
      </c>
      <c r="M105" s="31">
        <v>96.863884574921101</v>
      </c>
      <c r="N105" s="59">
        <v>905</v>
      </c>
      <c r="O105" s="59">
        <v>886</v>
      </c>
      <c r="P105" s="31">
        <f t="shared" si="14"/>
        <v>97.900552486187848</v>
      </c>
      <c r="Q105" s="59">
        <v>149</v>
      </c>
      <c r="R105" s="60">
        <v>147</v>
      </c>
      <c r="S105" s="95">
        <f t="shared" si="19"/>
        <v>98.65771812080537</v>
      </c>
    </row>
    <row r="106" spans="1:19">
      <c r="A106" s="109" t="s">
        <v>6</v>
      </c>
      <c r="B106" s="36">
        <f t="shared" si="15"/>
        <v>28429</v>
      </c>
      <c r="C106" s="37">
        <f t="shared" si="15"/>
        <v>28189</v>
      </c>
      <c r="D106" s="38">
        <f t="shared" si="16"/>
        <v>99.155791621231842</v>
      </c>
      <c r="E106" s="39">
        <f t="shared" si="17"/>
        <v>56978</v>
      </c>
      <c r="F106" s="37">
        <f t="shared" si="17"/>
        <v>56320</v>
      </c>
      <c r="G106" s="38">
        <f t="shared" si="18"/>
        <v>98.845168310576014</v>
      </c>
      <c r="H106" s="39">
        <v>26273</v>
      </c>
      <c r="I106" s="37">
        <v>26096</v>
      </c>
      <c r="J106" s="38">
        <v>99.326304571232825</v>
      </c>
      <c r="K106" s="39">
        <v>56230</v>
      </c>
      <c r="L106" s="37">
        <v>55612</v>
      </c>
      <c r="M106" s="38">
        <v>98.900942557353716</v>
      </c>
      <c r="N106" s="61">
        <v>2156</v>
      </c>
      <c r="O106" s="61">
        <v>2093</v>
      </c>
      <c r="P106" s="38">
        <f t="shared" si="14"/>
        <v>97.077922077922068</v>
      </c>
      <c r="Q106" s="61">
        <v>748</v>
      </c>
      <c r="R106" s="62">
        <v>708</v>
      </c>
      <c r="S106" s="96">
        <f t="shared" si="19"/>
        <v>94.652406417112303</v>
      </c>
    </row>
    <row r="107" spans="1:19">
      <c r="A107" s="108" t="s">
        <v>7</v>
      </c>
      <c r="B107" s="44">
        <f t="shared" si="15"/>
        <v>58423</v>
      </c>
      <c r="C107" s="30">
        <f t="shared" si="15"/>
        <v>50168</v>
      </c>
      <c r="D107" s="31">
        <f t="shared" si="16"/>
        <v>85.87029081012615</v>
      </c>
      <c r="E107" s="29">
        <f t="shared" si="17"/>
        <v>200498</v>
      </c>
      <c r="F107" s="30">
        <f t="shared" si="17"/>
        <v>146660</v>
      </c>
      <c r="G107" s="31">
        <f t="shared" si="18"/>
        <v>73.147861824058097</v>
      </c>
      <c r="H107" s="29">
        <v>48934</v>
      </c>
      <c r="I107" s="30">
        <v>41347</v>
      </c>
      <c r="J107" s="31">
        <v>84.495442841378193</v>
      </c>
      <c r="K107" s="29">
        <v>199700</v>
      </c>
      <c r="L107" s="30">
        <v>145946</v>
      </c>
      <c r="M107" s="31">
        <v>73.082623935903854</v>
      </c>
      <c r="N107" s="59">
        <v>9489</v>
      </c>
      <c r="O107" s="59">
        <v>8821</v>
      </c>
      <c r="P107" s="31">
        <f t="shared" si="14"/>
        <v>92.960269786068082</v>
      </c>
      <c r="Q107" s="59">
        <v>798</v>
      </c>
      <c r="R107" s="60">
        <v>714</v>
      </c>
      <c r="S107" s="95">
        <f t="shared" si="19"/>
        <v>89.473684210526315</v>
      </c>
    </row>
    <row r="108" spans="1:19">
      <c r="A108" s="109" t="s">
        <v>8</v>
      </c>
      <c r="B108" s="36">
        <f t="shared" si="15"/>
        <v>22674</v>
      </c>
      <c r="C108" s="37">
        <f t="shared" si="15"/>
        <v>22613</v>
      </c>
      <c r="D108" s="38">
        <f t="shared" si="16"/>
        <v>99.730969392255446</v>
      </c>
      <c r="E108" s="39">
        <f t="shared" si="17"/>
        <v>49956</v>
      </c>
      <c r="F108" s="37">
        <f t="shared" si="17"/>
        <v>49800</v>
      </c>
      <c r="G108" s="38">
        <f t="shared" si="18"/>
        <v>99.687725198174391</v>
      </c>
      <c r="H108" s="39">
        <v>19480</v>
      </c>
      <c r="I108" s="37">
        <v>19431</v>
      </c>
      <c r="J108" s="38">
        <v>99.74845995893223</v>
      </c>
      <c r="K108" s="39">
        <v>49402</v>
      </c>
      <c r="L108" s="37">
        <v>49248</v>
      </c>
      <c r="M108" s="38">
        <v>99.688271729889479</v>
      </c>
      <c r="N108" s="61">
        <v>3194</v>
      </c>
      <c r="O108" s="61">
        <v>3182</v>
      </c>
      <c r="P108" s="38">
        <f t="shared" si="14"/>
        <v>99.62429555416405</v>
      </c>
      <c r="Q108" s="61">
        <v>554</v>
      </c>
      <c r="R108" s="62">
        <v>552</v>
      </c>
      <c r="S108" s="96">
        <f t="shared" si="19"/>
        <v>99.638989169675085</v>
      </c>
    </row>
    <row r="109" spans="1:19">
      <c r="A109" s="108" t="s">
        <v>9</v>
      </c>
      <c r="B109" s="44">
        <f t="shared" si="15"/>
        <v>73853</v>
      </c>
      <c r="C109" s="30">
        <f t="shared" si="15"/>
        <v>56700</v>
      </c>
      <c r="D109" s="31">
        <f t="shared" si="16"/>
        <v>76.774132398142257</v>
      </c>
      <c r="E109" s="29">
        <f t="shared" si="17"/>
        <v>243837</v>
      </c>
      <c r="F109" s="30">
        <f t="shared" si="17"/>
        <v>159967</v>
      </c>
      <c r="G109" s="31">
        <f t="shared" si="18"/>
        <v>65.604071572402873</v>
      </c>
      <c r="H109" s="29">
        <v>57616</v>
      </c>
      <c r="I109" s="30">
        <v>46271</v>
      </c>
      <c r="J109" s="31">
        <v>80.309289086364899</v>
      </c>
      <c r="K109" s="29">
        <v>240469</v>
      </c>
      <c r="L109" s="30">
        <v>158070</v>
      </c>
      <c r="M109" s="31">
        <v>65.734044720941171</v>
      </c>
      <c r="N109" s="59">
        <v>16237</v>
      </c>
      <c r="O109" s="59">
        <v>10429</v>
      </c>
      <c r="P109" s="31">
        <f t="shared" si="14"/>
        <v>64.229845414793374</v>
      </c>
      <c r="Q109" s="59">
        <v>3368</v>
      </c>
      <c r="R109" s="60">
        <v>1897</v>
      </c>
      <c r="S109" s="95">
        <f t="shared" si="19"/>
        <v>56.324228028503562</v>
      </c>
    </row>
    <row r="110" spans="1:19">
      <c r="A110" s="109" t="s">
        <v>10</v>
      </c>
      <c r="B110" s="36">
        <f t="shared" si="15"/>
        <v>151736</v>
      </c>
      <c r="C110" s="37">
        <f t="shared" si="15"/>
        <v>127983</v>
      </c>
      <c r="D110" s="38">
        <f t="shared" si="16"/>
        <v>84.345837507249428</v>
      </c>
      <c r="E110" s="39">
        <f t="shared" si="17"/>
        <v>534446</v>
      </c>
      <c r="F110" s="37">
        <f t="shared" si="17"/>
        <v>437890</v>
      </c>
      <c r="G110" s="38">
        <f t="shared" si="18"/>
        <v>81.933441357966942</v>
      </c>
      <c r="H110" s="39">
        <v>100653</v>
      </c>
      <c r="I110" s="37">
        <v>85058</v>
      </c>
      <c r="J110" s="38">
        <v>84.506174679343886</v>
      </c>
      <c r="K110" s="39">
        <v>528134</v>
      </c>
      <c r="L110" s="37">
        <v>432596</v>
      </c>
      <c r="M110" s="38">
        <v>81.910272771682941</v>
      </c>
      <c r="N110" s="61">
        <v>51083</v>
      </c>
      <c r="O110" s="61">
        <v>42925</v>
      </c>
      <c r="P110" s="38">
        <f t="shared" si="14"/>
        <v>84.029912103831023</v>
      </c>
      <c r="Q110" s="61">
        <v>6312</v>
      </c>
      <c r="R110" s="62">
        <v>5294</v>
      </c>
      <c r="S110" s="96">
        <f t="shared" si="19"/>
        <v>83.871989860583014</v>
      </c>
    </row>
    <row r="111" spans="1:19">
      <c r="A111" s="108" t="s">
        <v>11</v>
      </c>
      <c r="B111" s="44">
        <f t="shared" si="15"/>
        <v>35831</v>
      </c>
      <c r="C111" s="30">
        <f t="shared" si="15"/>
        <v>23445</v>
      </c>
      <c r="D111" s="31">
        <f t="shared" si="16"/>
        <v>65.432167676034709</v>
      </c>
      <c r="E111" s="29">
        <f t="shared" si="17"/>
        <v>126346</v>
      </c>
      <c r="F111" s="30">
        <f t="shared" si="17"/>
        <v>79141</v>
      </c>
      <c r="G111" s="31">
        <f t="shared" si="18"/>
        <v>62.638310670697926</v>
      </c>
      <c r="H111" s="29">
        <v>32829</v>
      </c>
      <c r="I111" s="30">
        <v>21114</v>
      </c>
      <c r="J111" s="31">
        <v>64.315087270401179</v>
      </c>
      <c r="K111" s="29">
        <v>126050</v>
      </c>
      <c r="L111" s="30">
        <v>78928</v>
      </c>
      <c r="M111" s="31">
        <v>62.616422054740184</v>
      </c>
      <c r="N111" s="59">
        <v>3002</v>
      </c>
      <c r="O111" s="59">
        <v>2331</v>
      </c>
      <c r="P111" s="31">
        <f t="shared" si="14"/>
        <v>77.648234510326446</v>
      </c>
      <c r="Q111" s="59">
        <v>296</v>
      </c>
      <c r="R111" s="60">
        <v>213</v>
      </c>
      <c r="S111" s="95">
        <f t="shared" si="19"/>
        <v>71.959459459459467</v>
      </c>
    </row>
    <row r="112" spans="1:19">
      <c r="A112" s="109" t="s">
        <v>12</v>
      </c>
      <c r="B112" s="36">
        <f t="shared" si="15"/>
        <v>7321</v>
      </c>
      <c r="C112" s="37">
        <f t="shared" si="15"/>
        <v>6857</v>
      </c>
      <c r="D112" s="38">
        <f t="shared" si="16"/>
        <v>93.662068023494058</v>
      </c>
      <c r="E112" s="39">
        <f t="shared" si="17"/>
        <v>27379</v>
      </c>
      <c r="F112" s="37">
        <f t="shared" si="17"/>
        <v>18582</v>
      </c>
      <c r="G112" s="38">
        <f t="shared" si="18"/>
        <v>67.869535045107568</v>
      </c>
      <c r="H112" s="39">
        <v>6584</v>
      </c>
      <c r="I112" s="37">
        <v>6179</v>
      </c>
      <c r="J112" s="38">
        <v>93.848724179829887</v>
      </c>
      <c r="K112" s="39">
        <v>27224</v>
      </c>
      <c r="L112" s="37">
        <v>18452</v>
      </c>
      <c r="M112" s="38">
        <v>67.778430796356162</v>
      </c>
      <c r="N112" s="61">
        <v>737</v>
      </c>
      <c r="O112" s="61">
        <v>678</v>
      </c>
      <c r="P112" s="38">
        <f t="shared" si="14"/>
        <v>91.994572591587513</v>
      </c>
      <c r="Q112" s="61">
        <v>155</v>
      </c>
      <c r="R112" s="62">
        <v>130</v>
      </c>
      <c r="S112" s="96">
        <f t="shared" si="19"/>
        <v>83.870967741935488</v>
      </c>
    </row>
    <row r="113" spans="1:19">
      <c r="A113" s="108" t="s">
        <v>13</v>
      </c>
      <c r="B113" s="44">
        <f t="shared" si="15"/>
        <v>57015</v>
      </c>
      <c r="C113" s="30">
        <f t="shared" si="15"/>
        <v>56323</v>
      </c>
      <c r="D113" s="31">
        <f t="shared" si="16"/>
        <v>98.78628431114619</v>
      </c>
      <c r="E113" s="29">
        <f t="shared" si="17"/>
        <v>135554</v>
      </c>
      <c r="F113" s="30">
        <f t="shared" si="17"/>
        <v>133665</v>
      </c>
      <c r="G113" s="31">
        <f t="shared" si="18"/>
        <v>98.606459418386777</v>
      </c>
      <c r="H113" s="29">
        <v>50036</v>
      </c>
      <c r="I113" s="30">
        <v>49377</v>
      </c>
      <c r="J113" s="31">
        <v>98.682948277240385</v>
      </c>
      <c r="K113" s="29">
        <v>135214</v>
      </c>
      <c r="L113" s="30">
        <v>133325</v>
      </c>
      <c r="M113" s="31">
        <v>98.60295531527801</v>
      </c>
      <c r="N113" s="59">
        <v>6979</v>
      </c>
      <c r="O113" s="59">
        <v>6946</v>
      </c>
      <c r="P113" s="31">
        <f t="shared" si="14"/>
        <v>99.527152887233129</v>
      </c>
      <c r="Q113" s="59">
        <v>340</v>
      </c>
      <c r="R113" s="60">
        <v>340</v>
      </c>
      <c r="S113" s="95">
        <f t="shared" si="19"/>
        <v>100</v>
      </c>
    </row>
    <row r="114" spans="1:19">
      <c r="A114" s="109" t="s">
        <v>14</v>
      </c>
      <c r="B114" s="36">
        <f t="shared" si="15"/>
        <v>30603</v>
      </c>
      <c r="C114" s="37">
        <f t="shared" si="15"/>
        <v>30164</v>
      </c>
      <c r="D114" s="38">
        <f t="shared" si="16"/>
        <v>98.565500114367879</v>
      </c>
      <c r="E114" s="39">
        <f t="shared" si="17"/>
        <v>64725</v>
      </c>
      <c r="F114" s="37">
        <f t="shared" si="17"/>
        <v>64082</v>
      </c>
      <c r="G114" s="38">
        <f t="shared" si="18"/>
        <v>99.0065662417922</v>
      </c>
      <c r="H114" s="39">
        <v>29950</v>
      </c>
      <c r="I114" s="37">
        <v>29529</v>
      </c>
      <c r="J114" s="38">
        <v>98.594323873121866</v>
      </c>
      <c r="K114" s="39">
        <v>64535</v>
      </c>
      <c r="L114" s="37">
        <v>63898</v>
      </c>
      <c r="M114" s="38">
        <v>99.012938715425733</v>
      </c>
      <c r="N114" s="61">
        <v>653</v>
      </c>
      <c r="O114" s="61">
        <v>635</v>
      </c>
      <c r="P114" s="38">
        <f t="shared" si="14"/>
        <v>97.243491577335377</v>
      </c>
      <c r="Q114" s="61">
        <v>190</v>
      </c>
      <c r="R114" s="62">
        <v>184</v>
      </c>
      <c r="S114" s="96">
        <f t="shared" si="19"/>
        <v>96.84210526315789</v>
      </c>
    </row>
    <row r="115" spans="1:19">
      <c r="A115" s="108" t="s">
        <v>15</v>
      </c>
      <c r="B115" s="44">
        <f t="shared" si="15"/>
        <v>27038</v>
      </c>
      <c r="C115" s="30">
        <f t="shared" si="15"/>
        <v>21082</v>
      </c>
      <c r="D115" s="31">
        <f t="shared" si="16"/>
        <v>77.971743472150308</v>
      </c>
      <c r="E115" s="29">
        <f t="shared" si="17"/>
        <v>86956</v>
      </c>
      <c r="F115" s="30">
        <f t="shared" si="17"/>
        <v>57496</v>
      </c>
      <c r="G115" s="31">
        <f t="shared" si="18"/>
        <v>66.120796724780348</v>
      </c>
      <c r="H115" s="29">
        <v>20569</v>
      </c>
      <c r="I115" s="30">
        <v>15521</v>
      </c>
      <c r="J115" s="31">
        <v>75.458213816908938</v>
      </c>
      <c r="K115" s="29">
        <v>85603</v>
      </c>
      <c r="L115" s="30">
        <v>56292</v>
      </c>
      <c r="M115" s="31">
        <v>65.759377591906826</v>
      </c>
      <c r="N115" s="59">
        <v>6469</v>
      </c>
      <c r="O115" s="59">
        <v>5561</v>
      </c>
      <c r="P115" s="31">
        <f t="shared" si="14"/>
        <v>85.963827484928117</v>
      </c>
      <c r="Q115" s="59">
        <v>1353</v>
      </c>
      <c r="R115" s="60">
        <v>1204</v>
      </c>
      <c r="S115" s="95">
        <f t="shared" si="19"/>
        <v>88.987435328898741</v>
      </c>
    </row>
    <row r="116" spans="1:19" ht="15" thickBot="1">
      <c r="A116" s="109" t="s">
        <v>16</v>
      </c>
      <c r="B116" s="36">
        <f t="shared" si="15"/>
        <v>28791</v>
      </c>
      <c r="C116" s="37">
        <f t="shared" si="15"/>
        <v>28527</v>
      </c>
      <c r="D116" s="38">
        <f t="shared" si="16"/>
        <v>99.083046785453789</v>
      </c>
      <c r="E116" s="39">
        <f t="shared" si="17"/>
        <v>66256</v>
      </c>
      <c r="F116" s="37">
        <f t="shared" si="17"/>
        <v>65659</v>
      </c>
      <c r="G116" s="38">
        <f t="shared" si="18"/>
        <v>99.098949529099258</v>
      </c>
      <c r="H116" s="39">
        <v>27789</v>
      </c>
      <c r="I116" s="37">
        <v>27530</v>
      </c>
      <c r="J116" s="38">
        <v>99.06797653747887</v>
      </c>
      <c r="K116" s="39">
        <v>66243</v>
      </c>
      <c r="L116" s="37">
        <v>65646</v>
      </c>
      <c r="M116" s="38">
        <v>99.098772700511745</v>
      </c>
      <c r="N116" s="61">
        <v>1002</v>
      </c>
      <c r="O116" s="61">
        <v>997</v>
      </c>
      <c r="P116" s="38">
        <f t="shared" si="14"/>
        <v>99.500998003992009</v>
      </c>
      <c r="Q116" s="61">
        <v>13</v>
      </c>
      <c r="R116" s="62">
        <v>13</v>
      </c>
      <c r="S116" s="96">
        <f t="shared" si="19"/>
        <v>100</v>
      </c>
    </row>
    <row r="117" spans="1:19">
      <c r="A117" s="111" t="s">
        <v>17</v>
      </c>
      <c r="B117" s="47">
        <f t="shared" si="15"/>
        <v>601370</v>
      </c>
      <c r="C117" s="48">
        <f t="shared" si="15"/>
        <v>474395</v>
      </c>
      <c r="D117" s="49">
        <f t="shared" si="16"/>
        <v>78.885710959974716</v>
      </c>
      <c r="E117" s="50">
        <f t="shared" si="17"/>
        <v>2049525</v>
      </c>
      <c r="F117" s="48">
        <f t="shared" si="17"/>
        <v>1390047</v>
      </c>
      <c r="G117" s="49">
        <f t="shared" si="18"/>
        <v>67.822885790610016</v>
      </c>
      <c r="H117" s="50">
        <v>486609</v>
      </c>
      <c r="I117" s="48">
        <v>378000</v>
      </c>
      <c r="J117" s="49">
        <v>77.680437476495499</v>
      </c>
      <c r="K117" s="50">
        <v>2032803</v>
      </c>
      <c r="L117" s="48">
        <v>1376694</v>
      </c>
      <c r="M117" s="49">
        <v>67.723926027263843</v>
      </c>
      <c r="N117" s="63">
        <v>114761</v>
      </c>
      <c r="O117" s="48">
        <v>96395</v>
      </c>
      <c r="P117" s="49">
        <f t="shared" si="14"/>
        <v>83.996305365063037</v>
      </c>
      <c r="Q117" s="63">
        <v>16722</v>
      </c>
      <c r="R117" s="48">
        <v>13353</v>
      </c>
      <c r="S117" s="98">
        <f t="shared" si="19"/>
        <v>79.85288841047722</v>
      </c>
    </row>
    <row r="118" spans="1:19">
      <c r="A118" s="112" t="s">
        <v>18</v>
      </c>
      <c r="B118" s="53">
        <f t="shared" si="15"/>
        <v>227793</v>
      </c>
      <c r="C118" s="54">
        <f t="shared" si="15"/>
        <v>224977</v>
      </c>
      <c r="D118" s="55">
        <f t="shared" si="16"/>
        <v>98.763789932087462</v>
      </c>
      <c r="E118" s="56">
        <f t="shared" si="17"/>
        <v>515190</v>
      </c>
      <c r="F118" s="54">
        <f t="shared" si="17"/>
        <v>509883</v>
      </c>
      <c r="G118" s="55">
        <f t="shared" si="18"/>
        <v>98.969894601991498</v>
      </c>
      <c r="H118" s="56">
        <v>208439</v>
      </c>
      <c r="I118" s="54">
        <v>206346</v>
      </c>
      <c r="J118" s="55">
        <v>98.995869295093527</v>
      </c>
      <c r="K118" s="56">
        <v>511797</v>
      </c>
      <c r="L118" s="54">
        <v>506827</v>
      </c>
      <c r="M118" s="55">
        <v>99.028911853723258</v>
      </c>
      <c r="N118" s="64">
        <v>19354</v>
      </c>
      <c r="O118" s="54">
        <v>18631</v>
      </c>
      <c r="P118" s="55">
        <f t="shared" si="14"/>
        <v>96.264338121318588</v>
      </c>
      <c r="Q118" s="64">
        <v>3393</v>
      </c>
      <c r="R118" s="54">
        <v>3056</v>
      </c>
      <c r="S118" s="99">
        <f t="shared" si="19"/>
        <v>90.067786619510755</v>
      </c>
    </row>
    <row r="119" spans="1:19">
      <c r="A119" s="113" t="s">
        <v>19</v>
      </c>
      <c r="B119" s="100">
        <f t="shared" si="15"/>
        <v>829163</v>
      </c>
      <c r="C119" s="101">
        <f t="shared" si="15"/>
        <v>699372</v>
      </c>
      <c r="D119" s="102">
        <f>C119/B119*100</f>
        <v>84.346744849926978</v>
      </c>
      <c r="E119" s="103">
        <f t="shared" si="17"/>
        <v>2564715</v>
      </c>
      <c r="F119" s="101">
        <f t="shared" si="17"/>
        <v>1899930</v>
      </c>
      <c r="G119" s="102">
        <f t="shared" si="18"/>
        <v>74.079576093250125</v>
      </c>
      <c r="H119" s="103">
        <v>695048</v>
      </c>
      <c r="I119" s="101">
        <v>584346</v>
      </c>
      <c r="J119" s="102">
        <v>84.07275468744605</v>
      </c>
      <c r="K119" s="103">
        <v>2544600</v>
      </c>
      <c r="L119" s="101">
        <v>1883521</v>
      </c>
      <c r="M119" s="102">
        <v>74.020317535172524</v>
      </c>
      <c r="N119" s="107">
        <v>134115</v>
      </c>
      <c r="O119" s="101">
        <v>115026</v>
      </c>
      <c r="P119" s="102">
        <f t="shared" si="14"/>
        <v>85.766692763672964</v>
      </c>
      <c r="Q119" s="107">
        <v>20115</v>
      </c>
      <c r="R119" s="101">
        <v>16409</v>
      </c>
      <c r="S119" s="106">
        <f t="shared" si="19"/>
        <v>81.57593835446184</v>
      </c>
    </row>
    <row r="120" spans="1:19" ht="14.25" customHeight="1">
      <c r="A120" s="212" t="s">
        <v>64</v>
      </c>
      <c r="B120" s="212"/>
      <c r="C120" s="212"/>
      <c r="D120" s="212"/>
      <c r="E120" s="212"/>
      <c r="F120" s="212"/>
      <c r="G120" s="212"/>
      <c r="H120" s="212"/>
      <c r="I120" s="212"/>
      <c r="J120" s="212"/>
      <c r="K120" s="212"/>
      <c r="L120" s="212"/>
      <c r="M120" s="212"/>
      <c r="N120" s="212"/>
      <c r="O120" s="212"/>
      <c r="P120" s="212"/>
      <c r="Q120" s="212"/>
      <c r="R120" s="212"/>
      <c r="S120" s="212"/>
    </row>
    <row r="121" spans="1:19" ht="23.25" customHeight="1">
      <c r="A121" s="230" t="s">
        <v>61</v>
      </c>
      <c r="B121" s="230"/>
      <c r="C121" s="230"/>
      <c r="D121" s="230"/>
      <c r="E121" s="230"/>
      <c r="F121" s="230"/>
      <c r="G121" s="230"/>
      <c r="H121" s="230"/>
      <c r="I121" s="230"/>
      <c r="J121" s="230"/>
      <c r="K121" s="230"/>
      <c r="L121" s="230"/>
      <c r="M121" s="230"/>
      <c r="N121" s="230"/>
      <c r="O121" s="230"/>
      <c r="P121" s="230"/>
      <c r="Q121" s="230"/>
      <c r="R121" s="230"/>
      <c r="S121" s="230"/>
    </row>
    <row r="123" spans="1:19" ht="24" customHeight="1">
      <c r="A123" s="198">
        <v>2019</v>
      </c>
      <c r="B123" s="198"/>
      <c r="C123" s="198"/>
      <c r="D123" s="198"/>
      <c r="E123" s="198"/>
      <c r="F123" s="198"/>
      <c r="G123" s="198"/>
      <c r="H123" s="198"/>
      <c r="I123" s="198"/>
      <c r="J123" s="198"/>
      <c r="K123" s="198"/>
      <c r="L123" s="198"/>
      <c r="M123" s="198"/>
      <c r="N123" s="198"/>
      <c r="O123" s="198"/>
      <c r="P123" s="198"/>
      <c r="Q123" s="198"/>
      <c r="R123" s="198"/>
      <c r="S123" s="198"/>
    </row>
    <row r="125" spans="1:19" ht="14.25" customHeight="1">
      <c r="A125" s="197" t="s">
        <v>83</v>
      </c>
      <c r="B125" s="197"/>
      <c r="C125" s="197"/>
      <c r="D125" s="197"/>
      <c r="E125" s="197"/>
      <c r="F125" s="197"/>
      <c r="G125" s="197"/>
      <c r="H125" s="197"/>
      <c r="I125" s="197"/>
      <c r="J125" s="197"/>
      <c r="K125" s="197"/>
      <c r="L125" s="197"/>
      <c r="M125" s="197"/>
      <c r="N125" s="197"/>
      <c r="O125" s="197"/>
      <c r="P125" s="197"/>
      <c r="Q125" s="197"/>
      <c r="R125" s="197"/>
      <c r="S125" s="197"/>
    </row>
    <row r="126" spans="1:19" ht="15" customHeight="1" thickBot="1">
      <c r="A126" s="214" t="s">
        <v>20</v>
      </c>
      <c r="B126" s="217" t="s">
        <v>49</v>
      </c>
      <c r="C126" s="217"/>
      <c r="D126" s="217"/>
      <c r="E126" s="217"/>
      <c r="F126" s="217"/>
      <c r="G126" s="217"/>
      <c r="H126" s="219" t="s">
        <v>22</v>
      </c>
      <c r="I126" s="219"/>
      <c r="J126" s="219"/>
      <c r="K126" s="219"/>
      <c r="L126" s="219"/>
      <c r="M126" s="219"/>
      <c r="N126" s="219"/>
      <c r="O126" s="219"/>
      <c r="P126" s="219"/>
      <c r="Q126" s="219"/>
      <c r="R126" s="219"/>
      <c r="S126" s="220"/>
    </row>
    <row r="127" spans="1:19" ht="16.5">
      <c r="A127" s="215"/>
      <c r="B127" s="218"/>
      <c r="C127" s="218"/>
      <c r="D127" s="218"/>
      <c r="E127" s="218"/>
      <c r="F127" s="218"/>
      <c r="G127" s="218"/>
      <c r="H127" s="221" t="s">
        <v>27</v>
      </c>
      <c r="I127" s="221"/>
      <c r="J127" s="221"/>
      <c r="K127" s="221"/>
      <c r="L127" s="221"/>
      <c r="M127" s="221"/>
      <c r="N127" s="219" t="s">
        <v>50</v>
      </c>
      <c r="O127" s="219"/>
      <c r="P127" s="219"/>
      <c r="Q127" s="219"/>
      <c r="R127" s="219"/>
      <c r="S127" s="220"/>
    </row>
    <row r="128" spans="1:19" ht="14.5" customHeight="1">
      <c r="A128" s="215"/>
      <c r="B128" s="219" t="s">
        <v>28</v>
      </c>
      <c r="C128" s="219"/>
      <c r="D128" s="219"/>
      <c r="E128" s="219" t="s">
        <v>29</v>
      </c>
      <c r="F128" s="219"/>
      <c r="G128" s="219"/>
      <c r="H128" s="219" t="s">
        <v>28</v>
      </c>
      <c r="I128" s="219"/>
      <c r="J128" s="222"/>
      <c r="K128" s="219" t="s">
        <v>29</v>
      </c>
      <c r="L128" s="219"/>
      <c r="M128" s="219"/>
      <c r="N128" s="219" t="s">
        <v>28</v>
      </c>
      <c r="O128" s="219"/>
      <c r="P128" s="219"/>
      <c r="Q128" s="223" t="s">
        <v>29</v>
      </c>
      <c r="R128" s="224"/>
      <c r="S128" s="225"/>
    </row>
    <row r="129" spans="1:19" ht="14.5" customHeight="1">
      <c r="A129" s="215"/>
      <c r="B129" s="127" t="s">
        <v>21</v>
      </c>
      <c r="C129" s="226" t="s">
        <v>30</v>
      </c>
      <c r="D129" s="227"/>
      <c r="E129" s="128" t="s">
        <v>21</v>
      </c>
      <c r="F129" s="228" t="s">
        <v>30</v>
      </c>
      <c r="G129" s="227"/>
      <c r="H129" s="129" t="s">
        <v>21</v>
      </c>
      <c r="I129" s="228" t="s">
        <v>30</v>
      </c>
      <c r="J129" s="229"/>
      <c r="K129" s="130" t="s">
        <v>21</v>
      </c>
      <c r="L129" s="226" t="s">
        <v>30</v>
      </c>
      <c r="M129" s="234"/>
      <c r="N129" s="131" t="s">
        <v>21</v>
      </c>
      <c r="O129" s="228" t="s">
        <v>30</v>
      </c>
      <c r="P129" s="227"/>
      <c r="Q129" s="27" t="s">
        <v>21</v>
      </c>
      <c r="R129" s="228" t="s">
        <v>30</v>
      </c>
      <c r="S129" s="235"/>
    </row>
    <row r="130" spans="1:19" ht="14.5" customHeight="1" thickBot="1">
      <c r="A130" s="216"/>
      <c r="B130" s="232" t="s">
        <v>25</v>
      </c>
      <c r="C130" s="236"/>
      <c r="D130" s="28" t="s">
        <v>0</v>
      </c>
      <c r="E130" s="237" t="s">
        <v>25</v>
      </c>
      <c r="F130" s="238"/>
      <c r="G130" s="28" t="s">
        <v>0</v>
      </c>
      <c r="H130" s="233" t="s">
        <v>25</v>
      </c>
      <c r="I130" s="232"/>
      <c r="J130" s="132" t="s">
        <v>0</v>
      </c>
      <c r="K130" s="233" t="s">
        <v>25</v>
      </c>
      <c r="L130" s="232"/>
      <c r="M130" s="28" t="s">
        <v>0</v>
      </c>
      <c r="N130" s="233" t="s">
        <v>25</v>
      </c>
      <c r="O130" s="239"/>
      <c r="P130" s="67" t="s">
        <v>0</v>
      </c>
      <c r="Q130" s="231" t="s">
        <v>25</v>
      </c>
      <c r="R130" s="232"/>
      <c r="S130" s="133" t="s">
        <v>0</v>
      </c>
    </row>
    <row r="131" spans="1:19" ht="14.5" customHeight="1">
      <c r="A131" s="108" t="s">
        <v>1</v>
      </c>
      <c r="B131" s="44">
        <v>96465</v>
      </c>
      <c r="C131" s="30">
        <v>64865</v>
      </c>
      <c r="D131" s="31">
        <v>67.242004872233451</v>
      </c>
      <c r="E131" s="29">
        <v>338047</v>
      </c>
      <c r="F131" s="30">
        <v>139516</v>
      </c>
      <c r="G131" s="31">
        <v>41.271184184447726</v>
      </c>
      <c r="H131" s="29">
        <v>81695</v>
      </c>
      <c r="I131" s="30">
        <v>51253</v>
      </c>
      <c r="J131" s="31">
        <f>I131/H131*100</f>
        <v>62.737009608911201</v>
      </c>
      <c r="K131" s="29">
        <v>336711</v>
      </c>
      <c r="L131" s="30">
        <v>138402</v>
      </c>
      <c r="M131" s="31">
        <f>L131/K131*100</f>
        <v>41.104092233398973</v>
      </c>
      <c r="N131" s="59">
        <v>14770</v>
      </c>
      <c r="O131" s="59">
        <v>13612</v>
      </c>
      <c r="P131" s="31">
        <v>92.159783344617466</v>
      </c>
      <c r="Q131" s="59">
        <v>1336</v>
      </c>
      <c r="R131" s="60">
        <v>1114</v>
      </c>
      <c r="S131" s="95">
        <v>83.383233532934128</v>
      </c>
    </row>
    <row r="132" spans="1:19" ht="14.5" customHeight="1">
      <c r="A132" s="109" t="s">
        <v>2</v>
      </c>
      <c r="B132" s="36">
        <v>109549</v>
      </c>
      <c r="C132" s="37">
        <v>83563</v>
      </c>
      <c r="D132" s="38">
        <v>76.27910797907785</v>
      </c>
      <c r="E132" s="39">
        <v>390974</v>
      </c>
      <c r="F132" s="37">
        <v>251905</v>
      </c>
      <c r="G132" s="38">
        <v>64.430115557556249</v>
      </c>
      <c r="H132" s="39">
        <v>100607</v>
      </c>
      <c r="I132" s="37">
        <v>75533</v>
      </c>
      <c r="J132" s="38">
        <f t="shared" ref="J132:J146" si="20">I132/H132*100</f>
        <v>75.077280904907212</v>
      </c>
      <c r="K132" s="39">
        <v>389217</v>
      </c>
      <c r="L132" s="37">
        <v>250436</v>
      </c>
      <c r="M132" s="38">
        <f t="shared" ref="M132:M146" si="21">L132/K132*100</f>
        <v>64.343541006687786</v>
      </c>
      <c r="N132" s="61">
        <v>8942</v>
      </c>
      <c r="O132" s="61">
        <v>8030</v>
      </c>
      <c r="P132" s="38">
        <v>89.800939387161705</v>
      </c>
      <c r="Q132" s="61">
        <v>1757</v>
      </c>
      <c r="R132" s="62">
        <v>1469</v>
      </c>
      <c r="S132" s="96">
        <v>83.608423449060894</v>
      </c>
    </row>
    <row r="133" spans="1:19" ht="14.5" customHeight="1">
      <c r="A133" s="108" t="s">
        <v>3</v>
      </c>
      <c r="B133" s="44">
        <v>51951</v>
      </c>
      <c r="C133" s="30">
        <v>51614</v>
      </c>
      <c r="D133" s="31">
        <v>99.351311813054608</v>
      </c>
      <c r="E133" s="29">
        <v>117388</v>
      </c>
      <c r="F133" s="30">
        <v>116402</v>
      </c>
      <c r="G133" s="31">
        <v>99.160050431049171</v>
      </c>
      <c r="H133" s="29">
        <v>47692</v>
      </c>
      <c r="I133" s="30">
        <v>47360</v>
      </c>
      <c r="J133" s="31">
        <f t="shared" si="20"/>
        <v>99.303866476557914</v>
      </c>
      <c r="K133" s="29">
        <v>115795</v>
      </c>
      <c r="L133" s="30">
        <v>114816</v>
      </c>
      <c r="M133" s="31">
        <f t="shared" si="21"/>
        <v>99.15454035148322</v>
      </c>
      <c r="N133" s="59">
        <v>4259</v>
      </c>
      <c r="O133" s="59">
        <v>4254</v>
      </c>
      <c r="P133" s="31">
        <v>99.88260154965954</v>
      </c>
      <c r="Q133" s="59">
        <v>1593</v>
      </c>
      <c r="R133" s="60">
        <v>1586</v>
      </c>
      <c r="S133" s="95">
        <v>99.560577526679211</v>
      </c>
    </row>
    <row r="134" spans="1:19" ht="14.5" customHeight="1">
      <c r="A134" s="109" t="s">
        <v>4</v>
      </c>
      <c r="B134" s="36">
        <v>36529</v>
      </c>
      <c r="C134" s="37">
        <v>35704</v>
      </c>
      <c r="D134" s="38">
        <v>97.741520435818117</v>
      </c>
      <c r="E134" s="39">
        <v>74916</v>
      </c>
      <c r="F134" s="37">
        <v>74156</v>
      </c>
      <c r="G134" s="38">
        <v>98.985530460782741</v>
      </c>
      <c r="H134" s="39">
        <v>32907</v>
      </c>
      <c r="I134" s="37">
        <v>32548</v>
      </c>
      <c r="J134" s="38">
        <f t="shared" si="20"/>
        <v>98.909046707387489</v>
      </c>
      <c r="K134" s="39">
        <v>74453</v>
      </c>
      <c r="L134" s="37">
        <v>73804</v>
      </c>
      <c r="M134" s="38">
        <f t="shared" si="21"/>
        <v>99.128309134621844</v>
      </c>
      <c r="N134" s="61">
        <v>3622</v>
      </c>
      <c r="O134" s="61">
        <v>3156</v>
      </c>
      <c r="P134" s="38">
        <v>87.134180011043625</v>
      </c>
      <c r="Q134" s="61">
        <v>463</v>
      </c>
      <c r="R134" s="62">
        <v>352</v>
      </c>
      <c r="S134" s="96">
        <v>76.025917926565882</v>
      </c>
    </row>
    <row r="135" spans="1:19" ht="14.5" customHeight="1">
      <c r="A135" s="108" t="s">
        <v>5</v>
      </c>
      <c r="B135" s="44">
        <v>5851</v>
      </c>
      <c r="C135" s="30">
        <v>5394</v>
      </c>
      <c r="D135" s="31">
        <v>92.189369338574608</v>
      </c>
      <c r="E135" s="29">
        <v>19602</v>
      </c>
      <c r="F135" s="30">
        <v>18872</v>
      </c>
      <c r="G135" s="31">
        <v>96.27589021528415</v>
      </c>
      <c r="H135" s="29">
        <v>4906</v>
      </c>
      <c r="I135" s="30">
        <v>4483</v>
      </c>
      <c r="J135" s="31">
        <f t="shared" si="20"/>
        <v>91.377904606604147</v>
      </c>
      <c r="K135" s="29">
        <v>19466</v>
      </c>
      <c r="L135" s="30">
        <v>18744</v>
      </c>
      <c r="M135" s="31">
        <f t="shared" si="21"/>
        <v>96.290968868796881</v>
      </c>
      <c r="N135" s="59">
        <v>945</v>
      </c>
      <c r="O135" s="59">
        <v>911</v>
      </c>
      <c r="P135" s="31">
        <v>96.402116402116405</v>
      </c>
      <c r="Q135" s="59">
        <v>136</v>
      </c>
      <c r="R135" s="60">
        <v>128</v>
      </c>
      <c r="S135" s="95">
        <v>94.117647058823522</v>
      </c>
    </row>
    <row r="136" spans="1:19" ht="14.5" customHeight="1">
      <c r="A136" s="109" t="s">
        <v>6</v>
      </c>
      <c r="B136" s="36">
        <v>28699</v>
      </c>
      <c r="C136" s="37">
        <v>28304</v>
      </c>
      <c r="D136" s="38">
        <v>98.623645423185479</v>
      </c>
      <c r="E136" s="39">
        <v>54389</v>
      </c>
      <c r="F136" s="37">
        <v>53483</v>
      </c>
      <c r="G136" s="38">
        <v>98.334221993417799</v>
      </c>
      <c r="H136" s="39">
        <v>26442</v>
      </c>
      <c r="I136" s="37">
        <v>26136</v>
      </c>
      <c r="J136" s="38">
        <f t="shared" si="20"/>
        <v>98.842750170183805</v>
      </c>
      <c r="K136" s="39">
        <v>53686</v>
      </c>
      <c r="L136" s="37">
        <v>52806</v>
      </c>
      <c r="M136" s="38">
        <f t="shared" si="21"/>
        <v>98.360838952427073</v>
      </c>
      <c r="N136" s="61">
        <v>2257</v>
      </c>
      <c r="O136" s="61">
        <v>2168</v>
      </c>
      <c r="P136" s="38">
        <v>96.056712450155075</v>
      </c>
      <c r="Q136" s="61">
        <v>703</v>
      </c>
      <c r="R136" s="62">
        <v>677</v>
      </c>
      <c r="S136" s="96">
        <v>96.301564722617343</v>
      </c>
    </row>
    <row r="137" spans="1:19" ht="14.5" customHeight="1">
      <c r="A137" s="108" t="s">
        <v>7</v>
      </c>
      <c r="B137" s="44">
        <v>57749</v>
      </c>
      <c r="C137" s="30">
        <v>48847</v>
      </c>
      <c r="D137" s="31">
        <v>84.585014459124835</v>
      </c>
      <c r="E137" s="29">
        <v>195127</v>
      </c>
      <c r="F137" s="30">
        <v>139031</v>
      </c>
      <c r="G137" s="31">
        <v>71.251543866302455</v>
      </c>
      <c r="H137" s="29">
        <v>48581</v>
      </c>
      <c r="I137" s="30">
        <v>40527</v>
      </c>
      <c r="J137" s="31">
        <f t="shared" si="20"/>
        <v>83.421502233383421</v>
      </c>
      <c r="K137" s="29">
        <v>194388</v>
      </c>
      <c r="L137" s="30">
        <v>138385</v>
      </c>
      <c r="M137" s="31">
        <f t="shared" si="21"/>
        <v>71.19009403872667</v>
      </c>
      <c r="N137" s="59">
        <v>9168</v>
      </c>
      <c r="O137" s="59">
        <v>8320</v>
      </c>
      <c r="P137" s="31">
        <v>90.750436300174513</v>
      </c>
      <c r="Q137" s="59">
        <v>739</v>
      </c>
      <c r="R137" s="60">
        <v>646</v>
      </c>
      <c r="S137" s="95">
        <v>87.415426251691471</v>
      </c>
    </row>
    <row r="138" spans="1:19" ht="14.5" customHeight="1">
      <c r="A138" s="109" t="s">
        <v>8</v>
      </c>
      <c r="B138" s="36">
        <v>22825</v>
      </c>
      <c r="C138" s="37">
        <v>22750</v>
      </c>
      <c r="D138" s="38">
        <v>99.67141292442497</v>
      </c>
      <c r="E138" s="39">
        <v>49234</v>
      </c>
      <c r="F138" s="37">
        <v>49025</v>
      </c>
      <c r="G138" s="38">
        <v>99.575496608035095</v>
      </c>
      <c r="H138" s="39">
        <v>19327</v>
      </c>
      <c r="I138" s="37">
        <v>19261</v>
      </c>
      <c r="J138" s="38">
        <f t="shared" si="20"/>
        <v>99.658508821855435</v>
      </c>
      <c r="K138" s="39">
        <v>48666</v>
      </c>
      <c r="L138" s="37">
        <v>48459</v>
      </c>
      <c r="M138" s="38">
        <f t="shared" si="21"/>
        <v>99.574651707557635</v>
      </c>
      <c r="N138" s="61">
        <v>3498</v>
      </c>
      <c r="O138" s="61">
        <v>3489</v>
      </c>
      <c r="P138" s="38">
        <v>99.742710120068608</v>
      </c>
      <c r="Q138" s="61">
        <v>568</v>
      </c>
      <c r="R138" s="62">
        <v>566</v>
      </c>
      <c r="S138" s="96">
        <v>99.647887323943664</v>
      </c>
    </row>
    <row r="139" spans="1:19" ht="14.5" customHeight="1">
      <c r="A139" s="108" t="s">
        <v>9</v>
      </c>
      <c r="B139" s="44">
        <v>72011</v>
      </c>
      <c r="C139" s="30">
        <v>54155</v>
      </c>
      <c r="D139" s="31">
        <v>75.203788310119293</v>
      </c>
      <c r="E139" s="29">
        <v>232960</v>
      </c>
      <c r="F139" s="30">
        <v>146056</v>
      </c>
      <c r="G139" s="31">
        <v>62.695741758241766</v>
      </c>
      <c r="H139" s="29">
        <v>56239</v>
      </c>
      <c r="I139" s="30">
        <v>44262</v>
      </c>
      <c r="J139" s="31">
        <f t="shared" si="20"/>
        <v>78.703390885328687</v>
      </c>
      <c r="K139" s="29">
        <v>229923</v>
      </c>
      <c r="L139" s="30">
        <v>144473</v>
      </c>
      <c r="M139" s="31">
        <f t="shared" si="21"/>
        <v>62.835384019867526</v>
      </c>
      <c r="N139" s="59">
        <v>15772</v>
      </c>
      <c r="O139" s="59">
        <v>9893</v>
      </c>
      <c r="P139" s="31">
        <v>62.725082424549839</v>
      </c>
      <c r="Q139" s="59">
        <v>3037</v>
      </c>
      <c r="R139" s="60">
        <v>1583</v>
      </c>
      <c r="S139" s="95">
        <v>52.123806387882773</v>
      </c>
    </row>
    <row r="140" spans="1:19" ht="14.5" customHeight="1">
      <c r="A140" s="109" t="s">
        <v>10</v>
      </c>
      <c r="B140" s="36">
        <v>147171</v>
      </c>
      <c r="C140" s="37">
        <v>122237</v>
      </c>
      <c r="D140" s="38">
        <v>83.057803507484493</v>
      </c>
      <c r="E140" s="39">
        <v>518583</v>
      </c>
      <c r="F140" s="37">
        <v>416234</v>
      </c>
      <c r="G140" s="38">
        <v>80.263718633275673</v>
      </c>
      <c r="H140" s="39">
        <v>98458</v>
      </c>
      <c r="I140" s="37">
        <v>81596</v>
      </c>
      <c r="J140" s="38">
        <f t="shared" si="20"/>
        <v>82.873915781348401</v>
      </c>
      <c r="K140" s="39">
        <v>513486</v>
      </c>
      <c r="L140" s="37">
        <v>412051</v>
      </c>
      <c r="M140" s="38">
        <f t="shared" si="21"/>
        <v>80.245810012346979</v>
      </c>
      <c r="N140" s="61">
        <v>48713</v>
      </c>
      <c r="O140" s="61">
        <v>40641</v>
      </c>
      <c r="P140" s="38">
        <v>83.429474678217318</v>
      </c>
      <c r="Q140" s="61">
        <v>5097</v>
      </c>
      <c r="R140" s="62">
        <v>4183</v>
      </c>
      <c r="S140" s="96">
        <v>82.067883068471644</v>
      </c>
    </row>
    <row r="141" spans="1:19" ht="14.5" customHeight="1">
      <c r="A141" s="108" t="s">
        <v>11</v>
      </c>
      <c r="B141" s="44">
        <v>35933</v>
      </c>
      <c r="C141" s="30">
        <v>23270</v>
      </c>
      <c r="D141" s="31">
        <v>64.759413352628499</v>
      </c>
      <c r="E141" s="29">
        <v>122641</v>
      </c>
      <c r="F141" s="30">
        <v>75835</v>
      </c>
      <c r="G141" s="31">
        <v>61.834949160558054</v>
      </c>
      <c r="H141" s="29">
        <v>32979</v>
      </c>
      <c r="I141" s="30">
        <v>20984</v>
      </c>
      <c r="J141" s="31">
        <f t="shared" si="20"/>
        <v>63.6283695685133</v>
      </c>
      <c r="K141" s="29">
        <v>122395</v>
      </c>
      <c r="L141" s="30">
        <v>75675</v>
      </c>
      <c r="M141" s="31">
        <f t="shared" si="21"/>
        <v>61.828506066424282</v>
      </c>
      <c r="N141" s="59">
        <v>2954</v>
      </c>
      <c r="O141" s="59">
        <v>2286</v>
      </c>
      <c r="P141" s="31">
        <v>77.386594448205827</v>
      </c>
      <c r="Q141" s="59">
        <v>246</v>
      </c>
      <c r="R141" s="60">
        <v>160</v>
      </c>
      <c r="S141" s="95">
        <v>65.040650406504056</v>
      </c>
    </row>
    <row r="142" spans="1:19" ht="14.5" customHeight="1">
      <c r="A142" s="109" t="s">
        <v>12</v>
      </c>
      <c r="B142" s="36">
        <v>7415</v>
      </c>
      <c r="C142" s="37">
        <v>6876</v>
      </c>
      <c r="D142" s="38">
        <v>92.730950775455156</v>
      </c>
      <c r="E142" s="39">
        <v>26758</v>
      </c>
      <c r="F142" s="37">
        <v>17588</v>
      </c>
      <c r="G142" s="38">
        <v>65.729875177517002</v>
      </c>
      <c r="H142" s="39">
        <v>6800</v>
      </c>
      <c r="I142" s="37">
        <v>6343</v>
      </c>
      <c r="J142" s="38">
        <f t="shared" si="20"/>
        <v>93.279411764705884</v>
      </c>
      <c r="K142" s="39">
        <v>26650</v>
      </c>
      <c r="L142" s="37">
        <v>17503</v>
      </c>
      <c r="M142" s="38">
        <f t="shared" si="21"/>
        <v>65.677298311444659</v>
      </c>
      <c r="N142" s="61">
        <v>615</v>
      </c>
      <c r="O142" s="61">
        <v>533</v>
      </c>
      <c r="P142" s="38">
        <v>86.666666666666671</v>
      </c>
      <c r="Q142" s="61">
        <v>108</v>
      </c>
      <c r="R142" s="62">
        <v>85</v>
      </c>
      <c r="S142" s="96">
        <v>78.703703703703709</v>
      </c>
    </row>
    <row r="143" spans="1:19" ht="14.5" customHeight="1">
      <c r="A143" s="108" t="s">
        <v>13</v>
      </c>
      <c r="B143" s="44">
        <v>58186</v>
      </c>
      <c r="C143" s="30">
        <v>57683</v>
      </c>
      <c r="D143" s="31">
        <v>99.135530883717735</v>
      </c>
      <c r="E143" s="29">
        <v>133429</v>
      </c>
      <c r="F143" s="30">
        <v>131910</v>
      </c>
      <c r="G143" s="31">
        <v>98.861566825802484</v>
      </c>
      <c r="H143" s="29">
        <v>50905</v>
      </c>
      <c r="I143" s="30">
        <v>50436</v>
      </c>
      <c r="J143" s="31">
        <f t="shared" si="20"/>
        <v>99.0786759650329</v>
      </c>
      <c r="K143" s="29">
        <v>133127</v>
      </c>
      <c r="L143" s="30">
        <v>131609</v>
      </c>
      <c r="M143" s="31">
        <f t="shared" si="21"/>
        <v>98.859735440594321</v>
      </c>
      <c r="N143" s="59">
        <v>7281</v>
      </c>
      <c r="O143" s="59">
        <v>7247</v>
      </c>
      <c r="P143" s="31">
        <v>99.533031177036122</v>
      </c>
      <c r="Q143" s="59">
        <v>302</v>
      </c>
      <c r="R143" s="60">
        <v>301</v>
      </c>
      <c r="S143" s="95">
        <v>99.668874172185426</v>
      </c>
    </row>
    <row r="144" spans="1:19" ht="14.5" customHeight="1">
      <c r="A144" s="109" t="s">
        <v>14</v>
      </c>
      <c r="B144" s="36">
        <v>31488</v>
      </c>
      <c r="C144" s="37">
        <v>31000</v>
      </c>
      <c r="D144" s="38">
        <v>98.450203252032523</v>
      </c>
      <c r="E144" s="39">
        <v>63777</v>
      </c>
      <c r="F144" s="37">
        <v>62980</v>
      </c>
      <c r="G144" s="38">
        <v>98.75033319221663</v>
      </c>
      <c r="H144" s="39">
        <v>30779</v>
      </c>
      <c r="I144" s="37">
        <v>30301</v>
      </c>
      <c r="J144" s="38">
        <f t="shared" si="20"/>
        <v>98.446993079697194</v>
      </c>
      <c r="K144" s="39">
        <v>63644</v>
      </c>
      <c r="L144" s="37">
        <v>62856</v>
      </c>
      <c r="M144" s="38">
        <f t="shared" si="21"/>
        <v>98.76186286217083</v>
      </c>
      <c r="N144" s="61">
        <v>709</v>
      </c>
      <c r="O144" s="61">
        <v>699</v>
      </c>
      <c r="P144" s="38">
        <v>98.589562764456986</v>
      </c>
      <c r="Q144" s="61">
        <v>133</v>
      </c>
      <c r="R144" s="62">
        <v>124</v>
      </c>
      <c r="S144" s="96">
        <v>93.233082706766908</v>
      </c>
    </row>
    <row r="145" spans="1:19" ht="14.5" customHeight="1">
      <c r="A145" s="108" t="s">
        <v>15</v>
      </c>
      <c r="B145" s="44">
        <v>26860</v>
      </c>
      <c r="C145" s="30">
        <v>21170</v>
      </c>
      <c r="D145" s="31">
        <v>78.816083395383473</v>
      </c>
      <c r="E145" s="29">
        <v>85185</v>
      </c>
      <c r="F145" s="30">
        <v>54975</v>
      </c>
      <c r="G145" s="31">
        <v>64.536009860890999</v>
      </c>
      <c r="H145" s="29">
        <v>20448</v>
      </c>
      <c r="I145" s="30">
        <v>15744</v>
      </c>
      <c r="J145" s="31">
        <f t="shared" si="20"/>
        <v>76.995305164319248</v>
      </c>
      <c r="K145" s="29">
        <v>84002</v>
      </c>
      <c r="L145" s="30">
        <v>53907</v>
      </c>
      <c r="M145" s="31">
        <f t="shared" si="21"/>
        <v>64.173472060189042</v>
      </c>
      <c r="N145" s="59">
        <v>6412</v>
      </c>
      <c r="O145" s="59">
        <v>5426</v>
      </c>
      <c r="P145" s="31">
        <v>84.622582657517157</v>
      </c>
      <c r="Q145" s="59">
        <v>1183</v>
      </c>
      <c r="R145" s="60">
        <v>1068</v>
      </c>
      <c r="S145" s="95">
        <v>90.278951817413358</v>
      </c>
    </row>
    <row r="146" spans="1:19" ht="14.5" customHeight="1" thickBot="1">
      <c r="A146" s="109" t="s">
        <v>16</v>
      </c>
      <c r="B146" s="36">
        <v>29745</v>
      </c>
      <c r="C146" s="37">
        <v>29460</v>
      </c>
      <c r="D146" s="38">
        <v>99.041855774079679</v>
      </c>
      <c r="E146" s="39">
        <v>65603</v>
      </c>
      <c r="F146" s="37">
        <v>65010</v>
      </c>
      <c r="G146" s="38">
        <v>99.096077923265696</v>
      </c>
      <c r="H146" s="39">
        <v>28662</v>
      </c>
      <c r="I146" s="37">
        <v>28395</v>
      </c>
      <c r="J146" s="38">
        <f t="shared" si="20"/>
        <v>99.068453003977396</v>
      </c>
      <c r="K146" s="39">
        <v>65583</v>
      </c>
      <c r="L146" s="37">
        <v>64993</v>
      </c>
      <c r="M146" s="38">
        <f t="shared" si="21"/>
        <v>99.100376621990463</v>
      </c>
      <c r="N146" s="61">
        <v>1083</v>
      </c>
      <c r="O146" s="61">
        <v>1065</v>
      </c>
      <c r="P146" s="38">
        <v>98.337950138504155</v>
      </c>
      <c r="Q146" s="61">
        <v>20</v>
      </c>
      <c r="R146" s="62">
        <v>17</v>
      </c>
      <c r="S146" s="96">
        <v>85</v>
      </c>
    </row>
    <row r="147" spans="1:19" ht="14.5" customHeight="1">
      <c r="A147" s="111" t="s">
        <v>17</v>
      </c>
      <c r="B147" s="47">
        <v>587703</v>
      </c>
      <c r="C147" s="48">
        <v>458681</v>
      </c>
      <c r="D147" s="49">
        <v>78.046394182095383</v>
      </c>
      <c r="E147" s="50">
        <v>1984266</v>
      </c>
      <c r="F147" s="48">
        <v>1313495</v>
      </c>
      <c r="G147" s="49">
        <v>66.195510077781904</v>
      </c>
      <c r="H147" s="50">
        <v>477155</v>
      </c>
      <c r="I147" s="48">
        <v>366861</v>
      </c>
      <c r="J147" s="49">
        <v>76.8850792719347</v>
      </c>
      <c r="K147" s="50">
        <v>1969924</v>
      </c>
      <c r="L147" s="48">
        <v>1302382</v>
      </c>
      <c r="M147" s="49">
        <v>66.113311985640053</v>
      </c>
      <c r="N147" s="63">
        <v>110548</v>
      </c>
      <c r="O147" s="48">
        <v>91820</v>
      </c>
      <c r="P147" s="49">
        <v>83.058942721713649</v>
      </c>
      <c r="Q147" s="63">
        <v>14342</v>
      </c>
      <c r="R147" s="48">
        <v>11113</v>
      </c>
      <c r="S147" s="98">
        <v>77.485706317110584</v>
      </c>
    </row>
    <row r="148" spans="1:19" ht="14.5" customHeight="1">
      <c r="A148" s="112" t="s">
        <v>18</v>
      </c>
      <c r="B148" s="53">
        <v>230724</v>
      </c>
      <c r="C148" s="54">
        <v>228211</v>
      </c>
      <c r="D148" s="55">
        <v>98.910819854024723</v>
      </c>
      <c r="E148" s="56">
        <v>504347</v>
      </c>
      <c r="F148" s="54">
        <v>499483</v>
      </c>
      <c r="G148" s="55">
        <v>99.035584627250685</v>
      </c>
      <c r="H148" s="56">
        <v>210272</v>
      </c>
      <c r="I148" s="54">
        <v>208301</v>
      </c>
      <c r="J148" s="55">
        <v>99.062642672348204</v>
      </c>
      <c r="K148" s="56">
        <v>501268</v>
      </c>
      <c r="L148" s="54">
        <v>496537</v>
      </c>
      <c r="M148" s="55">
        <v>99.056193493300995</v>
      </c>
      <c r="N148" s="64">
        <v>20452</v>
      </c>
      <c r="O148" s="54">
        <v>19910</v>
      </c>
      <c r="P148" s="55">
        <v>97.34989243105808</v>
      </c>
      <c r="Q148" s="64">
        <v>3079</v>
      </c>
      <c r="R148" s="54">
        <v>2946</v>
      </c>
      <c r="S148" s="99">
        <v>95.680415719389416</v>
      </c>
    </row>
    <row r="149" spans="1:19" ht="14.5" customHeight="1">
      <c r="A149" s="113" t="s">
        <v>19</v>
      </c>
      <c r="B149" s="100">
        <v>818427</v>
      </c>
      <c r="C149" s="101">
        <v>686892</v>
      </c>
      <c r="D149" s="102">
        <v>83.928316147927674</v>
      </c>
      <c r="E149" s="103">
        <v>2488613</v>
      </c>
      <c r="F149" s="101">
        <v>1812978</v>
      </c>
      <c r="G149" s="102">
        <v>72.850941468199366</v>
      </c>
      <c r="H149" s="103">
        <v>687427</v>
      </c>
      <c r="I149" s="101">
        <v>575162</v>
      </c>
      <c r="J149" s="102">
        <v>83.66881137924463</v>
      </c>
      <c r="K149" s="103">
        <v>2471192</v>
      </c>
      <c r="L149" s="101">
        <v>1798919</v>
      </c>
      <c r="M149" s="102">
        <v>72.795598237611642</v>
      </c>
      <c r="N149" s="107">
        <v>131000</v>
      </c>
      <c r="O149" s="101">
        <v>111730</v>
      </c>
      <c r="P149" s="102">
        <v>85.290076335877856</v>
      </c>
      <c r="Q149" s="107">
        <v>17421</v>
      </c>
      <c r="R149" s="101">
        <v>14059</v>
      </c>
      <c r="S149" s="106">
        <v>80.701452270248552</v>
      </c>
    </row>
    <row r="150" spans="1:19" ht="14.5" customHeight="1">
      <c r="A150" s="212" t="s">
        <v>64</v>
      </c>
      <c r="B150" s="212"/>
      <c r="C150" s="212"/>
      <c r="D150" s="212"/>
      <c r="E150" s="212"/>
      <c r="F150" s="212"/>
      <c r="G150" s="212"/>
      <c r="H150" s="212"/>
      <c r="I150" s="212"/>
      <c r="J150" s="212"/>
      <c r="K150" s="212"/>
      <c r="L150" s="212"/>
      <c r="M150" s="212"/>
      <c r="N150" s="212"/>
      <c r="O150" s="212"/>
      <c r="P150" s="212"/>
      <c r="Q150" s="212"/>
      <c r="R150" s="212"/>
      <c r="S150" s="212"/>
    </row>
    <row r="151" spans="1:19" ht="24" customHeight="1">
      <c r="A151" s="252" t="s">
        <v>62</v>
      </c>
      <c r="B151" s="252"/>
      <c r="C151" s="252"/>
      <c r="D151" s="252"/>
      <c r="E151" s="252"/>
      <c r="F151" s="252"/>
      <c r="G151" s="252"/>
      <c r="H151" s="252"/>
      <c r="I151" s="252"/>
      <c r="J151" s="252"/>
      <c r="K151" s="252"/>
      <c r="L151" s="252"/>
      <c r="M151" s="252"/>
      <c r="N151" s="252"/>
      <c r="O151" s="252"/>
      <c r="P151" s="252"/>
      <c r="Q151" s="252"/>
      <c r="R151" s="252"/>
      <c r="S151" s="252"/>
    </row>
    <row r="153" spans="1:19" ht="24" customHeight="1">
      <c r="A153" s="198">
        <v>2018</v>
      </c>
      <c r="B153" s="198"/>
      <c r="C153" s="198"/>
      <c r="D153" s="198"/>
      <c r="E153" s="198"/>
      <c r="F153" s="198"/>
      <c r="G153" s="198"/>
      <c r="H153" s="198"/>
      <c r="I153" s="198"/>
      <c r="J153" s="198"/>
      <c r="K153" s="198"/>
      <c r="L153" s="198"/>
      <c r="M153" s="198"/>
      <c r="N153" s="198"/>
      <c r="O153" s="198"/>
      <c r="P153" s="198"/>
      <c r="Q153" s="198"/>
      <c r="R153" s="198"/>
      <c r="S153" s="198"/>
    </row>
    <row r="155" spans="1:19" ht="13.5" customHeight="1">
      <c r="A155" s="197" t="s">
        <v>84</v>
      </c>
      <c r="B155" s="197"/>
      <c r="C155" s="197"/>
      <c r="D155" s="197"/>
      <c r="E155" s="197"/>
      <c r="F155" s="197"/>
      <c r="G155" s="197"/>
      <c r="H155" s="197"/>
      <c r="I155" s="197"/>
      <c r="J155" s="197"/>
      <c r="K155" s="197"/>
      <c r="L155" s="197"/>
      <c r="M155" s="197"/>
      <c r="N155" s="197"/>
      <c r="O155" s="197"/>
      <c r="P155" s="197"/>
      <c r="Q155" s="197"/>
      <c r="R155" s="197"/>
      <c r="S155" s="197"/>
    </row>
    <row r="156" spans="1:19" ht="15" customHeight="1" thickBot="1">
      <c r="A156" s="214" t="s">
        <v>20</v>
      </c>
      <c r="B156" s="217" t="s">
        <v>49</v>
      </c>
      <c r="C156" s="217"/>
      <c r="D156" s="217"/>
      <c r="E156" s="217"/>
      <c r="F156" s="217"/>
      <c r="G156" s="217"/>
      <c r="H156" s="219" t="s">
        <v>22</v>
      </c>
      <c r="I156" s="219"/>
      <c r="J156" s="219"/>
      <c r="K156" s="219"/>
      <c r="L156" s="219"/>
      <c r="M156" s="219"/>
      <c r="N156" s="219"/>
      <c r="O156" s="219"/>
      <c r="P156" s="219"/>
      <c r="Q156" s="219"/>
      <c r="R156" s="219"/>
      <c r="S156" s="220"/>
    </row>
    <row r="157" spans="1:19" ht="16.5">
      <c r="A157" s="215"/>
      <c r="B157" s="218"/>
      <c r="C157" s="218"/>
      <c r="D157" s="218"/>
      <c r="E157" s="218"/>
      <c r="F157" s="218"/>
      <c r="G157" s="218"/>
      <c r="H157" s="221" t="s">
        <v>27</v>
      </c>
      <c r="I157" s="221"/>
      <c r="J157" s="221"/>
      <c r="K157" s="221"/>
      <c r="L157" s="221"/>
      <c r="M157" s="221"/>
      <c r="N157" s="219" t="s">
        <v>50</v>
      </c>
      <c r="O157" s="219"/>
      <c r="P157" s="219"/>
      <c r="Q157" s="219"/>
      <c r="R157" s="219"/>
      <c r="S157" s="220"/>
    </row>
    <row r="158" spans="1:19" ht="14.5" customHeight="1">
      <c r="A158" s="215"/>
      <c r="B158" s="219" t="s">
        <v>28</v>
      </c>
      <c r="C158" s="219"/>
      <c r="D158" s="219"/>
      <c r="E158" s="219" t="s">
        <v>29</v>
      </c>
      <c r="F158" s="219"/>
      <c r="G158" s="219"/>
      <c r="H158" s="219" t="s">
        <v>28</v>
      </c>
      <c r="I158" s="219"/>
      <c r="J158" s="222"/>
      <c r="K158" s="219" t="s">
        <v>29</v>
      </c>
      <c r="L158" s="219"/>
      <c r="M158" s="219"/>
      <c r="N158" s="219" t="s">
        <v>28</v>
      </c>
      <c r="O158" s="219"/>
      <c r="P158" s="219"/>
      <c r="Q158" s="223" t="s">
        <v>29</v>
      </c>
      <c r="R158" s="224"/>
      <c r="S158" s="225"/>
    </row>
    <row r="159" spans="1:19" ht="14.5" customHeight="1">
      <c r="A159" s="215"/>
      <c r="B159" s="127" t="s">
        <v>21</v>
      </c>
      <c r="C159" s="226" t="s">
        <v>30</v>
      </c>
      <c r="D159" s="227"/>
      <c r="E159" s="128" t="s">
        <v>21</v>
      </c>
      <c r="F159" s="228" t="s">
        <v>30</v>
      </c>
      <c r="G159" s="227"/>
      <c r="H159" s="129" t="s">
        <v>21</v>
      </c>
      <c r="I159" s="228" t="s">
        <v>30</v>
      </c>
      <c r="J159" s="229"/>
      <c r="K159" s="130" t="s">
        <v>21</v>
      </c>
      <c r="L159" s="226" t="s">
        <v>30</v>
      </c>
      <c r="M159" s="234"/>
      <c r="N159" s="131" t="s">
        <v>21</v>
      </c>
      <c r="O159" s="228" t="s">
        <v>30</v>
      </c>
      <c r="P159" s="227"/>
      <c r="Q159" s="27" t="s">
        <v>21</v>
      </c>
      <c r="R159" s="228" t="s">
        <v>30</v>
      </c>
      <c r="S159" s="235"/>
    </row>
    <row r="160" spans="1:19" ht="14.5" customHeight="1" thickBot="1">
      <c r="A160" s="216"/>
      <c r="B160" s="232" t="s">
        <v>25</v>
      </c>
      <c r="C160" s="236"/>
      <c r="D160" s="28" t="s">
        <v>0</v>
      </c>
      <c r="E160" s="237" t="s">
        <v>25</v>
      </c>
      <c r="F160" s="238"/>
      <c r="G160" s="28" t="s">
        <v>0</v>
      </c>
      <c r="H160" s="233" t="s">
        <v>25</v>
      </c>
      <c r="I160" s="232"/>
      <c r="J160" s="132" t="s">
        <v>0</v>
      </c>
      <c r="K160" s="233" t="s">
        <v>25</v>
      </c>
      <c r="L160" s="232"/>
      <c r="M160" s="28" t="s">
        <v>0</v>
      </c>
      <c r="N160" s="233" t="s">
        <v>25</v>
      </c>
      <c r="O160" s="239"/>
      <c r="P160" s="67" t="s">
        <v>0</v>
      </c>
      <c r="Q160" s="231" t="s">
        <v>25</v>
      </c>
      <c r="R160" s="232"/>
      <c r="S160" s="133" t="s">
        <v>0</v>
      </c>
    </row>
    <row r="161" spans="1:19" ht="14.5" customHeight="1">
      <c r="A161" s="116" t="s">
        <v>1</v>
      </c>
      <c r="B161" s="44">
        <v>93412</v>
      </c>
      <c r="C161" s="30">
        <v>61601</v>
      </c>
      <c r="D161" s="31">
        <v>65.945488802295202</v>
      </c>
      <c r="E161" s="29">
        <v>328106</v>
      </c>
      <c r="F161" s="30">
        <v>131528</v>
      </c>
      <c r="G161" s="31">
        <v>40.08704504032233</v>
      </c>
      <c r="H161" s="29">
        <v>79807</v>
      </c>
      <c r="I161" s="30">
        <v>49069</v>
      </c>
      <c r="J161" s="31">
        <v>61.484581552996609</v>
      </c>
      <c r="K161" s="29">
        <v>326953</v>
      </c>
      <c r="L161" s="30">
        <v>130526</v>
      </c>
      <c r="M161" s="31">
        <v>39.921945967769069</v>
      </c>
      <c r="N161" s="59">
        <v>13605</v>
      </c>
      <c r="O161" s="59">
        <v>12532</v>
      </c>
      <c r="P161" s="31">
        <v>92.113193678794559</v>
      </c>
      <c r="Q161" s="59">
        <v>1153</v>
      </c>
      <c r="R161" s="60">
        <v>1002</v>
      </c>
      <c r="S161" s="95">
        <v>86.682615629984056</v>
      </c>
    </row>
    <row r="162" spans="1:19" ht="14.5" customHeight="1">
      <c r="A162" s="117" t="s">
        <v>2</v>
      </c>
      <c r="B162" s="36">
        <v>103194</v>
      </c>
      <c r="C162" s="37">
        <v>78911</v>
      </c>
      <c r="D162" s="38">
        <v>76.468593135259795</v>
      </c>
      <c r="E162" s="39">
        <v>380196</v>
      </c>
      <c r="F162" s="37">
        <v>240677</v>
      </c>
      <c r="G162" s="38">
        <v>63.303401403486625</v>
      </c>
      <c r="H162" s="39">
        <v>95064</v>
      </c>
      <c r="I162" s="37">
        <v>71581</v>
      </c>
      <c r="J162" s="38">
        <v>75.297694184970126</v>
      </c>
      <c r="K162" s="39">
        <v>378507</v>
      </c>
      <c r="L162" s="37">
        <v>239253</v>
      </c>
      <c r="M162" s="38">
        <v>63.209663229477918</v>
      </c>
      <c r="N162" s="61">
        <v>8130</v>
      </c>
      <c r="O162" s="61">
        <v>7330</v>
      </c>
      <c r="P162" s="38">
        <v>90.159901599015996</v>
      </c>
      <c r="Q162" s="61">
        <v>1689</v>
      </c>
      <c r="R162" s="62">
        <v>1424</v>
      </c>
      <c r="S162" s="96">
        <v>94.642857142857139</v>
      </c>
    </row>
    <row r="163" spans="1:19" ht="14.5" customHeight="1">
      <c r="A163" s="116" t="s">
        <v>3</v>
      </c>
      <c r="B163" s="44">
        <v>51809</v>
      </c>
      <c r="C163" s="30">
        <v>51341</v>
      </c>
      <c r="D163" s="31">
        <v>99.096682043660365</v>
      </c>
      <c r="E163" s="29">
        <v>114467</v>
      </c>
      <c r="F163" s="30">
        <v>113340</v>
      </c>
      <c r="G163" s="31">
        <v>99.01543676343401</v>
      </c>
      <c r="H163" s="29">
        <v>47557</v>
      </c>
      <c r="I163" s="30">
        <v>47097</v>
      </c>
      <c r="J163" s="31">
        <v>99.032739659776695</v>
      </c>
      <c r="K163" s="29">
        <v>112970</v>
      </c>
      <c r="L163" s="30">
        <v>111856</v>
      </c>
      <c r="M163" s="31">
        <v>99.013897494910154</v>
      </c>
      <c r="N163" s="59">
        <v>4252</v>
      </c>
      <c r="O163" s="59">
        <v>4244</v>
      </c>
      <c r="P163" s="31">
        <v>99.811853245531509</v>
      </c>
      <c r="Q163" s="59">
        <v>1497</v>
      </c>
      <c r="R163" s="60">
        <v>1484</v>
      </c>
      <c r="S163" s="95">
        <v>52.460063897763575</v>
      </c>
    </row>
    <row r="164" spans="1:19" ht="14.5" customHeight="1">
      <c r="A164" s="117" t="s">
        <v>4</v>
      </c>
      <c r="B164" s="36">
        <v>36063</v>
      </c>
      <c r="C164" s="37">
        <v>35119</v>
      </c>
      <c r="D164" s="38">
        <v>97.382358650140034</v>
      </c>
      <c r="E164" s="39">
        <v>73271</v>
      </c>
      <c r="F164" s="37">
        <v>72274</v>
      </c>
      <c r="G164" s="38">
        <v>98.639297948710947</v>
      </c>
      <c r="H164" s="39">
        <v>32269</v>
      </c>
      <c r="I164" s="37">
        <v>31812</v>
      </c>
      <c r="J164" s="38">
        <v>98.583780098546598</v>
      </c>
      <c r="K164" s="39">
        <v>72822</v>
      </c>
      <c r="L164" s="37">
        <v>71935</v>
      </c>
      <c r="M164" s="38">
        <v>98.781961495152558</v>
      </c>
      <c r="N164" s="61">
        <v>3794</v>
      </c>
      <c r="O164" s="61">
        <v>3307</v>
      </c>
      <c r="P164" s="38">
        <v>87.163943068002098</v>
      </c>
      <c r="Q164" s="61">
        <v>449</v>
      </c>
      <c r="R164" s="62">
        <v>339</v>
      </c>
      <c r="S164" s="96">
        <v>98.648648648648646</v>
      </c>
    </row>
    <row r="165" spans="1:19" ht="14.5" customHeight="1">
      <c r="A165" s="116" t="s">
        <v>5</v>
      </c>
      <c r="B165" s="44">
        <v>5783</v>
      </c>
      <c r="C165" s="30">
        <v>5199</v>
      </c>
      <c r="D165" s="31">
        <v>89.901435241224277</v>
      </c>
      <c r="E165" s="29">
        <v>19126</v>
      </c>
      <c r="F165" s="30">
        <v>18324</v>
      </c>
      <c r="G165" s="31">
        <v>95.806755202342359</v>
      </c>
      <c r="H165" s="29">
        <v>4860</v>
      </c>
      <c r="I165" s="30">
        <v>4298</v>
      </c>
      <c r="J165" s="31">
        <v>88.436213991769549</v>
      </c>
      <c r="K165" s="29">
        <v>18978</v>
      </c>
      <c r="L165" s="30">
        <v>18178</v>
      </c>
      <c r="M165" s="31">
        <v>95.784592686268311</v>
      </c>
      <c r="N165" s="59">
        <v>923</v>
      </c>
      <c r="O165" s="59">
        <v>901</v>
      </c>
      <c r="P165" s="31">
        <v>97.616468039003252</v>
      </c>
      <c r="Q165" s="59">
        <v>148</v>
      </c>
      <c r="R165" s="60">
        <v>146</v>
      </c>
      <c r="S165" s="95">
        <v>80.554388912221754</v>
      </c>
    </row>
    <row r="166" spans="1:19" ht="14.5" customHeight="1">
      <c r="A166" s="117" t="s">
        <v>6</v>
      </c>
      <c r="B166" s="36">
        <v>26785</v>
      </c>
      <c r="C166" s="37">
        <v>26436</v>
      </c>
      <c r="D166" s="38">
        <v>98.697031920851217</v>
      </c>
      <c r="E166" s="39">
        <v>53416</v>
      </c>
      <c r="F166" s="37">
        <v>52437</v>
      </c>
      <c r="G166" s="38">
        <v>98.167215815486003</v>
      </c>
      <c r="H166" s="39">
        <v>24428</v>
      </c>
      <c r="I166" s="37">
        <v>24185</v>
      </c>
      <c r="J166" s="38">
        <v>99.005239888652369</v>
      </c>
      <c r="K166" s="39">
        <v>52688</v>
      </c>
      <c r="L166" s="37">
        <v>51748</v>
      </c>
      <c r="M166" s="38">
        <v>98.21591254175523</v>
      </c>
      <c r="N166" s="61">
        <v>2357</v>
      </c>
      <c r="O166" s="61">
        <v>2251</v>
      </c>
      <c r="P166" s="38">
        <v>95.502757742893507</v>
      </c>
      <c r="Q166" s="61">
        <v>728</v>
      </c>
      <c r="R166" s="62">
        <v>689</v>
      </c>
      <c r="S166" s="96">
        <v>86.935483870967744</v>
      </c>
    </row>
    <row r="167" spans="1:19" ht="14.5" customHeight="1">
      <c r="A167" s="116" t="s">
        <v>7</v>
      </c>
      <c r="B167" s="44">
        <v>55523</v>
      </c>
      <c r="C167" s="30">
        <v>46948</v>
      </c>
      <c r="D167" s="31">
        <v>84.555949786574942</v>
      </c>
      <c r="E167" s="29">
        <v>189581</v>
      </c>
      <c r="F167" s="30">
        <v>130696</v>
      </c>
      <c r="G167" s="31">
        <v>68.939397935447118</v>
      </c>
      <c r="H167" s="29">
        <v>46769</v>
      </c>
      <c r="I167" s="30">
        <v>39050</v>
      </c>
      <c r="J167" s="31">
        <v>83.495477773739012</v>
      </c>
      <c r="K167" s="29">
        <v>188961</v>
      </c>
      <c r="L167" s="30">
        <v>130157</v>
      </c>
      <c r="M167" s="31">
        <v>68.880350971893662</v>
      </c>
      <c r="N167" s="59">
        <v>8754</v>
      </c>
      <c r="O167" s="59">
        <v>7898</v>
      </c>
      <c r="P167" s="31">
        <v>90.221612976924831</v>
      </c>
      <c r="Q167" s="59">
        <v>620</v>
      </c>
      <c r="R167" s="60">
        <v>539</v>
      </c>
      <c r="S167" s="95">
        <v>76.5</v>
      </c>
    </row>
    <row r="168" spans="1:19" ht="14.5" customHeight="1">
      <c r="A168" s="117" t="s">
        <v>8</v>
      </c>
      <c r="B168" s="36">
        <v>22995</v>
      </c>
      <c r="C168" s="37">
        <v>22913</v>
      </c>
      <c r="D168" s="38">
        <v>99.643400739291152</v>
      </c>
      <c r="E168" s="39">
        <v>48622</v>
      </c>
      <c r="F168" s="37">
        <v>48417</v>
      </c>
      <c r="G168" s="38">
        <v>99.578380157130525</v>
      </c>
      <c r="H168" s="39">
        <v>19187</v>
      </c>
      <c r="I168" s="37">
        <v>19120</v>
      </c>
      <c r="J168" s="38">
        <v>99.650805232709644</v>
      </c>
      <c r="K168" s="39">
        <v>48029</v>
      </c>
      <c r="L168" s="37">
        <v>47826</v>
      </c>
      <c r="M168" s="38">
        <v>99.577338691207402</v>
      </c>
      <c r="N168" s="61">
        <v>3808</v>
      </c>
      <c r="O168" s="61">
        <v>3793</v>
      </c>
      <c r="P168" s="38">
        <v>99.606092436974791</v>
      </c>
      <c r="Q168" s="61">
        <v>593</v>
      </c>
      <c r="R168" s="62">
        <v>591</v>
      </c>
      <c r="S168" s="96">
        <v>86.903729401561151</v>
      </c>
    </row>
    <row r="169" spans="1:19" ht="14.5" customHeight="1">
      <c r="A169" s="116" t="s">
        <v>9</v>
      </c>
      <c r="B169" s="44">
        <v>68176</v>
      </c>
      <c r="C169" s="30">
        <v>50254</v>
      </c>
      <c r="D169" s="31">
        <v>73.712156770711104</v>
      </c>
      <c r="E169" s="29">
        <v>224906</v>
      </c>
      <c r="F169" s="30">
        <v>133181</v>
      </c>
      <c r="G169" s="31">
        <v>59.216294807608513</v>
      </c>
      <c r="H169" s="29">
        <v>53082</v>
      </c>
      <c r="I169" s="30">
        <v>40800</v>
      </c>
      <c r="J169" s="31">
        <v>76.862213179608901</v>
      </c>
      <c r="K169" s="29">
        <v>221776</v>
      </c>
      <c r="L169" s="30">
        <v>131539</v>
      </c>
      <c r="M169" s="31">
        <v>59.311647788759828</v>
      </c>
      <c r="N169" s="59">
        <v>15094</v>
      </c>
      <c r="O169" s="59">
        <v>9454</v>
      </c>
      <c r="P169" s="31">
        <v>62.634159268583545</v>
      </c>
      <c r="Q169" s="59">
        <v>3130</v>
      </c>
      <c r="R169" s="60">
        <v>1642</v>
      </c>
      <c r="S169" s="95">
        <v>84.310242747187687</v>
      </c>
    </row>
    <row r="170" spans="1:19" ht="14.5" customHeight="1">
      <c r="A170" s="117" t="s">
        <v>10</v>
      </c>
      <c r="B170" s="36">
        <v>139784</v>
      </c>
      <c r="C170" s="37">
        <v>115214</v>
      </c>
      <c r="D170" s="38">
        <v>82.422881016425336</v>
      </c>
      <c r="E170" s="39">
        <v>505525</v>
      </c>
      <c r="F170" s="37">
        <v>396107</v>
      </c>
      <c r="G170" s="38">
        <v>78.355570941100837</v>
      </c>
      <c r="H170" s="39">
        <v>94620</v>
      </c>
      <c r="I170" s="37">
        <v>77022</v>
      </c>
      <c r="J170" s="38">
        <v>81.401395053899805</v>
      </c>
      <c r="K170" s="39">
        <v>500763</v>
      </c>
      <c r="L170" s="37">
        <v>392271</v>
      </c>
      <c r="M170" s="38">
        <v>78.33466130684576</v>
      </c>
      <c r="N170" s="61">
        <v>45164</v>
      </c>
      <c r="O170" s="61">
        <v>38192</v>
      </c>
      <c r="P170" s="38">
        <v>84.562926224426533</v>
      </c>
      <c r="Q170" s="61">
        <v>4762</v>
      </c>
      <c r="R170" s="62">
        <v>3836</v>
      </c>
      <c r="S170" s="96">
        <v>80</v>
      </c>
    </row>
    <row r="171" spans="1:19" ht="14.5" customHeight="1">
      <c r="A171" s="116" t="s">
        <v>11</v>
      </c>
      <c r="B171" s="44">
        <v>34877</v>
      </c>
      <c r="C171" s="30">
        <v>22413</v>
      </c>
      <c r="D171" s="31">
        <v>64.262981334403761</v>
      </c>
      <c r="E171" s="29">
        <v>119452</v>
      </c>
      <c r="F171" s="30">
        <v>72665</v>
      </c>
      <c r="G171" s="31">
        <v>60.831965977966043</v>
      </c>
      <c r="H171" s="29">
        <v>32186</v>
      </c>
      <c r="I171" s="30">
        <v>20198</v>
      </c>
      <c r="J171" s="31">
        <v>62.75399241906419</v>
      </c>
      <c r="K171" s="29">
        <v>119252</v>
      </c>
      <c r="L171" s="30">
        <v>72512</v>
      </c>
      <c r="M171" s="31">
        <v>60.805688793479348</v>
      </c>
      <c r="N171" s="59">
        <v>2691</v>
      </c>
      <c r="O171" s="59">
        <v>2215</v>
      </c>
      <c r="P171" s="31">
        <v>82.311408398364918</v>
      </c>
      <c r="Q171" s="59">
        <v>200</v>
      </c>
      <c r="R171" s="60">
        <v>153</v>
      </c>
      <c r="S171" s="95">
        <v>99.131596526386105</v>
      </c>
    </row>
    <row r="172" spans="1:19" ht="14.5" customHeight="1">
      <c r="A172" s="117" t="s">
        <v>12</v>
      </c>
      <c r="B172" s="36">
        <v>7003</v>
      </c>
      <c r="C172" s="37">
        <v>6445</v>
      </c>
      <c r="D172" s="38">
        <v>92.03198629158932</v>
      </c>
      <c r="E172" s="39">
        <v>26371</v>
      </c>
      <c r="F172" s="37">
        <v>16770</v>
      </c>
      <c r="G172" s="38">
        <v>63.592582761366657</v>
      </c>
      <c r="H172" s="39">
        <v>6425</v>
      </c>
      <c r="I172" s="37">
        <v>5959</v>
      </c>
      <c r="J172" s="38">
        <v>92.747081712062254</v>
      </c>
      <c r="K172" s="39">
        <v>26281</v>
      </c>
      <c r="L172" s="37">
        <v>16698</v>
      </c>
      <c r="M172" s="38">
        <v>63.536395114341161</v>
      </c>
      <c r="N172" s="61">
        <v>578</v>
      </c>
      <c r="O172" s="61">
        <v>486</v>
      </c>
      <c r="P172" s="38">
        <v>84.083044982698965</v>
      </c>
      <c r="Q172" s="61">
        <v>90</v>
      </c>
      <c r="R172" s="62">
        <v>72</v>
      </c>
      <c r="S172" s="96">
        <v>75.501113585746111</v>
      </c>
    </row>
    <row r="173" spans="1:19" ht="14.5" customHeight="1">
      <c r="A173" s="116" t="s">
        <v>13</v>
      </c>
      <c r="B173" s="44">
        <v>57382</v>
      </c>
      <c r="C173" s="30">
        <v>56949</v>
      </c>
      <c r="D173" s="31">
        <v>99.245407967655368</v>
      </c>
      <c r="E173" s="29">
        <v>132438</v>
      </c>
      <c r="F173" s="30">
        <v>131039</v>
      </c>
      <c r="G173" s="31">
        <v>98.943656654434534</v>
      </c>
      <c r="H173" s="29">
        <v>50203</v>
      </c>
      <c r="I173" s="30">
        <v>49798</v>
      </c>
      <c r="J173" s="31">
        <v>99.193275302272781</v>
      </c>
      <c r="K173" s="29">
        <v>132053</v>
      </c>
      <c r="L173" s="30">
        <v>130655</v>
      </c>
      <c r="M173" s="31">
        <v>98.94133416128372</v>
      </c>
      <c r="N173" s="59">
        <v>7179</v>
      </c>
      <c r="O173" s="59">
        <v>7151</v>
      </c>
      <c r="P173" s="31">
        <v>99.609973533918378</v>
      </c>
      <c r="Q173" s="59">
        <v>385</v>
      </c>
      <c r="R173" s="60">
        <v>384</v>
      </c>
      <c r="S173" s="95">
        <v>99.662731871838105</v>
      </c>
    </row>
    <row r="174" spans="1:19" ht="14.5" customHeight="1">
      <c r="A174" s="117" t="s">
        <v>14</v>
      </c>
      <c r="B174" s="36">
        <v>31222</v>
      </c>
      <c r="C174" s="37">
        <v>30664</v>
      </c>
      <c r="D174" s="38">
        <v>98.212798667606165</v>
      </c>
      <c r="E174" s="39">
        <v>63025</v>
      </c>
      <c r="F174" s="37">
        <v>62100</v>
      </c>
      <c r="G174" s="38">
        <v>98.532328441094805</v>
      </c>
      <c r="H174" s="39">
        <v>30516</v>
      </c>
      <c r="I174" s="37">
        <v>29964</v>
      </c>
      <c r="J174" s="38">
        <v>98.191112858828149</v>
      </c>
      <c r="K174" s="39">
        <v>62886</v>
      </c>
      <c r="L174" s="37">
        <v>61968</v>
      </c>
      <c r="M174" s="38">
        <v>98.540215628279753</v>
      </c>
      <c r="N174" s="61">
        <v>706</v>
      </c>
      <c r="O174" s="61">
        <v>700</v>
      </c>
      <c r="P174" s="38">
        <v>99.150141643059484</v>
      </c>
      <c r="Q174" s="61">
        <v>139</v>
      </c>
      <c r="R174" s="62">
        <v>132</v>
      </c>
      <c r="S174" s="96">
        <v>99.740259740259745</v>
      </c>
    </row>
    <row r="175" spans="1:19" ht="14.5" customHeight="1">
      <c r="A175" s="116" t="s">
        <v>15</v>
      </c>
      <c r="B175" s="44">
        <v>25648</v>
      </c>
      <c r="C175" s="30">
        <v>20206</v>
      </c>
      <c r="D175" s="31">
        <v>78.781971303805364</v>
      </c>
      <c r="E175" s="29">
        <v>83618</v>
      </c>
      <c r="F175" s="30">
        <v>52049</v>
      </c>
      <c r="G175" s="31">
        <v>62.246167093209593</v>
      </c>
      <c r="H175" s="29">
        <v>19553</v>
      </c>
      <c r="I175" s="30">
        <v>15027</v>
      </c>
      <c r="J175" s="31">
        <v>76.852656881296994</v>
      </c>
      <c r="K175" s="29">
        <v>82364</v>
      </c>
      <c r="L175" s="30">
        <v>50962</v>
      </c>
      <c r="M175" s="31">
        <v>61.874119761060655</v>
      </c>
      <c r="N175" s="59">
        <v>6095</v>
      </c>
      <c r="O175" s="59">
        <v>5179</v>
      </c>
      <c r="P175" s="31">
        <v>84.971287940935198</v>
      </c>
      <c r="Q175" s="59">
        <v>1254</v>
      </c>
      <c r="R175" s="60">
        <v>1087</v>
      </c>
      <c r="S175" s="95">
        <v>94.964028776978409</v>
      </c>
    </row>
    <row r="176" spans="1:19" ht="14.5" customHeight="1" thickBot="1">
      <c r="A176" s="117" t="s">
        <v>16</v>
      </c>
      <c r="B176" s="36">
        <v>29903</v>
      </c>
      <c r="C176" s="37">
        <v>29634</v>
      </c>
      <c r="D176" s="38">
        <v>99.100424706551181</v>
      </c>
      <c r="E176" s="39">
        <v>64818</v>
      </c>
      <c r="F176" s="37">
        <v>64344</v>
      </c>
      <c r="G176" s="38">
        <v>99.268721651393136</v>
      </c>
      <c r="H176" s="39">
        <v>28776</v>
      </c>
      <c r="I176" s="37">
        <v>28532</v>
      </c>
      <c r="J176" s="38">
        <v>99.152071170419802</v>
      </c>
      <c r="K176" s="39">
        <v>64805</v>
      </c>
      <c r="L176" s="37">
        <v>64333</v>
      </c>
      <c r="M176" s="38">
        <v>99.271661137257922</v>
      </c>
      <c r="N176" s="61">
        <v>1127</v>
      </c>
      <c r="O176" s="61">
        <v>1102</v>
      </c>
      <c r="P176" s="38">
        <v>97.781721384205852</v>
      </c>
      <c r="Q176" s="61">
        <v>13</v>
      </c>
      <c r="R176" s="62">
        <v>11</v>
      </c>
      <c r="S176" s="96">
        <v>84.615384615384613</v>
      </c>
    </row>
    <row r="177" spans="1:19" ht="14.5" customHeight="1">
      <c r="A177" s="118" t="s">
        <v>17</v>
      </c>
      <c r="B177" s="47">
        <v>560185</v>
      </c>
      <c r="C177" s="48">
        <v>433627</v>
      </c>
      <c r="D177" s="49">
        <v>77.407820630684512</v>
      </c>
      <c r="E177" s="50">
        <v>1930297</v>
      </c>
      <c r="F177" s="48">
        <v>1244434</v>
      </c>
      <c r="G177" s="49">
        <v>64.468524791780752</v>
      </c>
      <c r="H177" s="50">
        <v>456794</v>
      </c>
      <c r="I177" s="48">
        <v>347189</v>
      </c>
      <c r="J177" s="49">
        <v>76.005595520081258</v>
      </c>
      <c r="K177" s="50">
        <v>1916523</v>
      </c>
      <c r="L177" s="48">
        <v>1233844</v>
      </c>
      <c r="M177" s="49">
        <v>64.379295213258587</v>
      </c>
      <c r="N177" s="63">
        <v>103391</v>
      </c>
      <c r="O177" s="48">
        <v>86438</v>
      </c>
      <c r="P177" s="49">
        <v>83.603021539592419</v>
      </c>
      <c r="Q177" s="63">
        <v>13774</v>
      </c>
      <c r="R177" s="48">
        <v>10590</v>
      </c>
      <c r="S177" s="119">
        <v>76.883984318280824</v>
      </c>
    </row>
    <row r="178" spans="1:19" ht="14.5" customHeight="1">
      <c r="A178" s="120" t="s">
        <v>18</v>
      </c>
      <c r="B178" s="53">
        <v>229374</v>
      </c>
      <c r="C178" s="54">
        <v>226620</v>
      </c>
      <c r="D178" s="55">
        <v>98.799340814564857</v>
      </c>
      <c r="E178" s="56">
        <v>496641</v>
      </c>
      <c r="F178" s="54">
        <v>491514</v>
      </c>
      <c r="G178" s="55">
        <v>98.967664771937876</v>
      </c>
      <c r="H178" s="56">
        <v>208508</v>
      </c>
      <c r="I178" s="54">
        <v>206323</v>
      </c>
      <c r="J178" s="55">
        <v>98.952078577320776</v>
      </c>
      <c r="K178" s="56">
        <v>493565</v>
      </c>
      <c r="L178" s="54">
        <v>488573</v>
      </c>
      <c r="M178" s="55">
        <v>98.988583064034117</v>
      </c>
      <c r="N178" s="64">
        <v>20866</v>
      </c>
      <c r="O178" s="54">
        <v>20297</v>
      </c>
      <c r="P178" s="55">
        <v>97.273075817118766</v>
      </c>
      <c r="Q178" s="64">
        <v>3076</v>
      </c>
      <c r="R178" s="54">
        <v>2941</v>
      </c>
      <c r="S178" s="99">
        <v>80.302670623145403</v>
      </c>
    </row>
    <row r="179" spans="1:19" ht="14.5" customHeight="1">
      <c r="A179" s="121" t="s">
        <v>19</v>
      </c>
      <c r="B179" s="100">
        <v>789559</v>
      </c>
      <c r="C179" s="101">
        <v>660247</v>
      </c>
      <c r="D179" s="102">
        <v>83.622249888862015</v>
      </c>
      <c r="E179" s="103">
        <v>2426938</v>
      </c>
      <c r="F179" s="101">
        <v>1735948</v>
      </c>
      <c r="G179" s="102">
        <v>71.528320871814614</v>
      </c>
      <c r="H179" s="103">
        <v>665302</v>
      </c>
      <c r="I179" s="101">
        <v>553512</v>
      </c>
      <c r="J179" s="102">
        <v>83.197104472855926</v>
      </c>
      <c r="K179" s="103">
        <v>2410088</v>
      </c>
      <c r="L179" s="101">
        <v>1722417</v>
      </c>
      <c r="M179" s="102">
        <v>71.46697547973352</v>
      </c>
      <c r="N179" s="107">
        <v>124257</v>
      </c>
      <c r="O179" s="101">
        <v>106735</v>
      </c>
      <c r="P179" s="102">
        <v>85.898581166453397</v>
      </c>
      <c r="Q179" s="107">
        <v>16850</v>
      </c>
      <c r="R179" s="101">
        <v>13531</v>
      </c>
      <c r="S179" s="106">
        <v>80.302670623145403</v>
      </c>
    </row>
    <row r="180" spans="1:19" ht="14.5" customHeight="1">
      <c r="A180" s="212" t="s">
        <v>64</v>
      </c>
      <c r="B180" s="212"/>
      <c r="C180" s="212"/>
      <c r="D180" s="212"/>
      <c r="E180" s="212"/>
      <c r="F180" s="212"/>
      <c r="G180" s="212"/>
      <c r="H180" s="212"/>
      <c r="I180" s="212"/>
      <c r="J180" s="212"/>
      <c r="K180" s="212"/>
      <c r="L180" s="212"/>
      <c r="M180" s="212"/>
      <c r="N180" s="212"/>
      <c r="O180" s="212"/>
      <c r="P180" s="212"/>
      <c r="Q180" s="212"/>
      <c r="R180" s="212"/>
      <c r="S180" s="212"/>
    </row>
    <row r="181" spans="1:19" ht="26.25" customHeight="1">
      <c r="A181" s="230" t="s">
        <v>63</v>
      </c>
      <c r="B181" s="230"/>
      <c r="C181" s="230"/>
      <c r="D181" s="230"/>
      <c r="E181" s="230"/>
      <c r="F181" s="230"/>
      <c r="G181" s="230"/>
      <c r="H181" s="230"/>
      <c r="I181" s="230"/>
      <c r="J181" s="230"/>
      <c r="K181" s="230"/>
      <c r="L181" s="230"/>
      <c r="M181" s="230"/>
      <c r="N181" s="230"/>
      <c r="O181" s="230"/>
      <c r="P181" s="230"/>
      <c r="Q181" s="230"/>
      <c r="R181" s="230"/>
      <c r="S181" s="230"/>
    </row>
  </sheetData>
  <mergeCells count="162">
    <mergeCell ref="Q68:S68"/>
    <mergeCell ref="C69:D69"/>
    <mergeCell ref="F69:G69"/>
    <mergeCell ref="I69:J69"/>
    <mergeCell ref="L69:M69"/>
    <mergeCell ref="A33:S33"/>
    <mergeCell ref="A63:S63"/>
    <mergeCell ref="A65:S65"/>
    <mergeCell ref="A66:A70"/>
    <mergeCell ref="B66:G67"/>
    <mergeCell ref="H66:S66"/>
    <mergeCell ref="H67:M67"/>
    <mergeCell ref="N67:S67"/>
    <mergeCell ref="B68:D68"/>
    <mergeCell ref="E68:G68"/>
    <mergeCell ref="B70:C70"/>
    <mergeCell ref="E70:F70"/>
    <mergeCell ref="H70:I70"/>
    <mergeCell ref="K70:L70"/>
    <mergeCell ref="N70:O70"/>
    <mergeCell ref="Q70:R70"/>
    <mergeCell ref="H68:J68"/>
    <mergeCell ref="K68:M68"/>
    <mergeCell ref="N68:P68"/>
    <mergeCell ref="A96:A100"/>
    <mergeCell ref="B96:G97"/>
    <mergeCell ref="H96:S96"/>
    <mergeCell ref="H97:M97"/>
    <mergeCell ref="N97:S97"/>
    <mergeCell ref="B98:D98"/>
    <mergeCell ref="R99:S99"/>
    <mergeCell ref="B100:C100"/>
    <mergeCell ref="E100:F100"/>
    <mergeCell ref="H100:I100"/>
    <mergeCell ref="K100:L100"/>
    <mergeCell ref="N100:O100"/>
    <mergeCell ref="Q100:R100"/>
    <mergeCell ref="E98:G98"/>
    <mergeCell ref="H98:J98"/>
    <mergeCell ref="K98:M98"/>
    <mergeCell ref="N98:P98"/>
    <mergeCell ref="Q98:S98"/>
    <mergeCell ref="A151:S151"/>
    <mergeCell ref="A153:S153"/>
    <mergeCell ref="A155:S155"/>
    <mergeCell ref="A156:A160"/>
    <mergeCell ref="B156:G157"/>
    <mergeCell ref="H156:S156"/>
    <mergeCell ref="B128:D128"/>
    <mergeCell ref="E128:G128"/>
    <mergeCell ref="H128:J128"/>
    <mergeCell ref="K128:M128"/>
    <mergeCell ref="N128:P128"/>
    <mergeCell ref="Q128:S128"/>
    <mergeCell ref="C129:D129"/>
    <mergeCell ref="F129:G129"/>
    <mergeCell ref="I129:J129"/>
    <mergeCell ref="L129:M129"/>
    <mergeCell ref="O129:P129"/>
    <mergeCell ref="H158:J158"/>
    <mergeCell ref="K158:M158"/>
    <mergeCell ref="N158:P158"/>
    <mergeCell ref="Q158:S158"/>
    <mergeCell ref="C159:D159"/>
    <mergeCell ref="F159:G159"/>
    <mergeCell ref="I159:J159"/>
    <mergeCell ref="L159:M159"/>
    <mergeCell ref="O159:P159"/>
    <mergeCell ref="A181:S181"/>
    <mergeCell ref="H157:M157"/>
    <mergeCell ref="N157:S157"/>
    <mergeCell ref="B158:D158"/>
    <mergeCell ref="R129:S129"/>
    <mergeCell ref="B130:C130"/>
    <mergeCell ref="E130:F130"/>
    <mergeCell ref="H130:I130"/>
    <mergeCell ref="K130:L130"/>
    <mergeCell ref="N130:O130"/>
    <mergeCell ref="Q130:R130"/>
    <mergeCell ref="A126:A130"/>
    <mergeCell ref="B126:G127"/>
    <mergeCell ref="H126:S126"/>
    <mergeCell ref="H127:M127"/>
    <mergeCell ref="N127:S127"/>
    <mergeCell ref="R159:S159"/>
    <mergeCell ref="B160:C160"/>
    <mergeCell ref="E160:F160"/>
    <mergeCell ref="H160:I160"/>
    <mergeCell ref="K160:L160"/>
    <mergeCell ref="N160:O160"/>
    <mergeCell ref="Q160:R160"/>
    <mergeCell ref="E158:G158"/>
    <mergeCell ref="A61:S61"/>
    <mergeCell ref="A36:A40"/>
    <mergeCell ref="B36:G37"/>
    <mergeCell ref="H36:S36"/>
    <mergeCell ref="H37:M37"/>
    <mergeCell ref="N37:S37"/>
    <mergeCell ref="B38:D38"/>
    <mergeCell ref="E38:G38"/>
    <mergeCell ref="H38:J38"/>
    <mergeCell ref="K38:M38"/>
    <mergeCell ref="N38:P38"/>
    <mergeCell ref="Q38:S38"/>
    <mergeCell ref="C39:D39"/>
    <mergeCell ref="F39:G39"/>
    <mergeCell ref="I39:J39"/>
    <mergeCell ref="L39:M39"/>
    <mergeCell ref="O39:P39"/>
    <mergeCell ref="R39:S39"/>
    <mergeCell ref="B40:C40"/>
    <mergeCell ref="E40:F40"/>
    <mergeCell ref="H40:I40"/>
    <mergeCell ref="K40:L40"/>
    <mergeCell ref="A120:S120"/>
    <mergeCell ref="A150:S150"/>
    <mergeCell ref="N40:O40"/>
    <mergeCell ref="Q40:R40"/>
    <mergeCell ref="L9:M9"/>
    <mergeCell ref="O9:P9"/>
    <mergeCell ref="R9:S9"/>
    <mergeCell ref="B10:C10"/>
    <mergeCell ref="E10:F10"/>
    <mergeCell ref="H10:I10"/>
    <mergeCell ref="K10:L10"/>
    <mergeCell ref="N10:O10"/>
    <mergeCell ref="C99:D99"/>
    <mergeCell ref="F99:G99"/>
    <mergeCell ref="I99:J99"/>
    <mergeCell ref="L99:M99"/>
    <mergeCell ref="O99:P99"/>
    <mergeCell ref="A121:S121"/>
    <mergeCell ref="A123:S123"/>
    <mergeCell ref="A125:S125"/>
    <mergeCell ref="O69:P69"/>
    <mergeCell ref="R69:S69"/>
    <mergeCell ref="A93:S93"/>
    <mergeCell ref="A95:S95"/>
    <mergeCell ref="A180:S180"/>
    <mergeCell ref="A3:S3"/>
    <mergeCell ref="A5:S5"/>
    <mergeCell ref="A6:A10"/>
    <mergeCell ref="B6:G7"/>
    <mergeCell ref="H6:S6"/>
    <mergeCell ref="H7:M7"/>
    <mergeCell ref="N7:S7"/>
    <mergeCell ref="B8:D8"/>
    <mergeCell ref="E8:G8"/>
    <mergeCell ref="H8:J8"/>
    <mergeCell ref="K8:M8"/>
    <mergeCell ref="N8:P8"/>
    <mergeCell ref="Q8:S8"/>
    <mergeCell ref="C9:D9"/>
    <mergeCell ref="F9:G9"/>
    <mergeCell ref="I9:J9"/>
    <mergeCell ref="A60:S60"/>
    <mergeCell ref="A35:S35"/>
    <mergeCell ref="A91:S91"/>
    <mergeCell ref="Q10:R10"/>
    <mergeCell ref="A30:S30"/>
    <mergeCell ref="A31:S31"/>
    <mergeCell ref="A90:S90"/>
  </mergeCells>
  <hyperlinks>
    <hyperlink ref="A1" location="Inhalt!A9" display="Zurück zum Inhalt" xr:uid="{00000000-0004-0000-0200-000000000000}"/>
  </hyperlinks>
  <pageMargins left="0.7" right="0.7" top="0.78740157499999996" bottom="0.78740157499999996" header="0.3" footer="0.3"/>
  <pageSetup paperSize="9" orientation="portrait" r:id="rId1"/>
  <ignoredErrors>
    <ignoredError sqref="D71:D89 D101:D119" 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Inhalt</vt:lpstr>
      <vt:lpstr>Daten HF-06.3.2</vt:lpstr>
      <vt:lpstr>Daten HF-06.3.3</vt:lpstr>
    </vt:vector>
  </TitlesOfParts>
  <Company>Deutsches Jugendinstitut e.V.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Ulrich</dc:creator>
  <cp:lastModifiedBy>Norina Wallussek</cp:lastModifiedBy>
  <dcterms:created xsi:type="dcterms:W3CDTF">2023-06-06T12:06:24Z</dcterms:created>
  <dcterms:modified xsi:type="dcterms:W3CDTF">2024-08-27T13:58:34Z</dcterms:modified>
</cp:coreProperties>
</file>