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ileserver\Groups\Sonstiges\ERIK\19_ERiK-Forschungsbericht_2023\2_Tabellenanhang_Excel\Veroeffentlichung\Finale_Abgabe_HLP\"/>
    </mc:Choice>
  </mc:AlternateContent>
  <bookViews>
    <workbookView xWindow="0" yWindow="0" windowWidth="25200" windowHeight="12000" tabRatio="776"/>
  </bookViews>
  <sheets>
    <sheet name="Inhalt" sheetId="25" r:id="rId1"/>
    <sheet name="Daten HF-10.1.1" sheetId="36" r:id="rId2"/>
    <sheet name="Daten HF-10.2.1" sheetId="37" r:id="rId3"/>
    <sheet name="Daten HF-10.2.2" sheetId="38" r:id="rId4"/>
    <sheet name="Daten HF-10.3.1" sheetId="18" r:id="rId5"/>
    <sheet name="Daten HF-10.3.2" sheetId="19" r:id="rId6"/>
    <sheet name="Daten HF-10.3.3" sheetId="20" r:id="rId7"/>
    <sheet name="Daten HF-10.4.1-1" sheetId="62" r:id="rId8"/>
    <sheet name="Daten HF-10.4.1-2" sheetId="63" r:id="rId9"/>
    <sheet name="Daten HF-10.4.2" sheetId="39" r:id="rId10"/>
    <sheet name="Daten HF-10.4.3" sheetId="40" r:id="rId11"/>
    <sheet name="Daten HF-10.4.4" sheetId="57" r:id="rId12"/>
    <sheet name="Daten HF-10.4.5" sheetId="64" r:id="rId13"/>
    <sheet name="Daten HF-10.4.6,.7" sheetId="65" r:id="rId14"/>
    <sheet name="Daten HF-10.4.8" sheetId="41" r:id="rId15"/>
    <sheet name="Daten HF-10.4.9" sheetId="42" r:id="rId16"/>
    <sheet name="Daten HF-10.4.10" sheetId="61" r:id="rId17"/>
    <sheet name="Daten HF-10.5.1" sheetId="43" r:id="rId18"/>
    <sheet name="Daten HF-10.5.2" sheetId="44" r:id="rId19"/>
    <sheet name="Daten HF-10.5.3" sheetId="45" r:id="rId20"/>
    <sheet name="Daten HF-10.5.4" sheetId="46" r:id="rId21"/>
    <sheet name="Daten HF-10.6.1" sheetId="47" r:id="rId22"/>
    <sheet name="Daten HF-10.6.2" sheetId="48" r:id="rId23"/>
    <sheet name="Daten HF-10.6.3" sheetId="49" r:id="rId24"/>
    <sheet name="Daten HF-10.6.4" sheetId="52" r:id="rId25"/>
  </sheets>
  <externalReferences>
    <externalReference r:id="rId26"/>
    <externalReference r:id="rId27"/>
    <externalReference r:id="rId28"/>
    <externalReference r:id="rId29"/>
    <externalReference r:id="rId30"/>
  </externalReferences>
  <definedNames>
    <definedName name="_____________________________C22b7" localSheetId="17">#REF!</definedName>
    <definedName name="_____________________________C22b7" localSheetId="18">#REF!</definedName>
    <definedName name="_____________________________C22b7" localSheetId="19">#REF!</definedName>
    <definedName name="_____________________________C22b7" localSheetId="20">#REF!</definedName>
    <definedName name="_____________________________C22b7" localSheetId="23">#REF!</definedName>
    <definedName name="_____________________________C22b7" localSheetId="24">#REF!</definedName>
    <definedName name="_____________________________C22b7">#REF!</definedName>
    <definedName name="____________________________C22b7" localSheetId="17">#REF!</definedName>
    <definedName name="____________________________C22b7" localSheetId="18">#REF!</definedName>
    <definedName name="____________________________C22b7" localSheetId="19">#REF!</definedName>
    <definedName name="____________________________C22b7" localSheetId="20">#REF!</definedName>
    <definedName name="____________________________C22b7" localSheetId="23">#REF!</definedName>
    <definedName name="____________________________C22b7" localSheetId="24">#REF!</definedName>
    <definedName name="____________________________C22b7">#REF!</definedName>
    <definedName name="___________________________C22b7" localSheetId="17">#REF!</definedName>
    <definedName name="___________________________C22b7" localSheetId="18">#REF!</definedName>
    <definedName name="___________________________C22b7" localSheetId="19">#REF!</definedName>
    <definedName name="___________________________C22b7" localSheetId="20">#REF!</definedName>
    <definedName name="___________________________C22b7" localSheetId="23">#REF!</definedName>
    <definedName name="___________________________C22b7" localSheetId="24">#REF!</definedName>
    <definedName name="___________________________C22b7">#REF!</definedName>
    <definedName name="__________________________C22b7" localSheetId="17">#REF!</definedName>
    <definedName name="__________________________C22b7" localSheetId="18">#REF!</definedName>
    <definedName name="__________________________C22b7" localSheetId="19">#REF!</definedName>
    <definedName name="__________________________C22b7" localSheetId="20">#REF!</definedName>
    <definedName name="__________________________C22b7" localSheetId="23">#REF!</definedName>
    <definedName name="__________________________C22b7" localSheetId="24">#REF!</definedName>
    <definedName name="__________________________C22b7">#REF!</definedName>
    <definedName name="_________________________C22b7" localSheetId="17">#REF!</definedName>
    <definedName name="_________________________C22b7" localSheetId="18">#REF!</definedName>
    <definedName name="_________________________C22b7" localSheetId="19">#REF!</definedName>
    <definedName name="_________________________C22b7" localSheetId="20">#REF!</definedName>
    <definedName name="_________________________C22b7" localSheetId="23">#REF!</definedName>
    <definedName name="_________________________C22b7" localSheetId="24">#REF!</definedName>
    <definedName name="_________________________C22b7">#REF!</definedName>
    <definedName name="________________________C22b7" localSheetId="17">#REF!</definedName>
    <definedName name="________________________C22b7" localSheetId="18">#REF!</definedName>
    <definedName name="________________________C22b7" localSheetId="19">#REF!</definedName>
    <definedName name="________________________C22b7" localSheetId="20">#REF!</definedName>
    <definedName name="________________________C22b7" localSheetId="23">#REF!</definedName>
    <definedName name="________________________C22b7" localSheetId="24">#REF!</definedName>
    <definedName name="________________________C22b7">#REF!</definedName>
    <definedName name="_______________________C22b7" localSheetId="17">#REF!</definedName>
    <definedName name="_______________________C22b7" localSheetId="18">#REF!</definedName>
    <definedName name="_______________________C22b7" localSheetId="19">#REF!</definedName>
    <definedName name="_______________________C22b7" localSheetId="20">#REF!</definedName>
    <definedName name="_______________________C22b7" localSheetId="23">#REF!</definedName>
    <definedName name="_______________________C22b7" localSheetId="24">#REF!</definedName>
    <definedName name="_______________________C22b7">#REF!</definedName>
    <definedName name="______________________C22b7" localSheetId="17">#REF!</definedName>
    <definedName name="______________________C22b7" localSheetId="18">#REF!</definedName>
    <definedName name="______________________C22b7" localSheetId="19">#REF!</definedName>
    <definedName name="______________________C22b7" localSheetId="20">#REF!</definedName>
    <definedName name="______________________C22b7" localSheetId="23">#REF!</definedName>
    <definedName name="______________________C22b7" localSheetId="24">#REF!</definedName>
    <definedName name="______________________C22b7">#REF!</definedName>
    <definedName name="_____________________C22b7" localSheetId="17">#REF!</definedName>
    <definedName name="_____________________C22b7" localSheetId="18">#REF!</definedName>
    <definedName name="_____________________C22b7" localSheetId="19">#REF!</definedName>
    <definedName name="_____________________C22b7" localSheetId="20">#REF!</definedName>
    <definedName name="_____________________C22b7" localSheetId="23">#REF!</definedName>
    <definedName name="_____________________C22b7" localSheetId="24">#REF!</definedName>
    <definedName name="_____________________C22b7">#REF!</definedName>
    <definedName name="____________________C22b7" localSheetId="17">#REF!</definedName>
    <definedName name="____________________C22b7" localSheetId="18">#REF!</definedName>
    <definedName name="____________________C22b7" localSheetId="19">#REF!</definedName>
    <definedName name="____________________C22b7" localSheetId="20">#REF!</definedName>
    <definedName name="____________________C22b7" localSheetId="23">#REF!</definedName>
    <definedName name="____________________C22b7" localSheetId="24">#REF!</definedName>
    <definedName name="____________________C22b7">#REF!</definedName>
    <definedName name="__________________C22b7" localSheetId="17">#REF!</definedName>
    <definedName name="__________________C22b7" localSheetId="18">#REF!</definedName>
    <definedName name="__________________C22b7" localSheetId="19">#REF!</definedName>
    <definedName name="__________________C22b7" localSheetId="20">#REF!</definedName>
    <definedName name="__________________C22b7" localSheetId="23">#REF!</definedName>
    <definedName name="__________________C22b7" localSheetId="24">#REF!</definedName>
    <definedName name="__________________C22b7">#REF!</definedName>
    <definedName name="_________________C22b7" localSheetId="17">#REF!</definedName>
    <definedName name="_________________C22b7" localSheetId="18">#REF!</definedName>
    <definedName name="_________________C22b7" localSheetId="19">#REF!</definedName>
    <definedName name="_________________C22b7" localSheetId="20">#REF!</definedName>
    <definedName name="_________________C22b7" localSheetId="23">#REF!</definedName>
    <definedName name="_________________C22b7" localSheetId="24">#REF!</definedName>
    <definedName name="_________________C22b7">#REF!</definedName>
    <definedName name="________________C22b7" localSheetId="17">#REF!</definedName>
    <definedName name="________________C22b7" localSheetId="18">#REF!</definedName>
    <definedName name="________________C22b7" localSheetId="19">#REF!</definedName>
    <definedName name="________________C22b7" localSheetId="20">#REF!</definedName>
    <definedName name="________________C22b7" localSheetId="23">#REF!</definedName>
    <definedName name="________________C22b7" localSheetId="24">#REF!</definedName>
    <definedName name="________________C22b7">#REF!</definedName>
    <definedName name="_______________C22b7" localSheetId="17">#REF!</definedName>
    <definedName name="_______________C22b7" localSheetId="18">#REF!</definedName>
    <definedName name="_______________C22b7" localSheetId="19">#REF!</definedName>
    <definedName name="_______________C22b7" localSheetId="20">#REF!</definedName>
    <definedName name="_______________C22b7" localSheetId="23">#REF!</definedName>
    <definedName name="_______________C22b7" localSheetId="24">#REF!</definedName>
    <definedName name="_______________C22b7">#REF!</definedName>
    <definedName name="______________C22b7" localSheetId="17">#REF!</definedName>
    <definedName name="______________C22b7" localSheetId="18">#REF!</definedName>
    <definedName name="______________C22b7" localSheetId="19">#REF!</definedName>
    <definedName name="______________C22b7" localSheetId="20">#REF!</definedName>
    <definedName name="______________C22b7" localSheetId="23">#REF!</definedName>
    <definedName name="______________C22b7" localSheetId="24">#REF!</definedName>
    <definedName name="______________C22b7">#REF!</definedName>
    <definedName name="_____________C22b7" localSheetId="17">#REF!</definedName>
    <definedName name="_____________C22b7" localSheetId="18">#REF!</definedName>
    <definedName name="_____________C22b7" localSheetId="19">#REF!</definedName>
    <definedName name="_____________C22b7" localSheetId="20">#REF!</definedName>
    <definedName name="_____________C22b7" localSheetId="23">#REF!</definedName>
    <definedName name="_____________C22b7" localSheetId="24">#REF!</definedName>
    <definedName name="_____________C22b7">#REF!</definedName>
    <definedName name="____________C22b7" localSheetId="17">#REF!</definedName>
    <definedName name="____________C22b7" localSheetId="18">#REF!</definedName>
    <definedName name="____________C22b7" localSheetId="19">#REF!</definedName>
    <definedName name="____________C22b7" localSheetId="20">#REF!</definedName>
    <definedName name="____________C22b7" localSheetId="23">#REF!</definedName>
    <definedName name="____________C22b7" localSheetId="24">#REF!</definedName>
    <definedName name="____________C22b7">#REF!</definedName>
    <definedName name="___________C22b7" localSheetId="17">#REF!</definedName>
    <definedName name="___________C22b7" localSheetId="18">#REF!</definedName>
    <definedName name="___________C22b7" localSheetId="19">#REF!</definedName>
    <definedName name="___________C22b7" localSheetId="20">#REF!</definedName>
    <definedName name="___________C22b7" localSheetId="23">#REF!</definedName>
    <definedName name="___________C22b7" localSheetId="24">#REF!</definedName>
    <definedName name="___________C22b7">#REF!</definedName>
    <definedName name="__________C22b7" localSheetId="17">#REF!</definedName>
    <definedName name="__________C22b7" localSheetId="18">#REF!</definedName>
    <definedName name="__________C22b7" localSheetId="19">#REF!</definedName>
    <definedName name="__________C22b7" localSheetId="20">#REF!</definedName>
    <definedName name="__________C22b7" localSheetId="23">#REF!</definedName>
    <definedName name="__________C22b7" localSheetId="24">#REF!</definedName>
    <definedName name="__________C22b7">#REF!</definedName>
    <definedName name="_________C22b7" localSheetId="17">#REF!</definedName>
    <definedName name="_________C22b7" localSheetId="18">#REF!</definedName>
    <definedName name="_________C22b7" localSheetId="19">#REF!</definedName>
    <definedName name="_________C22b7" localSheetId="20">#REF!</definedName>
    <definedName name="_________C22b7" localSheetId="23">#REF!</definedName>
    <definedName name="_________C22b7" localSheetId="24">#REF!</definedName>
    <definedName name="_________C22b7">#REF!</definedName>
    <definedName name="________C22b7" localSheetId="17">#REF!</definedName>
    <definedName name="________C22b7" localSheetId="18">#REF!</definedName>
    <definedName name="________C22b7" localSheetId="19">#REF!</definedName>
    <definedName name="________C22b7" localSheetId="20">#REF!</definedName>
    <definedName name="________C22b7" localSheetId="23">#REF!</definedName>
    <definedName name="________C22b7" localSheetId="24">#REF!</definedName>
    <definedName name="________C22b7">#REF!</definedName>
    <definedName name="_______C22b7" localSheetId="17">#REF!</definedName>
    <definedName name="_______C22b7" localSheetId="18">#REF!</definedName>
    <definedName name="_______C22b7" localSheetId="19">#REF!</definedName>
    <definedName name="_______C22b7" localSheetId="20">#REF!</definedName>
    <definedName name="_______C22b7" localSheetId="23">#REF!</definedName>
    <definedName name="_______C22b7" localSheetId="24">#REF!</definedName>
    <definedName name="_______C22b7">#REF!</definedName>
    <definedName name="______C22b7" localSheetId="17">#REF!</definedName>
    <definedName name="______C22b7" localSheetId="18">#REF!</definedName>
    <definedName name="______C22b7" localSheetId="19">#REF!</definedName>
    <definedName name="______C22b7" localSheetId="20">#REF!</definedName>
    <definedName name="______C22b7" localSheetId="23">#REF!</definedName>
    <definedName name="______C22b7" localSheetId="24">#REF!</definedName>
    <definedName name="______C22b7">#REF!</definedName>
    <definedName name="_____C22b7" localSheetId="17">#REF!</definedName>
    <definedName name="_____C22b7" localSheetId="18">#REF!</definedName>
    <definedName name="_____C22b7" localSheetId="19">#REF!</definedName>
    <definedName name="_____C22b7" localSheetId="20">#REF!</definedName>
    <definedName name="_____C22b7" localSheetId="23">#REF!</definedName>
    <definedName name="_____C22b7" localSheetId="24">#REF!</definedName>
    <definedName name="_____C22b7">#REF!</definedName>
    <definedName name="____C22b7" localSheetId="17">#REF!</definedName>
    <definedName name="____C22b7" localSheetId="18">#REF!</definedName>
    <definedName name="____C22b7" localSheetId="19">#REF!</definedName>
    <definedName name="____C22b7" localSheetId="20">#REF!</definedName>
    <definedName name="____C22b7" localSheetId="23">#REF!</definedName>
    <definedName name="____C22b7" localSheetId="24">#REF!</definedName>
    <definedName name="____C22b7">#REF!</definedName>
    <definedName name="___C22b7" localSheetId="17">#REF!</definedName>
    <definedName name="___C22b7" localSheetId="18">#REF!</definedName>
    <definedName name="___C22b7" localSheetId="19">#REF!</definedName>
    <definedName name="___C22b7" localSheetId="20">#REF!</definedName>
    <definedName name="___C22b7" localSheetId="23">#REF!</definedName>
    <definedName name="___C22b7" localSheetId="24">#REF!</definedName>
    <definedName name="___C22b7">#REF!</definedName>
    <definedName name="__123Graph_A" localSheetId="17" hidden="1">[1]Daten!#REF!</definedName>
    <definedName name="__123Graph_A" localSheetId="18" hidden="1">[1]Daten!#REF!</definedName>
    <definedName name="__123Graph_A" localSheetId="19" hidden="1">[1]Daten!#REF!</definedName>
    <definedName name="__123Graph_A" localSheetId="20" hidden="1">[1]Daten!#REF!</definedName>
    <definedName name="__123Graph_A" localSheetId="23" hidden="1">[1]Daten!#REF!</definedName>
    <definedName name="__123Graph_A" localSheetId="24" hidden="1">[1]Daten!#REF!</definedName>
    <definedName name="__123Graph_A" hidden="1">[1]Daten!#REF!</definedName>
    <definedName name="__123Graph_B" localSheetId="17" hidden="1">[1]Daten!#REF!</definedName>
    <definedName name="__123Graph_B" localSheetId="18" hidden="1">[1]Daten!#REF!</definedName>
    <definedName name="__123Graph_B" localSheetId="19" hidden="1">[1]Daten!#REF!</definedName>
    <definedName name="__123Graph_B" localSheetId="20" hidden="1">[1]Daten!#REF!</definedName>
    <definedName name="__123Graph_B" localSheetId="23" hidden="1">[1]Daten!#REF!</definedName>
    <definedName name="__123Graph_B" localSheetId="24" hidden="1">[1]Daten!#REF!</definedName>
    <definedName name="__123Graph_B" hidden="1">[1]Daten!#REF!</definedName>
    <definedName name="__123Graph_C" localSheetId="17" hidden="1">[1]Daten!#REF!</definedName>
    <definedName name="__123Graph_C" localSheetId="18" hidden="1">[1]Daten!#REF!</definedName>
    <definedName name="__123Graph_C" localSheetId="19" hidden="1">[1]Daten!#REF!</definedName>
    <definedName name="__123Graph_C" localSheetId="20" hidden="1">[1]Daten!#REF!</definedName>
    <definedName name="__123Graph_C" localSheetId="23" hidden="1">[1]Daten!#REF!</definedName>
    <definedName name="__123Graph_C" localSheetId="24" hidden="1">[1]Daten!#REF!</definedName>
    <definedName name="__123Graph_C" hidden="1">[1]Daten!#REF!</definedName>
    <definedName name="__123Graph_D" localSheetId="17" hidden="1">[1]Daten!#REF!</definedName>
    <definedName name="__123Graph_D" localSheetId="18" hidden="1">[1]Daten!#REF!</definedName>
    <definedName name="__123Graph_D" localSheetId="19" hidden="1">[1]Daten!#REF!</definedName>
    <definedName name="__123Graph_D" localSheetId="20" hidden="1">[1]Daten!#REF!</definedName>
    <definedName name="__123Graph_D" localSheetId="23" hidden="1">[1]Daten!#REF!</definedName>
    <definedName name="__123Graph_D" localSheetId="24" hidden="1">[1]Daten!#REF!</definedName>
    <definedName name="__123Graph_D" hidden="1">[1]Daten!#REF!</definedName>
    <definedName name="__123Graph_E" localSheetId="17" hidden="1">[1]Daten!#REF!</definedName>
    <definedName name="__123Graph_E" localSheetId="18" hidden="1">[1]Daten!#REF!</definedName>
    <definedName name="__123Graph_E" localSheetId="19" hidden="1">[1]Daten!#REF!</definedName>
    <definedName name="__123Graph_E" localSheetId="20" hidden="1">[1]Daten!#REF!</definedName>
    <definedName name="__123Graph_E" localSheetId="23" hidden="1">[1]Daten!#REF!</definedName>
    <definedName name="__123Graph_E" localSheetId="24" hidden="1">[1]Daten!#REF!</definedName>
    <definedName name="__123Graph_E" hidden="1">[1]Daten!#REF!</definedName>
    <definedName name="__123Graph_F" localSheetId="17" hidden="1">[1]Daten!#REF!</definedName>
    <definedName name="__123Graph_F" localSheetId="18" hidden="1">[1]Daten!#REF!</definedName>
    <definedName name="__123Graph_F" localSheetId="19" hidden="1">[1]Daten!#REF!</definedName>
    <definedName name="__123Graph_F" localSheetId="20" hidden="1">[1]Daten!#REF!</definedName>
    <definedName name="__123Graph_F" localSheetId="23" hidden="1">[1]Daten!#REF!</definedName>
    <definedName name="__123Graph_F" localSheetId="24" hidden="1">[1]Daten!#REF!</definedName>
    <definedName name="__123Graph_F" hidden="1">[1]Daten!#REF!</definedName>
    <definedName name="__123Graph_X" localSheetId="17" hidden="1">[1]Daten!#REF!</definedName>
    <definedName name="__123Graph_X" localSheetId="18" hidden="1">[1]Daten!#REF!</definedName>
    <definedName name="__123Graph_X" localSheetId="19" hidden="1">[1]Daten!#REF!</definedName>
    <definedName name="__123Graph_X" localSheetId="20" hidden="1">[1]Daten!#REF!</definedName>
    <definedName name="__123Graph_X" localSheetId="23" hidden="1">[1]Daten!#REF!</definedName>
    <definedName name="__123Graph_X" localSheetId="24" hidden="1">[1]Daten!#REF!</definedName>
    <definedName name="__123Graph_X" hidden="1">[1]Daten!#REF!</definedName>
    <definedName name="__C22b7" localSheetId="17">#REF!</definedName>
    <definedName name="__C22b7" localSheetId="18">#REF!</definedName>
    <definedName name="__C22b7" localSheetId="19">#REF!</definedName>
    <definedName name="__C22b7" localSheetId="20">#REF!</definedName>
    <definedName name="__C22b7" localSheetId="23">#REF!</definedName>
    <definedName name="__C22b7" localSheetId="24">#REF!</definedName>
    <definedName name="__C22b7">#REF!</definedName>
    <definedName name="_C22b7" localSheetId="17">#REF!</definedName>
    <definedName name="_C22b7" localSheetId="18">#REF!</definedName>
    <definedName name="_C22b7" localSheetId="19">#REF!</definedName>
    <definedName name="_C22b7" localSheetId="20">#REF!</definedName>
    <definedName name="_C22b7" localSheetId="23">#REF!</definedName>
    <definedName name="_C22b7" localSheetId="24">#REF!</definedName>
    <definedName name="_C22b7">#REF!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3" hidden="1">#REF!</definedName>
    <definedName name="_Fill" localSheetId="24" hidden="1">#REF!</definedName>
    <definedName name="_Fill" hidden="1">#REF!</definedName>
    <definedName name="aaaa" localSheetId="17">#REF!</definedName>
    <definedName name="aaaa" localSheetId="18">#REF!</definedName>
    <definedName name="aaaa" localSheetId="19">#REF!</definedName>
    <definedName name="aaaa" localSheetId="20">#REF!</definedName>
    <definedName name="aaaa" localSheetId="23">#REF!</definedName>
    <definedName name="aaaa" localSheetId="24">#REF!</definedName>
    <definedName name="aaaa">#REF!</definedName>
    <definedName name="aaaaa" localSheetId="17">#REF!</definedName>
    <definedName name="aaaaa" localSheetId="18">#REF!</definedName>
    <definedName name="aaaaa" localSheetId="19">#REF!</definedName>
    <definedName name="aaaaa" localSheetId="20">#REF!</definedName>
    <definedName name="aaaaa" localSheetId="23">#REF!</definedName>
    <definedName name="aaaaa" localSheetId="24">#REF!</definedName>
    <definedName name="aaaaa">#REF!</definedName>
    <definedName name="aaaaadad" localSheetId="17">#REF!</definedName>
    <definedName name="aaaaadad" localSheetId="18">#REF!</definedName>
    <definedName name="aaaaadad" localSheetId="19">#REF!</definedName>
    <definedName name="aaaaadad" localSheetId="20">#REF!</definedName>
    <definedName name="aaaaadad" localSheetId="23">#REF!</definedName>
    <definedName name="aaaaadad" localSheetId="24">#REF!</definedName>
    <definedName name="aaaaadad">#REF!</definedName>
    <definedName name="aadasd" localSheetId="17">#REF!</definedName>
    <definedName name="aadasd" localSheetId="18">#REF!</definedName>
    <definedName name="aadasd" localSheetId="19">#REF!</definedName>
    <definedName name="aadasd" localSheetId="20">#REF!</definedName>
    <definedName name="aadasd" localSheetId="23">#REF!</definedName>
    <definedName name="aadasd" localSheetId="24">#REF!</definedName>
    <definedName name="aadasd">#REF!</definedName>
    <definedName name="Abb.G33A" localSheetId="17">#REF!</definedName>
    <definedName name="Abb.G33A" localSheetId="18">#REF!</definedName>
    <definedName name="Abb.G33A" localSheetId="19">#REF!</definedName>
    <definedName name="Abb.G33A" localSheetId="20">#REF!</definedName>
    <definedName name="Abb.G33A" localSheetId="23">#REF!</definedName>
    <definedName name="Abb.G33A" localSheetId="24">#REF!</definedName>
    <definedName name="Abb.G33A">#REF!</definedName>
    <definedName name="Abschluss" localSheetId="17">#REF!</definedName>
    <definedName name="Abschluss" localSheetId="18">#REF!</definedName>
    <definedName name="Abschluss" localSheetId="19">#REF!</definedName>
    <definedName name="Abschluss" localSheetId="20">#REF!</definedName>
    <definedName name="Abschluss" localSheetId="23">#REF!</definedName>
    <definedName name="Abschluss" localSheetId="24">#REF!</definedName>
    <definedName name="Abschluss">#REF!</definedName>
    <definedName name="Abschlussart" localSheetId="17">#REF!</definedName>
    <definedName name="Abschlussart" localSheetId="18">#REF!</definedName>
    <definedName name="Abschlussart" localSheetId="19">#REF!</definedName>
    <definedName name="Abschlussart" localSheetId="20">#REF!</definedName>
    <definedName name="Abschlussart" localSheetId="23">#REF!</definedName>
    <definedName name="Abschlussart" localSheetId="24">#REF!</definedName>
    <definedName name="Abschlussart">#REF!</definedName>
    <definedName name="ad" localSheetId="17">#REF!</definedName>
    <definedName name="ad" localSheetId="18">#REF!</definedName>
    <definedName name="ad" localSheetId="19">#REF!</definedName>
    <definedName name="ad" localSheetId="20">#REF!</definedName>
    <definedName name="ad" localSheetId="23">#REF!</definedName>
    <definedName name="ad" localSheetId="24">#REF!</definedName>
    <definedName name="ad">#REF!</definedName>
    <definedName name="adadasd" localSheetId="17">#REF!</definedName>
    <definedName name="adadasd" localSheetId="18">#REF!</definedName>
    <definedName name="adadasd" localSheetId="19">#REF!</definedName>
    <definedName name="adadasd" localSheetId="20">#REF!</definedName>
    <definedName name="adadasd" localSheetId="23">#REF!</definedName>
    <definedName name="adadasd" localSheetId="24">#REF!</definedName>
    <definedName name="adadasd">#REF!</definedName>
    <definedName name="ads" localSheetId="17">#REF!</definedName>
    <definedName name="ads" localSheetId="18">#REF!</definedName>
    <definedName name="ads" localSheetId="19">#REF!</definedName>
    <definedName name="ads" localSheetId="20">#REF!</definedName>
    <definedName name="ads" localSheetId="23">#REF!</definedName>
    <definedName name="ads" localSheetId="24">#REF!</definedName>
    <definedName name="ads">#REF!</definedName>
    <definedName name="Alle">[2]MZ_Daten!$E$1:$E$65536</definedName>
    <definedName name="Alter" localSheetId="17">#REF!</definedName>
    <definedName name="Alter" localSheetId="18">#REF!</definedName>
    <definedName name="Alter" localSheetId="19">#REF!</definedName>
    <definedName name="Alter" localSheetId="20">#REF!</definedName>
    <definedName name="Alter" localSheetId="23">#REF!</definedName>
    <definedName name="Alter" localSheetId="24">#REF!</definedName>
    <definedName name="Alter">#REF!</definedName>
    <definedName name="ANLERNAUSBILDUNG">[2]MZ_Daten!$Q$1:$Q$65536</definedName>
    <definedName name="AS_MitAngabe">[2]MZ_Daten!$F$1:$F$65536</definedName>
    <definedName name="AS_OhneAngabezurArt">[2]MZ_Daten!$M$1:$M$65536</definedName>
    <definedName name="AS_OhneAS">[2]MZ_Daten!$N$1:$N$65536</definedName>
    <definedName name="asas" localSheetId="17">#REF!</definedName>
    <definedName name="asas" localSheetId="18">#REF!</definedName>
    <definedName name="asas" localSheetId="19">#REF!</definedName>
    <definedName name="asas" localSheetId="20">#REF!</definedName>
    <definedName name="asas" localSheetId="23">#REF!</definedName>
    <definedName name="asas" localSheetId="24">#REF!</definedName>
    <definedName name="asas">#REF!</definedName>
    <definedName name="BaMa_Key" localSheetId="17">#REF!</definedName>
    <definedName name="BaMa_Key" localSheetId="18">#REF!</definedName>
    <definedName name="BaMa_Key" localSheetId="19">#REF!</definedName>
    <definedName name="BaMa_Key" localSheetId="20">#REF!</definedName>
    <definedName name="BaMa_Key" localSheetId="23">#REF!</definedName>
    <definedName name="BaMa_Key" localSheetId="24">#REF!</definedName>
    <definedName name="BaMa_Key">#REF!</definedName>
    <definedName name="bbbbbbbbbbbb" localSheetId="17">#REF!</definedName>
    <definedName name="bbbbbbbbbbbb" localSheetId="18">#REF!</definedName>
    <definedName name="bbbbbbbbbbbb" localSheetId="19">#REF!</definedName>
    <definedName name="bbbbbbbbbbbb" localSheetId="20">#REF!</definedName>
    <definedName name="bbbbbbbbbbbb" localSheetId="23">#REF!</definedName>
    <definedName name="bbbbbbbbbbbb" localSheetId="24">#REF!</definedName>
    <definedName name="bbbbbbbbbbbb">#REF!</definedName>
    <definedName name="BERUFSFACHSCHULE">[2]MZ_Daten!$T$1:$T$65536</definedName>
    <definedName name="BFS_Insg" localSheetId="17">#REF!</definedName>
    <definedName name="BFS_Insg" localSheetId="18">#REF!</definedName>
    <definedName name="BFS_Insg" localSheetId="19">#REF!</definedName>
    <definedName name="BFS_Insg" localSheetId="20">#REF!</definedName>
    <definedName name="BFS_Insg" localSheetId="23">#REF!</definedName>
    <definedName name="BFS_Insg" localSheetId="24">#REF!</definedName>
    <definedName name="BFS_Insg">#REF!</definedName>
    <definedName name="BFS_Schlüssel" localSheetId="17">#REF!</definedName>
    <definedName name="BFS_Schlüssel" localSheetId="18">#REF!</definedName>
    <definedName name="BFS_Schlüssel" localSheetId="19">#REF!</definedName>
    <definedName name="BFS_Schlüssel" localSheetId="20">#REF!</definedName>
    <definedName name="BFS_Schlüssel" localSheetId="23">#REF!</definedName>
    <definedName name="BFS_Schlüssel" localSheetId="24">#REF!</definedName>
    <definedName name="BFS_Schlüssel">#REF!</definedName>
    <definedName name="BFS_Weibl" localSheetId="17">#REF!</definedName>
    <definedName name="BFS_Weibl" localSheetId="18">#REF!</definedName>
    <definedName name="BFS_Weibl" localSheetId="19">#REF!</definedName>
    <definedName name="BFS_Weibl" localSheetId="20">#REF!</definedName>
    <definedName name="BFS_Weibl" localSheetId="23">#REF!</definedName>
    <definedName name="BFS_Weibl" localSheetId="24">#REF!</definedName>
    <definedName name="BFS_Weibl">#REF!</definedName>
    <definedName name="BGJ_Daten_Insg" localSheetId="17">#REF!</definedName>
    <definedName name="BGJ_Daten_Insg" localSheetId="18">#REF!</definedName>
    <definedName name="BGJ_Daten_Insg" localSheetId="19">#REF!</definedName>
    <definedName name="BGJ_Daten_Insg" localSheetId="20">#REF!</definedName>
    <definedName name="BGJ_Daten_Insg" localSheetId="23">#REF!</definedName>
    <definedName name="BGJ_Daten_Insg" localSheetId="24">#REF!</definedName>
    <definedName name="BGJ_Daten_Insg">#REF!</definedName>
    <definedName name="BGJ_Daten_Weibl" localSheetId="17">#REF!</definedName>
    <definedName name="BGJ_Daten_Weibl" localSheetId="18">#REF!</definedName>
    <definedName name="BGJ_Daten_Weibl" localSheetId="19">#REF!</definedName>
    <definedName name="BGJ_Daten_Weibl" localSheetId="20">#REF!</definedName>
    <definedName name="BGJ_Daten_Weibl" localSheetId="23">#REF!</definedName>
    <definedName name="BGJ_Daten_Weibl" localSheetId="24">#REF!</definedName>
    <definedName name="BGJ_Daten_Weibl">#REF!</definedName>
    <definedName name="BGJ_Schlüssel" localSheetId="17">#REF!</definedName>
    <definedName name="BGJ_Schlüssel" localSheetId="18">#REF!</definedName>
    <definedName name="BGJ_Schlüssel" localSheetId="19">#REF!</definedName>
    <definedName name="BGJ_Schlüssel" localSheetId="20">#REF!</definedName>
    <definedName name="BGJ_Schlüssel" localSheetId="23">#REF!</definedName>
    <definedName name="BGJ_Schlüssel" localSheetId="24">#REF!</definedName>
    <definedName name="BGJ_Schlüssel">#REF!</definedName>
    <definedName name="BS_Insg" localSheetId="17">#REF!</definedName>
    <definedName name="BS_Insg" localSheetId="18">#REF!</definedName>
    <definedName name="BS_Insg" localSheetId="19">#REF!</definedName>
    <definedName name="BS_Insg" localSheetId="20">#REF!</definedName>
    <definedName name="BS_Insg" localSheetId="23">#REF!</definedName>
    <definedName name="BS_Insg" localSheetId="24">#REF!</definedName>
    <definedName name="BS_Insg">#REF!</definedName>
    <definedName name="BS_MitAngabe">[2]MZ_Daten!$AE$1:$AE$65536</definedName>
    <definedName name="BS_OhneAbschluss">[2]MZ_Daten!$AB$1:$AB$65536</definedName>
    <definedName name="BS_OhneAngabe">[2]MZ_Daten!$AA$1:$AA$65536</definedName>
    <definedName name="BS_Schlüssel" localSheetId="17">#REF!</definedName>
    <definedName name="BS_Schlüssel" localSheetId="18">#REF!</definedName>
    <definedName name="BS_Schlüssel" localSheetId="19">#REF!</definedName>
    <definedName name="BS_Schlüssel" localSheetId="20">#REF!</definedName>
    <definedName name="BS_Schlüssel" localSheetId="23">#REF!</definedName>
    <definedName name="BS_Schlüssel" localSheetId="24">#REF!</definedName>
    <definedName name="BS_Schlüssel">#REF!</definedName>
    <definedName name="BS_Weibl" localSheetId="17">#REF!</definedName>
    <definedName name="BS_Weibl" localSheetId="18">#REF!</definedName>
    <definedName name="BS_Weibl" localSheetId="19">#REF!</definedName>
    <definedName name="BS_Weibl" localSheetId="20">#REF!</definedName>
    <definedName name="BS_Weibl" localSheetId="23">#REF!</definedName>
    <definedName name="BS_Weibl" localSheetId="24">#REF!</definedName>
    <definedName name="BS_Weibl">#REF!</definedName>
    <definedName name="BVJ">[2]MZ_Daten!$R$1:$R$65536</definedName>
    <definedName name="d" localSheetId="17">#REF!</definedName>
    <definedName name="d" localSheetId="18">#REF!</definedName>
    <definedName name="d" localSheetId="19">#REF!</definedName>
    <definedName name="d" localSheetId="20">#REF!</definedName>
    <definedName name="d" localSheetId="23">#REF!</definedName>
    <definedName name="d" localSheetId="24">#REF!</definedName>
    <definedName name="d">#REF!</definedName>
    <definedName name="dddddddddd" localSheetId="17">#REF!</definedName>
    <definedName name="dddddddddd" localSheetId="18">#REF!</definedName>
    <definedName name="dddddddddd" localSheetId="19">#REF!</definedName>
    <definedName name="dddddddddd" localSheetId="20">#REF!</definedName>
    <definedName name="dddddddddd" localSheetId="23">#REF!</definedName>
    <definedName name="dddddddddd" localSheetId="24">#REF!</definedName>
    <definedName name="dddddddddd">#REF!</definedName>
    <definedName name="dgdhfd" localSheetId="17">#REF!</definedName>
    <definedName name="dgdhfd" localSheetId="18">#REF!</definedName>
    <definedName name="dgdhfd" localSheetId="19">#REF!</definedName>
    <definedName name="dgdhfd" localSheetId="20">#REF!</definedName>
    <definedName name="dgdhfd" localSheetId="23">#REF!</definedName>
    <definedName name="dgdhfd" localSheetId="24">#REF!</definedName>
    <definedName name="dgdhfd">#REF!</definedName>
    <definedName name="DOKPROT" localSheetId="17">#REF!</definedName>
    <definedName name="DOKPROT" localSheetId="18">#REF!</definedName>
    <definedName name="DOKPROT" localSheetId="19">#REF!</definedName>
    <definedName name="DOKPROT" localSheetId="20">#REF!</definedName>
    <definedName name="DOKPROT" localSheetId="23">#REF!</definedName>
    <definedName name="DOKPROT" localSheetId="24">#REF!</definedName>
    <definedName name="DOKPROT">#REF!</definedName>
    <definedName name="drei_jährige_FS_Insg" localSheetId="17">#REF!</definedName>
    <definedName name="drei_jährige_FS_Insg" localSheetId="18">#REF!</definedName>
    <definedName name="drei_jährige_FS_Insg" localSheetId="19">#REF!</definedName>
    <definedName name="drei_jährige_FS_Insg" localSheetId="20">#REF!</definedName>
    <definedName name="drei_jährige_FS_Insg" localSheetId="23">#REF!</definedName>
    <definedName name="drei_jährige_FS_Insg" localSheetId="24">#REF!</definedName>
    <definedName name="drei_jährige_FS_Insg">#REF!</definedName>
    <definedName name="drei_jährige_FS_Schlüssel" localSheetId="17">#REF!</definedName>
    <definedName name="drei_jährige_FS_Schlüssel" localSheetId="18">#REF!</definedName>
    <definedName name="drei_jährige_FS_Schlüssel" localSheetId="19">#REF!</definedName>
    <definedName name="drei_jährige_FS_Schlüssel" localSheetId="20">#REF!</definedName>
    <definedName name="drei_jährige_FS_Schlüssel" localSheetId="23">#REF!</definedName>
    <definedName name="drei_jährige_FS_Schlüssel" localSheetId="24">#REF!</definedName>
    <definedName name="drei_jährige_FS_Schlüssel">#REF!</definedName>
    <definedName name="drei_jährige_FS_Weibl" localSheetId="17">#REF!</definedName>
    <definedName name="drei_jährige_FS_Weibl" localSheetId="18">#REF!</definedName>
    <definedName name="drei_jährige_FS_Weibl" localSheetId="19">#REF!</definedName>
    <definedName name="drei_jährige_FS_Weibl" localSheetId="20">#REF!</definedName>
    <definedName name="drei_jährige_FS_Weibl" localSheetId="23">#REF!</definedName>
    <definedName name="drei_jährige_FS_Weibl" localSheetId="24">#REF!</definedName>
    <definedName name="drei_jährige_FS_Weibl">#REF!</definedName>
    <definedName name="DRUAU01" localSheetId="17">#REF!</definedName>
    <definedName name="DRUAU01" localSheetId="18">#REF!</definedName>
    <definedName name="DRUAU01" localSheetId="19">#REF!</definedName>
    <definedName name="DRUAU01" localSheetId="20">#REF!</definedName>
    <definedName name="DRUAU01" localSheetId="23">#REF!</definedName>
    <definedName name="DRUAU01" localSheetId="24">#REF!</definedName>
    <definedName name="DRUAU01">#REF!</definedName>
    <definedName name="DRUAU02" localSheetId="17">#REF!</definedName>
    <definedName name="DRUAU02" localSheetId="18">#REF!</definedName>
    <definedName name="DRUAU02" localSheetId="19">#REF!</definedName>
    <definedName name="DRUAU02" localSheetId="20">#REF!</definedName>
    <definedName name="DRUAU02" localSheetId="23">#REF!</definedName>
    <definedName name="DRUAU02" localSheetId="24">#REF!</definedName>
    <definedName name="DRUAU02">#REF!</definedName>
    <definedName name="DRUAU03" localSheetId="17">#REF!</definedName>
    <definedName name="DRUAU03" localSheetId="18">#REF!</definedName>
    <definedName name="DRUAU03" localSheetId="19">#REF!</definedName>
    <definedName name="DRUAU03" localSheetId="20">#REF!</definedName>
    <definedName name="DRUAU03" localSheetId="23">#REF!</definedName>
    <definedName name="DRUAU03" localSheetId="24">#REF!</definedName>
    <definedName name="DRUAU03">#REF!</definedName>
    <definedName name="DRUAU04" localSheetId="17">#REF!</definedName>
    <definedName name="DRUAU04" localSheetId="18">#REF!</definedName>
    <definedName name="DRUAU04" localSheetId="19">#REF!</definedName>
    <definedName name="DRUAU04" localSheetId="20">#REF!</definedName>
    <definedName name="DRUAU04" localSheetId="23">#REF!</definedName>
    <definedName name="DRUAU04" localSheetId="24">#REF!</definedName>
    <definedName name="DRUAU04">#REF!</definedName>
    <definedName name="DRUAU04A" localSheetId="17">#REF!</definedName>
    <definedName name="DRUAU04A" localSheetId="18">#REF!</definedName>
    <definedName name="DRUAU04A" localSheetId="19">#REF!</definedName>
    <definedName name="DRUAU04A" localSheetId="20">#REF!</definedName>
    <definedName name="DRUAU04A" localSheetId="23">#REF!</definedName>
    <definedName name="DRUAU04A" localSheetId="24">#REF!</definedName>
    <definedName name="DRUAU04A">#REF!</definedName>
    <definedName name="DRUAU05" localSheetId="17">#REF!</definedName>
    <definedName name="DRUAU05" localSheetId="18">#REF!</definedName>
    <definedName name="DRUAU05" localSheetId="19">#REF!</definedName>
    <definedName name="DRUAU05" localSheetId="20">#REF!</definedName>
    <definedName name="DRUAU05" localSheetId="23">#REF!</definedName>
    <definedName name="DRUAU05" localSheetId="24">#REF!</definedName>
    <definedName name="DRUAU05">#REF!</definedName>
    <definedName name="DRUAU06" localSheetId="17">#REF!</definedName>
    <definedName name="DRUAU06" localSheetId="18">#REF!</definedName>
    <definedName name="DRUAU06" localSheetId="19">#REF!</definedName>
    <definedName name="DRUAU06" localSheetId="20">#REF!</definedName>
    <definedName name="DRUAU06" localSheetId="23">#REF!</definedName>
    <definedName name="DRUAU06" localSheetId="24">#REF!</definedName>
    <definedName name="DRUAU06">#REF!</definedName>
    <definedName name="DRUAU06A" localSheetId="17">#REF!</definedName>
    <definedName name="DRUAU06A" localSheetId="18">#REF!</definedName>
    <definedName name="DRUAU06A" localSheetId="19">#REF!</definedName>
    <definedName name="DRUAU06A" localSheetId="20">#REF!</definedName>
    <definedName name="DRUAU06A" localSheetId="23">#REF!</definedName>
    <definedName name="DRUAU06A" localSheetId="24">#REF!</definedName>
    <definedName name="DRUAU06A">#REF!</definedName>
    <definedName name="DRUCK01" localSheetId="17">#REF!</definedName>
    <definedName name="DRUCK01" localSheetId="18">#REF!</definedName>
    <definedName name="DRUCK01" localSheetId="19">#REF!</definedName>
    <definedName name="DRUCK01" localSheetId="20">#REF!</definedName>
    <definedName name="DRUCK01" localSheetId="23">#REF!</definedName>
    <definedName name="DRUCK01" localSheetId="24">#REF!</definedName>
    <definedName name="DRUCK01">#REF!</definedName>
    <definedName name="DRUCK02" localSheetId="17">#REF!</definedName>
    <definedName name="DRUCK02" localSheetId="18">#REF!</definedName>
    <definedName name="DRUCK02" localSheetId="19">#REF!</definedName>
    <definedName name="DRUCK02" localSheetId="20">#REF!</definedName>
    <definedName name="DRUCK02" localSheetId="23">#REF!</definedName>
    <definedName name="DRUCK02" localSheetId="24">#REF!</definedName>
    <definedName name="DRUCK02">#REF!</definedName>
    <definedName name="DRUCK03" localSheetId="17">#REF!</definedName>
    <definedName name="DRUCK03" localSheetId="18">#REF!</definedName>
    <definedName name="DRUCK03" localSheetId="19">#REF!</definedName>
    <definedName name="DRUCK03" localSheetId="20">#REF!</definedName>
    <definedName name="DRUCK03" localSheetId="23">#REF!</definedName>
    <definedName name="DRUCK03" localSheetId="24">#REF!</definedName>
    <definedName name="DRUCK03">#REF!</definedName>
    <definedName name="DRUCK04" localSheetId="17">#REF!</definedName>
    <definedName name="DRUCK04" localSheetId="18">#REF!</definedName>
    <definedName name="DRUCK04" localSheetId="19">#REF!</definedName>
    <definedName name="DRUCK04" localSheetId="20">#REF!</definedName>
    <definedName name="DRUCK04" localSheetId="23">#REF!</definedName>
    <definedName name="DRUCK04" localSheetId="24">#REF!</definedName>
    <definedName name="DRUCK04">#REF!</definedName>
    <definedName name="DRUCK05" localSheetId="17">#REF!</definedName>
    <definedName name="DRUCK05" localSheetId="18">#REF!</definedName>
    <definedName name="DRUCK05" localSheetId="19">#REF!</definedName>
    <definedName name="DRUCK05" localSheetId="20">#REF!</definedName>
    <definedName name="DRUCK05" localSheetId="23">#REF!</definedName>
    <definedName name="DRUCK05" localSheetId="24">#REF!</definedName>
    <definedName name="DRUCK05">#REF!</definedName>
    <definedName name="DRUCK06" localSheetId="17">#REF!</definedName>
    <definedName name="DRUCK06" localSheetId="18">#REF!</definedName>
    <definedName name="DRUCK06" localSheetId="19">#REF!</definedName>
    <definedName name="DRUCK06" localSheetId="20">#REF!</definedName>
    <definedName name="DRUCK06" localSheetId="23">#REF!</definedName>
    <definedName name="DRUCK06" localSheetId="24">#REF!</definedName>
    <definedName name="DRUCK06">#REF!</definedName>
    <definedName name="DRUCK07" localSheetId="17">#REF!</definedName>
    <definedName name="DRUCK07" localSheetId="18">#REF!</definedName>
    <definedName name="DRUCK07" localSheetId="19">#REF!</definedName>
    <definedName name="DRUCK07" localSheetId="20">#REF!</definedName>
    <definedName name="DRUCK07" localSheetId="23">#REF!</definedName>
    <definedName name="DRUCK07" localSheetId="24">#REF!</definedName>
    <definedName name="DRUCK07">#REF!</definedName>
    <definedName name="DRUCK08" localSheetId="17">#REF!</definedName>
    <definedName name="DRUCK08" localSheetId="18">#REF!</definedName>
    <definedName name="DRUCK08" localSheetId="19">#REF!</definedName>
    <definedName name="DRUCK08" localSheetId="20">#REF!</definedName>
    <definedName name="DRUCK08" localSheetId="23">#REF!</definedName>
    <definedName name="DRUCK08" localSheetId="24">#REF!</definedName>
    <definedName name="DRUCK08">#REF!</definedName>
    <definedName name="DRUCK09" localSheetId="17">#REF!</definedName>
    <definedName name="DRUCK09" localSheetId="18">#REF!</definedName>
    <definedName name="DRUCK09" localSheetId="19">#REF!</definedName>
    <definedName name="DRUCK09" localSheetId="20">#REF!</definedName>
    <definedName name="DRUCK09" localSheetId="23">#REF!</definedName>
    <definedName name="DRUCK09" localSheetId="24">#REF!</definedName>
    <definedName name="DRUCK09">#REF!</definedName>
    <definedName name="DRUCK10" localSheetId="17">#REF!</definedName>
    <definedName name="DRUCK10" localSheetId="18">#REF!</definedName>
    <definedName name="DRUCK10" localSheetId="19">#REF!</definedName>
    <definedName name="DRUCK10" localSheetId="20">#REF!</definedName>
    <definedName name="DRUCK10" localSheetId="23">#REF!</definedName>
    <definedName name="DRUCK10" localSheetId="24">#REF!</definedName>
    <definedName name="DRUCK10">#REF!</definedName>
    <definedName name="DRUCK11" localSheetId="17">#REF!</definedName>
    <definedName name="DRUCK11" localSheetId="18">#REF!</definedName>
    <definedName name="DRUCK11" localSheetId="19">#REF!</definedName>
    <definedName name="DRUCK11" localSheetId="20">#REF!</definedName>
    <definedName name="DRUCK11" localSheetId="23">#REF!</definedName>
    <definedName name="DRUCK11" localSheetId="24">#REF!</definedName>
    <definedName name="DRUCK11">#REF!</definedName>
    <definedName name="DRUCK11A" localSheetId="17">#REF!</definedName>
    <definedName name="DRUCK11A" localSheetId="18">#REF!</definedName>
    <definedName name="DRUCK11A" localSheetId="19">#REF!</definedName>
    <definedName name="DRUCK11A" localSheetId="20">#REF!</definedName>
    <definedName name="DRUCK11A" localSheetId="23">#REF!</definedName>
    <definedName name="DRUCK11A" localSheetId="24">#REF!</definedName>
    <definedName name="DRUCK11A">#REF!</definedName>
    <definedName name="DRUCK11B" localSheetId="17">#REF!</definedName>
    <definedName name="DRUCK11B" localSheetId="18">#REF!</definedName>
    <definedName name="DRUCK11B" localSheetId="19">#REF!</definedName>
    <definedName name="DRUCK11B" localSheetId="20">#REF!</definedName>
    <definedName name="DRUCK11B" localSheetId="23">#REF!</definedName>
    <definedName name="DRUCK11B" localSheetId="24">#REF!</definedName>
    <definedName name="DRUCK11B">#REF!</definedName>
    <definedName name="DRUCK12" localSheetId="17">#REF!</definedName>
    <definedName name="DRUCK12" localSheetId="18">#REF!</definedName>
    <definedName name="DRUCK12" localSheetId="19">#REF!</definedName>
    <definedName name="DRUCK12" localSheetId="20">#REF!</definedName>
    <definedName name="DRUCK12" localSheetId="23">#REF!</definedName>
    <definedName name="DRUCK12" localSheetId="24">#REF!</definedName>
    <definedName name="DRUCK12">#REF!</definedName>
    <definedName name="DRUCK13" localSheetId="17">#REF!</definedName>
    <definedName name="DRUCK13" localSheetId="18">#REF!</definedName>
    <definedName name="DRUCK13" localSheetId="19">#REF!</definedName>
    <definedName name="DRUCK13" localSheetId="20">#REF!</definedName>
    <definedName name="DRUCK13" localSheetId="23">#REF!</definedName>
    <definedName name="DRUCK13" localSheetId="24">#REF!</definedName>
    <definedName name="DRUCK13">#REF!</definedName>
    <definedName name="DRUCK14" localSheetId="17">#REF!</definedName>
    <definedName name="DRUCK14" localSheetId="18">#REF!</definedName>
    <definedName name="DRUCK14" localSheetId="19">#REF!</definedName>
    <definedName name="DRUCK14" localSheetId="20">#REF!</definedName>
    <definedName name="DRUCK14" localSheetId="23">#REF!</definedName>
    <definedName name="DRUCK14" localSheetId="24">#REF!</definedName>
    <definedName name="DRUCK14">#REF!</definedName>
    <definedName name="DRUCK15" localSheetId="17">#REF!</definedName>
    <definedName name="DRUCK15" localSheetId="18">#REF!</definedName>
    <definedName name="DRUCK15" localSheetId="19">#REF!</definedName>
    <definedName name="DRUCK15" localSheetId="20">#REF!</definedName>
    <definedName name="DRUCK15" localSheetId="23">#REF!</definedName>
    <definedName name="DRUCK15" localSheetId="24">#REF!</definedName>
    <definedName name="DRUCK15">#REF!</definedName>
    <definedName name="DRUCK16" localSheetId="17">#REF!</definedName>
    <definedName name="DRUCK16" localSheetId="18">#REF!</definedName>
    <definedName name="DRUCK16" localSheetId="19">#REF!</definedName>
    <definedName name="DRUCK16" localSheetId="20">#REF!</definedName>
    <definedName name="DRUCK16" localSheetId="23">#REF!</definedName>
    <definedName name="DRUCK16" localSheetId="24">#REF!</definedName>
    <definedName name="DRUCK16">#REF!</definedName>
    <definedName name="DRUCK17" localSheetId="17">#REF!</definedName>
    <definedName name="DRUCK17" localSheetId="18">#REF!</definedName>
    <definedName name="DRUCK17" localSheetId="19">#REF!</definedName>
    <definedName name="DRUCK17" localSheetId="20">#REF!</definedName>
    <definedName name="DRUCK17" localSheetId="23">#REF!</definedName>
    <definedName name="DRUCK17" localSheetId="24">#REF!</definedName>
    <definedName name="DRUCK17">#REF!</definedName>
    <definedName name="DRUCK18" localSheetId="17">#REF!</definedName>
    <definedName name="DRUCK18" localSheetId="18">#REF!</definedName>
    <definedName name="DRUCK18" localSheetId="19">#REF!</definedName>
    <definedName name="DRUCK18" localSheetId="20">#REF!</definedName>
    <definedName name="DRUCK18" localSheetId="23">#REF!</definedName>
    <definedName name="DRUCK18" localSheetId="24">#REF!</definedName>
    <definedName name="DRUCK18">#REF!</definedName>
    <definedName name="DRUCK19" localSheetId="17">#REF!</definedName>
    <definedName name="DRUCK19" localSheetId="18">#REF!</definedName>
    <definedName name="DRUCK19" localSheetId="19">#REF!</definedName>
    <definedName name="DRUCK19" localSheetId="20">#REF!</definedName>
    <definedName name="DRUCK19" localSheetId="23">#REF!</definedName>
    <definedName name="DRUCK19" localSheetId="24">#REF!</definedName>
    <definedName name="DRUCK19">#REF!</definedName>
    <definedName name="DRUCK1A" localSheetId="17">#REF!</definedName>
    <definedName name="DRUCK1A" localSheetId="18">#REF!</definedName>
    <definedName name="DRUCK1A" localSheetId="19">#REF!</definedName>
    <definedName name="DRUCK1A" localSheetId="20">#REF!</definedName>
    <definedName name="DRUCK1A" localSheetId="23">#REF!</definedName>
    <definedName name="DRUCK1A" localSheetId="24">#REF!</definedName>
    <definedName name="DRUCK1A">#REF!</definedName>
    <definedName name="DRUCK1B" localSheetId="17">#REF!</definedName>
    <definedName name="DRUCK1B" localSheetId="18">#REF!</definedName>
    <definedName name="DRUCK1B" localSheetId="19">#REF!</definedName>
    <definedName name="DRUCK1B" localSheetId="20">#REF!</definedName>
    <definedName name="DRUCK1B" localSheetId="23">#REF!</definedName>
    <definedName name="DRUCK1B" localSheetId="24">#REF!</definedName>
    <definedName name="DRUCK1B">#REF!</definedName>
    <definedName name="DRUCK20" localSheetId="17">#REF!</definedName>
    <definedName name="DRUCK20" localSheetId="18">#REF!</definedName>
    <definedName name="DRUCK20" localSheetId="19">#REF!</definedName>
    <definedName name="DRUCK20" localSheetId="20">#REF!</definedName>
    <definedName name="DRUCK20" localSheetId="23">#REF!</definedName>
    <definedName name="DRUCK20" localSheetId="24">#REF!</definedName>
    <definedName name="DRUCK20">#REF!</definedName>
    <definedName name="DRUCK21" localSheetId="17">#REF!</definedName>
    <definedName name="DRUCK21" localSheetId="18">#REF!</definedName>
    <definedName name="DRUCK21" localSheetId="19">#REF!</definedName>
    <definedName name="DRUCK21" localSheetId="20">#REF!</definedName>
    <definedName name="DRUCK21" localSheetId="23">#REF!</definedName>
    <definedName name="DRUCK21" localSheetId="24">#REF!</definedName>
    <definedName name="DRUCK21">#REF!</definedName>
    <definedName name="DRUCK22" localSheetId="17">#REF!</definedName>
    <definedName name="DRUCK22" localSheetId="18">#REF!</definedName>
    <definedName name="DRUCK22" localSheetId="19">#REF!</definedName>
    <definedName name="DRUCK22" localSheetId="20">#REF!</definedName>
    <definedName name="DRUCK22" localSheetId="23">#REF!</definedName>
    <definedName name="DRUCK22" localSheetId="24">#REF!</definedName>
    <definedName name="DRUCK22">#REF!</definedName>
    <definedName name="DRUCK23" localSheetId="17">#REF!</definedName>
    <definedName name="DRUCK23" localSheetId="18">#REF!</definedName>
    <definedName name="DRUCK23" localSheetId="19">#REF!</definedName>
    <definedName name="DRUCK23" localSheetId="20">#REF!</definedName>
    <definedName name="DRUCK23" localSheetId="23">#REF!</definedName>
    <definedName name="DRUCK23" localSheetId="24">#REF!</definedName>
    <definedName name="DRUCK23">#REF!</definedName>
    <definedName name="DRUCK24" localSheetId="17">#REF!</definedName>
    <definedName name="DRUCK24" localSheetId="18">#REF!</definedName>
    <definedName name="DRUCK24" localSheetId="19">#REF!</definedName>
    <definedName name="DRUCK24" localSheetId="20">#REF!</definedName>
    <definedName name="DRUCK24" localSheetId="23">#REF!</definedName>
    <definedName name="DRUCK24" localSheetId="24">#REF!</definedName>
    <definedName name="DRUCK24">#REF!</definedName>
    <definedName name="DRUCK25" localSheetId="17">#REF!</definedName>
    <definedName name="DRUCK25" localSheetId="18">#REF!</definedName>
    <definedName name="DRUCK25" localSheetId="19">#REF!</definedName>
    <definedName name="DRUCK25" localSheetId="20">#REF!</definedName>
    <definedName name="DRUCK25" localSheetId="23">#REF!</definedName>
    <definedName name="DRUCK25" localSheetId="24">#REF!</definedName>
    <definedName name="DRUCK25">#REF!</definedName>
    <definedName name="DRUCK26" localSheetId="17">#REF!</definedName>
    <definedName name="DRUCK26" localSheetId="18">#REF!</definedName>
    <definedName name="DRUCK26" localSheetId="19">#REF!</definedName>
    <definedName name="DRUCK26" localSheetId="20">#REF!</definedName>
    <definedName name="DRUCK26" localSheetId="23">#REF!</definedName>
    <definedName name="DRUCK26" localSheetId="24">#REF!</definedName>
    <definedName name="DRUCK26">#REF!</definedName>
    <definedName name="DRUCK27" localSheetId="17">#REF!</definedName>
    <definedName name="DRUCK27" localSheetId="18">#REF!</definedName>
    <definedName name="DRUCK27" localSheetId="19">#REF!</definedName>
    <definedName name="DRUCK27" localSheetId="20">#REF!</definedName>
    <definedName name="DRUCK27" localSheetId="23">#REF!</definedName>
    <definedName name="DRUCK27" localSheetId="24">#REF!</definedName>
    <definedName name="DRUCK27">#REF!</definedName>
    <definedName name="DRUCK28" localSheetId="17">#REF!</definedName>
    <definedName name="DRUCK28" localSheetId="18">#REF!</definedName>
    <definedName name="DRUCK28" localSheetId="19">#REF!</definedName>
    <definedName name="DRUCK28" localSheetId="20">#REF!</definedName>
    <definedName name="DRUCK28" localSheetId="23">#REF!</definedName>
    <definedName name="DRUCK28" localSheetId="24">#REF!</definedName>
    <definedName name="DRUCK28">#REF!</definedName>
    <definedName name="DRUCK29" localSheetId="17">#REF!</definedName>
    <definedName name="DRUCK29" localSheetId="18">#REF!</definedName>
    <definedName name="DRUCK29" localSheetId="19">#REF!</definedName>
    <definedName name="DRUCK29" localSheetId="20">#REF!</definedName>
    <definedName name="DRUCK29" localSheetId="23">#REF!</definedName>
    <definedName name="DRUCK29" localSheetId="24">#REF!</definedName>
    <definedName name="DRUCK29">#REF!</definedName>
    <definedName name="DRUCK30" localSheetId="17">#REF!</definedName>
    <definedName name="DRUCK30" localSheetId="18">#REF!</definedName>
    <definedName name="DRUCK30" localSheetId="19">#REF!</definedName>
    <definedName name="DRUCK30" localSheetId="20">#REF!</definedName>
    <definedName name="DRUCK30" localSheetId="23">#REF!</definedName>
    <definedName name="DRUCK30" localSheetId="24">#REF!</definedName>
    <definedName name="DRUCK30">#REF!</definedName>
    <definedName name="DRUCK31" localSheetId="17">#REF!</definedName>
    <definedName name="DRUCK31" localSheetId="18">#REF!</definedName>
    <definedName name="DRUCK31" localSheetId="19">#REF!</definedName>
    <definedName name="DRUCK31" localSheetId="20">#REF!</definedName>
    <definedName name="DRUCK31" localSheetId="23">#REF!</definedName>
    <definedName name="DRUCK31" localSheetId="24">#REF!</definedName>
    <definedName name="DRUCK31">#REF!</definedName>
    <definedName name="DRUCK32" localSheetId="17">#REF!</definedName>
    <definedName name="DRUCK32" localSheetId="18">#REF!</definedName>
    <definedName name="DRUCK32" localSheetId="19">#REF!</definedName>
    <definedName name="DRUCK32" localSheetId="20">#REF!</definedName>
    <definedName name="DRUCK32" localSheetId="23">#REF!</definedName>
    <definedName name="DRUCK32" localSheetId="24">#REF!</definedName>
    <definedName name="DRUCK32">#REF!</definedName>
    <definedName name="DRUCK33" localSheetId="17">#REF!</definedName>
    <definedName name="DRUCK33" localSheetId="18">#REF!</definedName>
    <definedName name="DRUCK33" localSheetId="19">#REF!</definedName>
    <definedName name="DRUCK33" localSheetId="20">#REF!</definedName>
    <definedName name="DRUCK33" localSheetId="23">#REF!</definedName>
    <definedName name="DRUCK33" localSheetId="24">#REF!</definedName>
    <definedName name="DRUCK33">#REF!</definedName>
    <definedName name="DRUCK34" localSheetId="17">#REF!</definedName>
    <definedName name="DRUCK34" localSheetId="18">#REF!</definedName>
    <definedName name="DRUCK34" localSheetId="19">#REF!</definedName>
    <definedName name="DRUCK34" localSheetId="20">#REF!</definedName>
    <definedName name="DRUCK34" localSheetId="23">#REF!</definedName>
    <definedName name="DRUCK34" localSheetId="24">#REF!</definedName>
    <definedName name="DRUCK34">#REF!</definedName>
    <definedName name="DRUCK35" localSheetId="17">#REF!</definedName>
    <definedName name="DRUCK35" localSheetId="18">#REF!</definedName>
    <definedName name="DRUCK35" localSheetId="19">#REF!</definedName>
    <definedName name="DRUCK35" localSheetId="20">#REF!</definedName>
    <definedName name="DRUCK35" localSheetId="23">#REF!</definedName>
    <definedName name="DRUCK35" localSheetId="24">#REF!</definedName>
    <definedName name="DRUCK35">#REF!</definedName>
    <definedName name="DRUCK36" localSheetId="17">#REF!</definedName>
    <definedName name="DRUCK36" localSheetId="18">#REF!</definedName>
    <definedName name="DRUCK36" localSheetId="19">#REF!</definedName>
    <definedName name="DRUCK36" localSheetId="20">#REF!</definedName>
    <definedName name="DRUCK36" localSheetId="23">#REF!</definedName>
    <definedName name="DRUCK36" localSheetId="24">#REF!</definedName>
    <definedName name="DRUCK36">#REF!</definedName>
    <definedName name="DRUCK37" localSheetId="17">#REF!</definedName>
    <definedName name="DRUCK37" localSheetId="18">#REF!</definedName>
    <definedName name="DRUCK37" localSheetId="19">#REF!</definedName>
    <definedName name="DRUCK37" localSheetId="20">#REF!</definedName>
    <definedName name="DRUCK37" localSheetId="23">#REF!</definedName>
    <definedName name="DRUCK37" localSheetId="24">#REF!</definedName>
    <definedName name="DRUCK37">#REF!</definedName>
    <definedName name="DRUCK38" localSheetId="17">#REF!</definedName>
    <definedName name="DRUCK38" localSheetId="18">#REF!</definedName>
    <definedName name="DRUCK38" localSheetId="19">#REF!</definedName>
    <definedName name="DRUCK38" localSheetId="20">#REF!</definedName>
    <definedName name="DRUCK38" localSheetId="23">#REF!</definedName>
    <definedName name="DRUCK38" localSheetId="24">#REF!</definedName>
    <definedName name="DRUCK38">#REF!</definedName>
    <definedName name="DRUCK39" localSheetId="17">#REF!</definedName>
    <definedName name="DRUCK39" localSheetId="18">#REF!</definedName>
    <definedName name="DRUCK39" localSheetId="19">#REF!</definedName>
    <definedName name="DRUCK39" localSheetId="20">#REF!</definedName>
    <definedName name="DRUCK39" localSheetId="23">#REF!</definedName>
    <definedName name="DRUCK39" localSheetId="24">#REF!</definedName>
    <definedName name="DRUCK39">#REF!</definedName>
    <definedName name="DRUCK40" localSheetId="17">#REF!</definedName>
    <definedName name="DRUCK40" localSheetId="18">#REF!</definedName>
    <definedName name="DRUCK40" localSheetId="19">#REF!</definedName>
    <definedName name="DRUCK40" localSheetId="20">#REF!</definedName>
    <definedName name="DRUCK40" localSheetId="23">#REF!</definedName>
    <definedName name="DRUCK40" localSheetId="24">#REF!</definedName>
    <definedName name="DRUCK40">#REF!</definedName>
    <definedName name="DRUCK41" localSheetId="17">#REF!</definedName>
    <definedName name="DRUCK41" localSheetId="18">#REF!</definedName>
    <definedName name="DRUCK41" localSheetId="19">#REF!</definedName>
    <definedName name="DRUCK41" localSheetId="20">#REF!</definedName>
    <definedName name="DRUCK41" localSheetId="23">#REF!</definedName>
    <definedName name="DRUCK41" localSheetId="24">#REF!</definedName>
    <definedName name="DRUCK41">#REF!</definedName>
    <definedName name="Druck41a" localSheetId="17">#REF!</definedName>
    <definedName name="Druck41a" localSheetId="18">#REF!</definedName>
    <definedName name="Druck41a" localSheetId="19">#REF!</definedName>
    <definedName name="Druck41a" localSheetId="20">#REF!</definedName>
    <definedName name="Druck41a" localSheetId="23">#REF!</definedName>
    <definedName name="Druck41a" localSheetId="24">#REF!</definedName>
    <definedName name="Druck41a">#REF!</definedName>
    <definedName name="DRUCK42" localSheetId="17">#REF!</definedName>
    <definedName name="DRUCK42" localSheetId="18">#REF!</definedName>
    <definedName name="DRUCK42" localSheetId="19">#REF!</definedName>
    <definedName name="DRUCK42" localSheetId="20">#REF!</definedName>
    <definedName name="DRUCK42" localSheetId="23">#REF!</definedName>
    <definedName name="DRUCK42" localSheetId="24">#REF!</definedName>
    <definedName name="DRUCK42">#REF!</definedName>
    <definedName name="druck42a" localSheetId="17">#REF!</definedName>
    <definedName name="druck42a" localSheetId="18">#REF!</definedName>
    <definedName name="druck42a" localSheetId="19">#REF!</definedName>
    <definedName name="druck42a" localSheetId="20">#REF!</definedName>
    <definedName name="druck42a" localSheetId="23">#REF!</definedName>
    <definedName name="druck42a" localSheetId="24">#REF!</definedName>
    <definedName name="druck42a">#REF!</definedName>
    <definedName name="DRUCK43" localSheetId="17">#REF!</definedName>
    <definedName name="DRUCK43" localSheetId="18">#REF!</definedName>
    <definedName name="DRUCK43" localSheetId="19">#REF!</definedName>
    <definedName name="DRUCK43" localSheetId="20">#REF!</definedName>
    <definedName name="DRUCK43" localSheetId="23">#REF!</definedName>
    <definedName name="DRUCK43" localSheetId="24">#REF!</definedName>
    <definedName name="DRUCK43">#REF!</definedName>
    <definedName name="DRUCK44" localSheetId="17">#REF!</definedName>
    <definedName name="DRUCK44" localSheetId="18">#REF!</definedName>
    <definedName name="DRUCK44" localSheetId="19">#REF!</definedName>
    <definedName name="DRUCK44" localSheetId="20">#REF!</definedName>
    <definedName name="DRUCK44" localSheetId="23">#REF!</definedName>
    <definedName name="DRUCK44" localSheetId="24">#REF!</definedName>
    <definedName name="DRUCK44">#REF!</definedName>
    <definedName name="DRUCK45" localSheetId="17">#REF!</definedName>
    <definedName name="DRUCK45" localSheetId="18">#REF!</definedName>
    <definedName name="DRUCK45" localSheetId="19">#REF!</definedName>
    <definedName name="DRUCK45" localSheetId="20">#REF!</definedName>
    <definedName name="DRUCK45" localSheetId="23">#REF!</definedName>
    <definedName name="DRUCK45" localSheetId="24">#REF!</definedName>
    <definedName name="DRUCK45">#REF!</definedName>
    <definedName name="DRUCK46" localSheetId="17">#REF!</definedName>
    <definedName name="DRUCK46" localSheetId="18">#REF!</definedName>
    <definedName name="DRUCK46" localSheetId="19">#REF!</definedName>
    <definedName name="DRUCK46" localSheetId="20">#REF!</definedName>
    <definedName name="DRUCK46" localSheetId="23">#REF!</definedName>
    <definedName name="DRUCK46" localSheetId="24">#REF!</definedName>
    <definedName name="DRUCK46">#REF!</definedName>
    <definedName name="DRUCK47" localSheetId="17">#REF!</definedName>
    <definedName name="DRUCK47" localSheetId="18">#REF!</definedName>
    <definedName name="DRUCK47" localSheetId="19">#REF!</definedName>
    <definedName name="DRUCK47" localSheetId="20">#REF!</definedName>
    <definedName name="DRUCK47" localSheetId="23">#REF!</definedName>
    <definedName name="DRUCK47" localSheetId="24">#REF!</definedName>
    <definedName name="DRUCK47">#REF!</definedName>
    <definedName name="DRUCK48" localSheetId="17">#REF!</definedName>
    <definedName name="DRUCK48" localSheetId="18">#REF!</definedName>
    <definedName name="DRUCK48" localSheetId="19">#REF!</definedName>
    <definedName name="DRUCK48" localSheetId="20">#REF!</definedName>
    <definedName name="DRUCK48" localSheetId="23">#REF!</definedName>
    <definedName name="DRUCK48" localSheetId="24">#REF!</definedName>
    <definedName name="DRUCK48">#REF!</definedName>
    <definedName name="DRUCK49" localSheetId="17">#REF!</definedName>
    <definedName name="DRUCK49" localSheetId="18">#REF!</definedName>
    <definedName name="DRUCK49" localSheetId="19">#REF!</definedName>
    <definedName name="DRUCK49" localSheetId="20">#REF!</definedName>
    <definedName name="DRUCK49" localSheetId="23">#REF!</definedName>
    <definedName name="DRUCK49" localSheetId="24">#REF!</definedName>
    <definedName name="DRUCK49">#REF!</definedName>
    <definedName name="DRUCK50" localSheetId="17">#REF!</definedName>
    <definedName name="DRUCK50" localSheetId="18">#REF!</definedName>
    <definedName name="DRUCK50" localSheetId="19">#REF!</definedName>
    <definedName name="DRUCK50" localSheetId="20">#REF!</definedName>
    <definedName name="DRUCK50" localSheetId="23">#REF!</definedName>
    <definedName name="DRUCK50" localSheetId="24">#REF!</definedName>
    <definedName name="DRUCK50">#REF!</definedName>
    <definedName name="DRUCK51" localSheetId="17">#REF!</definedName>
    <definedName name="DRUCK51" localSheetId="18">#REF!</definedName>
    <definedName name="DRUCK51" localSheetId="19">#REF!</definedName>
    <definedName name="DRUCK51" localSheetId="20">#REF!</definedName>
    <definedName name="DRUCK51" localSheetId="23">#REF!</definedName>
    <definedName name="DRUCK51" localSheetId="24">#REF!</definedName>
    <definedName name="DRUCK51">#REF!</definedName>
    <definedName name="DRUCK52" localSheetId="17">#REF!</definedName>
    <definedName name="DRUCK52" localSheetId="18">#REF!</definedName>
    <definedName name="DRUCK52" localSheetId="19">#REF!</definedName>
    <definedName name="DRUCK52" localSheetId="20">#REF!</definedName>
    <definedName name="DRUCK52" localSheetId="23">#REF!</definedName>
    <definedName name="DRUCK52" localSheetId="24">#REF!</definedName>
    <definedName name="DRUCK52">#REF!</definedName>
    <definedName name="DRUCK53" localSheetId="17">#REF!</definedName>
    <definedName name="DRUCK53" localSheetId="18">#REF!</definedName>
    <definedName name="DRUCK53" localSheetId="19">#REF!</definedName>
    <definedName name="DRUCK53" localSheetId="20">#REF!</definedName>
    <definedName name="DRUCK53" localSheetId="23">#REF!</definedName>
    <definedName name="DRUCK53" localSheetId="24">#REF!</definedName>
    <definedName name="DRUCK53">#REF!</definedName>
    <definedName name="DRUCK54" localSheetId="17">#REF!</definedName>
    <definedName name="DRUCK54" localSheetId="18">#REF!</definedName>
    <definedName name="DRUCK54" localSheetId="19">#REF!</definedName>
    <definedName name="DRUCK54" localSheetId="20">#REF!</definedName>
    <definedName name="DRUCK54" localSheetId="23">#REF!</definedName>
    <definedName name="DRUCK54" localSheetId="24">#REF!</definedName>
    <definedName name="DRUCK54">#REF!</definedName>
    <definedName name="DRUCK61" localSheetId="17">#REF!</definedName>
    <definedName name="DRUCK61" localSheetId="18">#REF!</definedName>
    <definedName name="DRUCK61" localSheetId="19">#REF!</definedName>
    <definedName name="DRUCK61" localSheetId="20">#REF!</definedName>
    <definedName name="DRUCK61" localSheetId="23">#REF!</definedName>
    <definedName name="DRUCK61" localSheetId="24">#REF!</definedName>
    <definedName name="DRUCK61">#REF!</definedName>
    <definedName name="DRUCK62" localSheetId="17">#REF!</definedName>
    <definedName name="DRUCK62" localSheetId="18">#REF!</definedName>
    <definedName name="DRUCK62" localSheetId="19">#REF!</definedName>
    <definedName name="DRUCK62" localSheetId="20">#REF!</definedName>
    <definedName name="DRUCK62" localSheetId="23">#REF!</definedName>
    <definedName name="DRUCK62" localSheetId="24">#REF!</definedName>
    <definedName name="DRUCK62">#REF!</definedName>
    <definedName name="DRUCK63" localSheetId="17">#REF!</definedName>
    <definedName name="DRUCK63" localSheetId="18">#REF!</definedName>
    <definedName name="DRUCK63" localSheetId="19">#REF!</definedName>
    <definedName name="DRUCK63" localSheetId="20">#REF!</definedName>
    <definedName name="DRUCK63" localSheetId="23">#REF!</definedName>
    <definedName name="DRUCK63" localSheetId="24">#REF!</definedName>
    <definedName name="DRUCK63">#REF!</definedName>
    <definedName name="DRUCK64" localSheetId="17">#REF!</definedName>
    <definedName name="DRUCK64" localSheetId="18">#REF!</definedName>
    <definedName name="DRUCK64" localSheetId="19">#REF!</definedName>
    <definedName name="DRUCK64" localSheetId="20">#REF!</definedName>
    <definedName name="DRUCK64" localSheetId="23">#REF!</definedName>
    <definedName name="DRUCK64" localSheetId="24">#REF!</definedName>
    <definedName name="DRUCK64">#REF!</definedName>
    <definedName name="DRUFS01" localSheetId="17">#REF!</definedName>
    <definedName name="DRUFS01" localSheetId="18">#REF!</definedName>
    <definedName name="DRUFS01" localSheetId="19">#REF!</definedName>
    <definedName name="DRUFS01" localSheetId="20">#REF!</definedName>
    <definedName name="DRUFS01" localSheetId="23">#REF!</definedName>
    <definedName name="DRUFS01" localSheetId="24">#REF!</definedName>
    <definedName name="DRUFS01">#REF!</definedName>
    <definedName name="DRUFS02" localSheetId="17">#REF!</definedName>
    <definedName name="DRUFS02" localSheetId="18">#REF!</definedName>
    <definedName name="DRUFS02" localSheetId="19">#REF!</definedName>
    <definedName name="DRUFS02" localSheetId="20">#REF!</definedName>
    <definedName name="DRUFS02" localSheetId="23">#REF!</definedName>
    <definedName name="DRUFS02" localSheetId="24">#REF!</definedName>
    <definedName name="DRUFS02">#REF!</definedName>
    <definedName name="DRUFS03" localSheetId="17">#REF!</definedName>
    <definedName name="DRUFS03" localSheetId="18">#REF!</definedName>
    <definedName name="DRUFS03" localSheetId="19">#REF!</definedName>
    <definedName name="DRUFS03" localSheetId="20">#REF!</definedName>
    <definedName name="DRUFS03" localSheetId="23">#REF!</definedName>
    <definedName name="DRUFS03" localSheetId="24">#REF!</definedName>
    <definedName name="DRUFS03">#REF!</definedName>
    <definedName name="DRUFS04" localSheetId="17">#REF!</definedName>
    <definedName name="DRUFS04" localSheetId="18">#REF!</definedName>
    <definedName name="DRUFS04" localSheetId="19">#REF!</definedName>
    <definedName name="DRUFS04" localSheetId="20">#REF!</definedName>
    <definedName name="DRUFS04" localSheetId="23">#REF!</definedName>
    <definedName name="DRUFS04" localSheetId="24">#REF!</definedName>
    <definedName name="DRUFS04">#REF!</definedName>
    <definedName name="DRUFS05" localSheetId="17">#REF!</definedName>
    <definedName name="DRUFS05" localSheetId="18">#REF!</definedName>
    <definedName name="DRUFS05" localSheetId="19">#REF!</definedName>
    <definedName name="DRUFS05" localSheetId="20">#REF!</definedName>
    <definedName name="DRUFS05" localSheetId="23">#REF!</definedName>
    <definedName name="DRUFS05" localSheetId="24">#REF!</definedName>
    <definedName name="DRUFS05">#REF!</definedName>
    <definedName name="DRUFS06" localSheetId="17">#REF!</definedName>
    <definedName name="DRUFS06" localSheetId="18">#REF!</definedName>
    <definedName name="DRUFS06" localSheetId="19">#REF!</definedName>
    <definedName name="DRUFS06" localSheetId="20">#REF!</definedName>
    <definedName name="DRUFS06" localSheetId="23">#REF!</definedName>
    <definedName name="DRUFS06" localSheetId="24">#REF!</definedName>
    <definedName name="DRUFS06">#REF!</definedName>
    <definedName name="DRUHI01" localSheetId="17">#REF!</definedName>
    <definedName name="DRUHI01" localSheetId="18">#REF!</definedName>
    <definedName name="DRUHI01" localSheetId="19">#REF!</definedName>
    <definedName name="DRUHI01" localSheetId="20">#REF!</definedName>
    <definedName name="DRUHI01" localSheetId="23">#REF!</definedName>
    <definedName name="DRUHI01" localSheetId="24">#REF!</definedName>
    <definedName name="DRUHI01">#REF!</definedName>
    <definedName name="DRUHI02" localSheetId="17">#REF!</definedName>
    <definedName name="DRUHI02" localSheetId="18">#REF!</definedName>
    <definedName name="DRUHI02" localSheetId="19">#REF!</definedName>
    <definedName name="DRUHI02" localSheetId="20">#REF!</definedName>
    <definedName name="DRUHI02" localSheetId="23">#REF!</definedName>
    <definedName name="DRUHI02" localSheetId="24">#REF!</definedName>
    <definedName name="DRUHI02">#REF!</definedName>
    <definedName name="DRUHI03" localSheetId="17">#REF!</definedName>
    <definedName name="DRUHI03" localSheetId="18">#REF!</definedName>
    <definedName name="DRUHI03" localSheetId="19">#REF!</definedName>
    <definedName name="DRUHI03" localSheetId="20">#REF!</definedName>
    <definedName name="DRUHI03" localSheetId="23">#REF!</definedName>
    <definedName name="DRUHI03" localSheetId="24">#REF!</definedName>
    <definedName name="DRUHI03">#REF!</definedName>
    <definedName name="DRUHI04" localSheetId="17">#REF!</definedName>
    <definedName name="DRUHI04" localSheetId="18">#REF!</definedName>
    <definedName name="DRUHI04" localSheetId="19">#REF!</definedName>
    <definedName name="DRUHI04" localSheetId="20">#REF!</definedName>
    <definedName name="DRUHI04" localSheetId="23">#REF!</definedName>
    <definedName name="DRUHI04" localSheetId="24">#REF!</definedName>
    <definedName name="DRUHI04">#REF!</definedName>
    <definedName name="DRUHI05" localSheetId="17">#REF!</definedName>
    <definedName name="DRUHI05" localSheetId="18">#REF!</definedName>
    <definedName name="DRUHI05" localSheetId="19">#REF!</definedName>
    <definedName name="DRUHI05" localSheetId="20">#REF!</definedName>
    <definedName name="DRUHI05" localSheetId="23">#REF!</definedName>
    <definedName name="DRUHI05" localSheetId="24">#REF!</definedName>
    <definedName name="DRUHI05">#REF!</definedName>
    <definedName name="DRUHI06" localSheetId="17">#REF!</definedName>
    <definedName name="DRUHI06" localSheetId="18">#REF!</definedName>
    <definedName name="DRUHI06" localSheetId="19">#REF!</definedName>
    <definedName name="DRUHI06" localSheetId="20">#REF!</definedName>
    <definedName name="DRUHI06" localSheetId="23">#REF!</definedName>
    <definedName name="DRUHI06" localSheetId="24">#REF!</definedName>
    <definedName name="DRUHI06">#REF!</definedName>
    <definedName name="DRUHI07" localSheetId="17">#REF!</definedName>
    <definedName name="DRUHI07" localSheetId="18">#REF!</definedName>
    <definedName name="DRUHI07" localSheetId="19">#REF!</definedName>
    <definedName name="DRUHI07" localSheetId="20">#REF!</definedName>
    <definedName name="DRUHI07" localSheetId="23">#REF!</definedName>
    <definedName name="DRUHI07" localSheetId="24">#REF!</definedName>
    <definedName name="DRUHI07">#REF!</definedName>
    <definedName name="dsvvav" localSheetId="17">#REF!</definedName>
    <definedName name="dsvvav" localSheetId="18">#REF!</definedName>
    <definedName name="dsvvav" localSheetId="19">#REF!</definedName>
    <definedName name="dsvvav" localSheetId="20">#REF!</definedName>
    <definedName name="dsvvav" localSheetId="23">#REF!</definedName>
    <definedName name="dsvvav" localSheetId="24">#REF!</definedName>
    <definedName name="dsvvav">#REF!</definedName>
    <definedName name="eee" localSheetId="17">#REF!</definedName>
    <definedName name="eee" localSheetId="18">#REF!</definedName>
    <definedName name="eee" localSheetId="19">#REF!</definedName>
    <definedName name="eee" localSheetId="20">#REF!</definedName>
    <definedName name="eee" localSheetId="23">#REF!</definedName>
    <definedName name="eee" localSheetId="24">#REF!</definedName>
    <definedName name="eee">#REF!</definedName>
    <definedName name="eeee" localSheetId="17">#REF!</definedName>
    <definedName name="eeee" localSheetId="18">#REF!</definedName>
    <definedName name="eeee" localSheetId="19">#REF!</definedName>
    <definedName name="eeee" localSheetId="20">#REF!</definedName>
    <definedName name="eeee" localSheetId="23">#REF!</definedName>
    <definedName name="eeee" localSheetId="24">#REF!</definedName>
    <definedName name="eeee">#REF!</definedName>
    <definedName name="eeeee" localSheetId="17">#REF!</definedName>
    <definedName name="eeeee" localSheetId="18">#REF!</definedName>
    <definedName name="eeeee" localSheetId="19">#REF!</definedName>
    <definedName name="eeeee" localSheetId="20">#REF!</definedName>
    <definedName name="eeeee" localSheetId="23">#REF!</definedName>
    <definedName name="eeeee" localSheetId="24">#REF!</definedName>
    <definedName name="eeeee">#REF!</definedName>
    <definedName name="eeeeee" localSheetId="17">#REF!</definedName>
    <definedName name="eeeeee" localSheetId="18">#REF!</definedName>
    <definedName name="eeeeee" localSheetId="19">#REF!</definedName>
    <definedName name="eeeeee" localSheetId="20">#REF!</definedName>
    <definedName name="eeeeee" localSheetId="23">#REF!</definedName>
    <definedName name="eeeeee" localSheetId="24">#REF!</definedName>
    <definedName name="eeeeee">#REF!</definedName>
    <definedName name="eeeeeeee" localSheetId="17">#REF!</definedName>
    <definedName name="eeeeeeee" localSheetId="18">#REF!</definedName>
    <definedName name="eeeeeeee" localSheetId="19">#REF!</definedName>
    <definedName name="eeeeeeee" localSheetId="20">#REF!</definedName>
    <definedName name="eeeeeeee" localSheetId="23">#REF!</definedName>
    <definedName name="eeeeeeee" localSheetId="24">#REF!</definedName>
    <definedName name="eeeeeeee">#REF!</definedName>
    <definedName name="eeeeeeeeee" localSheetId="17">#REF!</definedName>
    <definedName name="eeeeeeeeee" localSheetId="18">#REF!</definedName>
    <definedName name="eeeeeeeeee" localSheetId="19">#REF!</definedName>
    <definedName name="eeeeeeeeee" localSheetId="20">#REF!</definedName>
    <definedName name="eeeeeeeeee" localSheetId="23">#REF!</definedName>
    <definedName name="eeeeeeeeee" localSheetId="24">#REF!</definedName>
    <definedName name="eeeeeeeeee">#REF!</definedName>
    <definedName name="eeererer" localSheetId="17">#REF!</definedName>
    <definedName name="eeererer" localSheetId="18">#REF!</definedName>
    <definedName name="eeererer" localSheetId="19">#REF!</definedName>
    <definedName name="eeererer" localSheetId="20">#REF!</definedName>
    <definedName name="eeererer" localSheetId="23">#REF!</definedName>
    <definedName name="eeererer" localSheetId="24">#REF!</definedName>
    <definedName name="eeererer">#REF!</definedName>
    <definedName name="eettte" localSheetId="17">#REF!</definedName>
    <definedName name="eettte" localSheetId="18">#REF!</definedName>
    <definedName name="eettte" localSheetId="19">#REF!</definedName>
    <definedName name="eettte" localSheetId="20">#REF!</definedName>
    <definedName name="eettte" localSheetId="23">#REF!</definedName>
    <definedName name="eettte" localSheetId="24">#REF!</definedName>
    <definedName name="eettte">#REF!</definedName>
    <definedName name="efef" localSheetId="17">#REF!</definedName>
    <definedName name="efef" localSheetId="18">#REF!</definedName>
    <definedName name="efef" localSheetId="19">#REF!</definedName>
    <definedName name="efef" localSheetId="20">#REF!</definedName>
    <definedName name="efef" localSheetId="23">#REF!</definedName>
    <definedName name="efef" localSheetId="24">#REF!</definedName>
    <definedName name="efef">#REF!</definedName>
    <definedName name="egegg" localSheetId="17">#REF!</definedName>
    <definedName name="egegg" localSheetId="18">#REF!</definedName>
    <definedName name="egegg" localSheetId="19">#REF!</definedName>
    <definedName name="egegg" localSheetId="20">#REF!</definedName>
    <definedName name="egegg" localSheetId="23">#REF!</definedName>
    <definedName name="egegg" localSheetId="24">#REF!</definedName>
    <definedName name="egegg">#REF!</definedName>
    <definedName name="ejjjj" localSheetId="17">#REF!</definedName>
    <definedName name="ejjjj" localSheetId="18">#REF!</definedName>
    <definedName name="ejjjj" localSheetId="19">#REF!</definedName>
    <definedName name="ejjjj" localSheetId="20">#REF!</definedName>
    <definedName name="ejjjj" localSheetId="23">#REF!</definedName>
    <definedName name="ejjjj" localSheetId="24">#REF!</definedName>
    <definedName name="ejjjj">#REF!</definedName>
    <definedName name="ER" localSheetId="17" hidden="1">[3]Daten!#REF!</definedName>
    <definedName name="ER" localSheetId="18" hidden="1">[3]Daten!#REF!</definedName>
    <definedName name="ER" localSheetId="19" hidden="1">[3]Daten!#REF!</definedName>
    <definedName name="ER" localSheetId="20" hidden="1">[3]Daten!#REF!</definedName>
    <definedName name="ER" localSheetId="23" hidden="1">[3]Daten!#REF!</definedName>
    <definedName name="ER" localSheetId="24" hidden="1">[3]Daten!#REF!</definedName>
    <definedName name="ER" hidden="1">[3]Daten!#REF!</definedName>
    <definedName name="ererkk" localSheetId="17">#REF!</definedName>
    <definedName name="ererkk" localSheetId="18">#REF!</definedName>
    <definedName name="ererkk" localSheetId="19">#REF!</definedName>
    <definedName name="ererkk" localSheetId="20">#REF!</definedName>
    <definedName name="ererkk" localSheetId="23">#REF!</definedName>
    <definedName name="ererkk" localSheetId="24">#REF!</definedName>
    <definedName name="ererkk">#REF!</definedName>
    <definedName name="FA_Insg" localSheetId="17">#REF!</definedName>
    <definedName name="FA_Insg" localSheetId="18">#REF!</definedName>
    <definedName name="FA_Insg" localSheetId="19">#REF!</definedName>
    <definedName name="FA_Insg" localSheetId="20">#REF!</definedName>
    <definedName name="FA_Insg" localSheetId="23">#REF!</definedName>
    <definedName name="FA_Insg" localSheetId="24">#REF!</definedName>
    <definedName name="FA_Insg">#REF!</definedName>
    <definedName name="FA_Schlüssel" localSheetId="17">#REF!</definedName>
    <definedName name="FA_Schlüssel" localSheetId="18">#REF!</definedName>
    <definedName name="FA_Schlüssel" localSheetId="19">#REF!</definedName>
    <definedName name="FA_Schlüssel" localSheetId="20">#REF!</definedName>
    <definedName name="FA_Schlüssel" localSheetId="23">#REF!</definedName>
    <definedName name="FA_Schlüssel" localSheetId="24">#REF!</definedName>
    <definedName name="FA_Schlüssel">#REF!</definedName>
    <definedName name="FA_Weibl" localSheetId="17">#REF!</definedName>
    <definedName name="FA_Weibl" localSheetId="18">#REF!</definedName>
    <definedName name="FA_Weibl" localSheetId="19">#REF!</definedName>
    <definedName name="FA_Weibl" localSheetId="20">#REF!</definedName>
    <definedName name="FA_Weibl" localSheetId="23">#REF!</definedName>
    <definedName name="FA_Weibl" localSheetId="24">#REF!</definedName>
    <definedName name="FA_Weibl">#REF!</definedName>
    <definedName name="Fachhochschulreife">[2]MZ_Daten!$K$1:$K$65536</definedName>
    <definedName name="FACHSCHULE">[2]MZ_Daten!$U$1:$U$65536</definedName>
    <definedName name="FACHSCHULE_DDR">[2]MZ_Daten!$V$1:$V$65536</definedName>
    <definedName name="fbbbbbb" localSheetId="17">#REF!</definedName>
    <definedName name="fbbbbbb" localSheetId="18">#REF!</definedName>
    <definedName name="fbbbbbb" localSheetId="19">#REF!</definedName>
    <definedName name="fbbbbbb" localSheetId="20">#REF!</definedName>
    <definedName name="fbbbbbb" localSheetId="23">#REF!</definedName>
    <definedName name="fbbbbbb" localSheetId="24">#REF!</definedName>
    <definedName name="fbbbbbb">#REF!</definedName>
    <definedName name="fbgvsgf" localSheetId="17">#REF!</definedName>
    <definedName name="fbgvsgf" localSheetId="18">#REF!</definedName>
    <definedName name="fbgvsgf" localSheetId="19">#REF!</definedName>
    <definedName name="fbgvsgf" localSheetId="20">#REF!</definedName>
    <definedName name="fbgvsgf" localSheetId="23">#REF!</definedName>
    <definedName name="fbgvsgf" localSheetId="24">#REF!</definedName>
    <definedName name="fbgvsgf">#REF!</definedName>
    <definedName name="fefe" localSheetId="17">#REF!</definedName>
    <definedName name="fefe" localSheetId="18">#REF!</definedName>
    <definedName name="fefe" localSheetId="19">#REF!</definedName>
    <definedName name="fefe" localSheetId="20">#REF!</definedName>
    <definedName name="fefe" localSheetId="23">#REF!</definedName>
    <definedName name="fefe" localSheetId="24">#REF!</definedName>
    <definedName name="fefe">#REF!</definedName>
    <definedName name="ff" localSheetId="17" hidden="1">[1]Daten!#REF!</definedName>
    <definedName name="ff" localSheetId="18" hidden="1">[1]Daten!#REF!</definedName>
    <definedName name="ff" localSheetId="19" hidden="1">[1]Daten!#REF!</definedName>
    <definedName name="ff" localSheetId="20" hidden="1">[1]Daten!#REF!</definedName>
    <definedName name="ff" localSheetId="23" hidden="1">[1]Daten!#REF!</definedName>
    <definedName name="ff" localSheetId="24" hidden="1">[1]Daten!#REF!</definedName>
    <definedName name="ff" hidden="1">[1]Daten!#REF!</definedName>
    <definedName name="fff" localSheetId="17">#REF!</definedName>
    <definedName name="fff" localSheetId="18">#REF!</definedName>
    <definedName name="fff" localSheetId="19">#REF!</definedName>
    <definedName name="fff" localSheetId="20">#REF!</definedName>
    <definedName name="fff" localSheetId="23">#REF!</definedName>
    <definedName name="fff" localSheetId="24">#REF!</definedName>
    <definedName name="fff">#REF!</definedName>
    <definedName name="ffffffffffffffff" localSheetId="17">#REF!</definedName>
    <definedName name="ffffffffffffffff" localSheetId="18">#REF!</definedName>
    <definedName name="ffffffffffffffff" localSheetId="19">#REF!</definedName>
    <definedName name="ffffffffffffffff" localSheetId="20">#REF!</definedName>
    <definedName name="ffffffffffffffff" localSheetId="23">#REF!</definedName>
    <definedName name="ffffffffffffffff" localSheetId="24">#REF!</definedName>
    <definedName name="ffffffffffffffff">#REF!</definedName>
    <definedName name="fgdgrtet" localSheetId="17">#REF!</definedName>
    <definedName name="fgdgrtet" localSheetId="18">#REF!</definedName>
    <definedName name="fgdgrtet" localSheetId="19">#REF!</definedName>
    <definedName name="fgdgrtet" localSheetId="20">#REF!</definedName>
    <definedName name="fgdgrtet" localSheetId="23">#REF!</definedName>
    <definedName name="fgdgrtet" localSheetId="24">#REF!</definedName>
    <definedName name="fgdgrtet">#REF!</definedName>
    <definedName name="fgfg" localSheetId="17">#REF!</definedName>
    <definedName name="fgfg" localSheetId="18">#REF!</definedName>
    <definedName name="fgfg" localSheetId="19">#REF!</definedName>
    <definedName name="fgfg" localSheetId="20">#REF!</definedName>
    <definedName name="fgfg" localSheetId="23">#REF!</definedName>
    <definedName name="fgfg" localSheetId="24">#REF!</definedName>
    <definedName name="fgfg">#REF!</definedName>
    <definedName name="FH">[2]MZ_Daten!$X$1:$X$65536</definedName>
    <definedName name="fhethehet" localSheetId="17">#REF!</definedName>
    <definedName name="fhethehet" localSheetId="18">#REF!</definedName>
    <definedName name="fhethehet" localSheetId="19">#REF!</definedName>
    <definedName name="fhethehet" localSheetId="20">#REF!</definedName>
    <definedName name="fhethehet" localSheetId="23">#REF!</definedName>
    <definedName name="fhethehet" localSheetId="24">#REF!</definedName>
    <definedName name="fhethehet">#REF!</definedName>
    <definedName name="Field_ISCED">[4]Liste!$B$1:$G$65536</definedName>
    <definedName name="Fields">[4]Liste!$B$1:$X$65536</definedName>
    <definedName name="Fields_II">[4]Liste!$I$1:$AA$65536</definedName>
    <definedName name="FS_Daten_Insg" localSheetId="17">#REF!</definedName>
    <definedName name="FS_Daten_Insg" localSheetId="18">#REF!</definedName>
    <definedName name="FS_Daten_Insg" localSheetId="19">#REF!</definedName>
    <definedName name="FS_Daten_Insg" localSheetId="20">#REF!</definedName>
    <definedName name="FS_Daten_Insg" localSheetId="23">#REF!</definedName>
    <definedName name="FS_Daten_Insg" localSheetId="24">#REF!</definedName>
    <definedName name="FS_Daten_Insg">#REF!</definedName>
    <definedName name="FS_Daten_Weibl" localSheetId="17">#REF!</definedName>
    <definedName name="FS_Daten_Weibl" localSheetId="18">#REF!</definedName>
    <definedName name="FS_Daten_Weibl" localSheetId="19">#REF!</definedName>
    <definedName name="FS_Daten_Weibl" localSheetId="20">#REF!</definedName>
    <definedName name="FS_Daten_Weibl" localSheetId="23">#REF!</definedName>
    <definedName name="FS_Daten_Weibl" localSheetId="24">#REF!</definedName>
    <definedName name="FS_Daten_Weibl">#REF!</definedName>
    <definedName name="FS_Key" localSheetId="17">#REF!</definedName>
    <definedName name="FS_Key" localSheetId="18">#REF!</definedName>
    <definedName name="FS_Key" localSheetId="19">#REF!</definedName>
    <definedName name="FS_Key" localSheetId="20">#REF!</definedName>
    <definedName name="FS_Key" localSheetId="23">#REF!</definedName>
    <definedName name="FS_Key" localSheetId="24">#REF!</definedName>
    <definedName name="FS_Key">#REF!</definedName>
    <definedName name="g" localSheetId="17" hidden="1">#REF!</definedName>
    <definedName name="g" localSheetId="18" hidden="1">#REF!</definedName>
    <definedName name="g" localSheetId="19" hidden="1">#REF!</definedName>
    <definedName name="g" localSheetId="20" hidden="1">#REF!</definedName>
    <definedName name="g" localSheetId="23" hidden="1">#REF!</definedName>
    <definedName name="g" localSheetId="24" hidden="1">#REF!</definedName>
    <definedName name="g" hidden="1">#REF!</definedName>
    <definedName name="gafaf" localSheetId="17">#REF!</definedName>
    <definedName name="gafaf" localSheetId="18">#REF!</definedName>
    <definedName name="gafaf" localSheetId="19">#REF!</definedName>
    <definedName name="gafaf" localSheetId="20">#REF!</definedName>
    <definedName name="gafaf" localSheetId="23">#REF!</definedName>
    <definedName name="gafaf" localSheetId="24">#REF!</definedName>
    <definedName name="gafaf">#REF!</definedName>
    <definedName name="gege" localSheetId="17">#REF!</definedName>
    <definedName name="gege" localSheetId="18">#REF!</definedName>
    <definedName name="gege" localSheetId="19">#REF!</definedName>
    <definedName name="gege" localSheetId="20">#REF!</definedName>
    <definedName name="gege" localSheetId="23">#REF!</definedName>
    <definedName name="gege" localSheetId="24">#REF!</definedName>
    <definedName name="gege">#REF!</definedName>
    <definedName name="gfgfdgd" localSheetId="17">#REF!</definedName>
    <definedName name="gfgfdgd" localSheetId="18">#REF!</definedName>
    <definedName name="gfgfdgd" localSheetId="19">#REF!</definedName>
    <definedName name="gfgfdgd" localSheetId="20">#REF!</definedName>
    <definedName name="gfgfdgd" localSheetId="23">#REF!</definedName>
    <definedName name="gfgfdgd" localSheetId="24">#REF!</definedName>
    <definedName name="gfgfdgd">#REF!</definedName>
    <definedName name="ggggg" localSheetId="17">#REF!</definedName>
    <definedName name="ggggg" localSheetId="18">#REF!</definedName>
    <definedName name="ggggg" localSheetId="19">#REF!</definedName>
    <definedName name="ggggg" localSheetId="20">#REF!</definedName>
    <definedName name="ggggg" localSheetId="23">#REF!</definedName>
    <definedName name="ggggg" localSheetId="24">#REF!</definedName>
    <definedName name="ggggg">#REF!</definedName>
    <definedName name="gggggggg" localSheetId="17">#REF!</definedName>
    <definedName name="gggggggg" localSheetId="18">#REF!</definedName>
    <definedName name="gggggggg" localSheetId="19">#REF!</definedName>
    <definedName name="gggggggg" localSheetId="20">#REF!</definedName>
    <definedName name="gggggggg" localSheetId="23">#REF!</definedName>
    <definedName name="gggggggg" localSheetId="24">#REF!</definedName>
    <definedName name="gggggggg">#REF!</definedName>
    <definedName name="gggggggggggg" localSheetId="17">#REF!</definedName>
    <definedName name="gggggggggggg" localSheetId="18">#REF!</definedName>
    <definedName name="gggggggggggg" localSheetId="19">#REF!</definedName>
    <definedName name="gggggggggggg" localSheetId="20">#REF!</definedName>
    <definedName name="gggggggggggg" localSheetId="23">#REF!</definedName>
    <definedName name="gggggggggggg" localSheetId="24">#REF!</definedName>
    <definedName name="gggggggggggg">#REF!</definedName>
    <definedName name="gggggggggggggggg" localSheetId="17">#REF!</definedName>
    <definedName name="gggggggggggggggg" localSheetId="18">#REF!</definedName>
    <definedName name="gggggggggggggggg" localSheetId="19">#REF!</definedName>
    <definedName name="gggggggggggggggg" localSheetId="20">#REF!</definedName>
    <definedName name="gggggggggggggggg" localSheetId="23">#REF!</definedName>
    <definedName name="gggggggggggggggg" localSheetId="24">#REF!</definedName>
    <definedName name="gggggggggggggggg">#REF!</definedName>
    <definedName name="ghkue" localSheetId="17">#REF!</definedName>
    <definedName name="ghkue" localSheetId="18">#REF!</definedName>
    <definedName name="ghkue" localSheetId="19">#REF!</definedName>
    <definedName name="ghkue" localSheetId="20">#REF!</definedName>
    <definedName name="ghkue" localSheetId="23">#REF!</definedName>
    <definedName name="ghkue" localSheetId="24">#REF!</definedName>
    <definedName name="ghkue">#REF!</definedName>
    <definedName name="grgr" localSheetId="17">#REF!</definedName>
    <definedName name="grgr" localSheetId="18">#REF!</definedName>
    <definedName name="grgr" localSheetId="19">#REF!</definedName>
    <definedName name="grgr" localSheetId="20">#REF!</definedName>
    <definedName name="grgr" localSheetId="23">#REF!</definedName>
    <definedName name="grgr" localSheetId="24">#REF!</definedName>
    <definedName name="grgr">#REF!</definedName>
    <definedName name="grgrgr" localSheetId="17">#REF!</definedName>
    <definedName name="grgrgr" localSheetId="18">#REF!</definedName>
    <definedName name="grgrgr" localSheetId="19">#REF!</definedName>
    <definedName name="grgrgr" localSheetId="20">#REF!</definedName>
    <definedName name="grgrgr" localSheetId="23">#REF!</definedName>
    <definedName name="grgrgr" localSheetId="24">#REF!</definedName>
    <definedName name="grgrgr">#REF!</definedName>
    <definedName name="h" localSheetId="17">#REF!</definedName>
    <definedName name="h" localSheetId="18">#REF!</definedName>
    <definedName name="h" localSheetId="19">#REF!</definedName>
    <definedName name="h" localSheetId="20">#REF!</definedName>
    <definedName name="h" localSheetId="23">#REF!</definedName>
    <definedName name="h" localSheetId="24">#REF!</definedName>
    <definedName name="h">#REF!</definedName>
    <definedName name="hh" localSheetId="17">#REF!</definedName>
    <definedName name="hh" localSheetId="18">#REF!</definedName>
    <definedName name="hh" localSheetId="19">#REF!</definedName>
    <definedName name="hh" localSheetId="20">#REF!</definedName>
    <definedName name="hh" localSheetId="23">#REF!</definedName>
    <definedName name="hh" localSheetId="24">#REF!</definedName>
    <definedName name="hh">#REF!</definedName>
    <definedName name="hhz" localSheetId="17">#REF!</definedName>
    <definedName name="hhz" localSheetId="18">#REF!</definedName>
    <definedName name="hhz" localSheetId="19">#REF!</definedName>
    <definedName name="hhz" localSheetId="20">#REF!</definedName>
    <definedName name="hhz" localSheetId="23">#REF!</definedName>
    <definedName name="hhz" localSheetId="24">#REF!</definedName>
    <definedName name="hhz">#REF!</definedName>
    <definedName name="hjhj" localSheetId="17">#REF!</definedName>
    <definedName name="hjhj" localSheetId="18">#REF!</definedName>
    <definedName name="hjhj" localSheetId="19">#REF!</definedName>
    <definedName name="hjhj" localSheetId="20">#REF!</definedName>
    <definedName name="hjhj" localSheetId="23">#REF!</definedName>
    <definedName name="hjhj" localSheetId="24">#REF!</definedName>
    <definedName name="hjhj">#REF!</definedName>
    <definedName name="hmmtm" localSheetId="17">#REF!</definedName>
    <definedName name="hmmtm" localSheetId="18">#REF!</definedName>
    <definedName name="hmmtm" localSheetId="19">#REF!</definedName>
    <definedName name="hmmtm" localSheetId="20">#REF!</definedName>
    <definedName name="hmmtm" localSheetId="23">#REF!</definedName>
    <definedName name="hmmtm" localSheetId="24">#REF!</definedName>
    <definedName name="hmmtm">#REF!</definedName>
    <definedName name="Hochschulreife">[2]MZ_Daten!$L$1:$L$65536</definedName>
    <definedName name="HS_Abschluss" localSheetId="17">#REF!</definedName>
    <definedName name="HS_Abschluss" localSheetId="18">#REF!</definedName>
    <definedName name="HS_Abschluss" localSheetId="19">#REF!</definedName>
    <definedName name="HS_Abschluss" localSheetId="20">#REF!</definedName>
    <definedName name="HS_Abschluss" localSheetId="23">#REF!</definedName>
    <definedName name="HS_Abschluss" localSheetId="24">#REF!</definedName>
    <definedName name="HS_Abschluss">#REF!</definedName>
    <definedName name="ii" localSheetId="17">#REF!</definedName>
    <definedName name="ii" localSheetId="18">#REF!</definedName>
    <definedName name="ii" localSheetId="19">#REF!</definedName>
    <definedName name="ii" localSheetId="20">#REF!</definedName>
    <definedName name="ii" localSheetId="23">#REF!</definedName>
    <definedName name="ii" localSheetId="24">#REF!</definedName>
    <definedName name="ii">#REF!</definedName>
    <definedName name="ISBN" localSheetId="17" hidden="1">[3]Daten!#REF!</definedName>
    <definedName name="ISBN" localSheetId="18" hidden="1">[3]Daten!#REF!</definedName>
    <definedName name="ISBN" localSheetId="19" hidden="1">[3]Daten!#REF!</definedName>
    <definedName name="ISBN" localSheetId="20" hidden="1">[3]Daten!#REF!</definedName>
    <definedName name="ISBN" localSheetId="23" hidden="1">[3]Daten!#REF!</definedName>
    <definedName name="ISBN" localSheetId="24" hidden="1">[3]Daten!#REF!</definedName>
    <definedName name="ISBN" hidden="1">[3]Daten!#REF!</definedName>
    <definedName name="isced_dual" localSheetId="17">#REF!</definedName>
    <definedName name="isced_dual" localSheetId="18">#REF!</definedName>
    <definedName name="isced_dual" localSheetId="19">#REF!</definedName>
    <definedName name="isced_dual" localSheetId="20">#REF!</definedName>
    <definedName name="isced_dual" localSheetId="23">#REF!</definedName>
    <definedName name="isced_dual" localSheetId="24">#REF!</definedName>
    <definedName name="isced_dual">#REF!</definedName>
    <definedName name="isced_dual_w" localSheetId="17">#REF!</definedName>
    <definedName name="isced_dual_w" localSheetId="18">#REF!</definedName>
    <definedName name="isced_dual_w" localSheetId="19">#REF!</definedName>
    <definedName name="isced_dual_w" localSheetId="20">#REF!</definedName>
    <definedName name="isced_dual_w" localSheetId="23">#REF!</definedName>
    <definedName name="isced_dual_w" localSheetId="24">#REF!</definedName>
    <definedName name="isced_dual_w">#REF!</definedName>
    <definedName name="iuziz" localSheetId="17">#REF!</definedName>
    <definedName name="iuziz" localSheetId="18">#REF!</definedName>
    <definedName name="iuziz" localSheetId="19">#REF!</definedName>
    <definedName name="iuziz" localSheetId="20">#REF!</definedName>
    <definedName name="iuziz" localSheetId="23">#REF!</definedName>
    <definedName name="iuziz" localSheetId="24">#REF!</definedName>
    <definedName name="iuziz">#REF!</definedName>
    <definedName name="jbbbbbbbbbbbbbb" localSheetId="17">#REF!</definedName>
    <definedName name="jbbbbbbbbbbbbbb" localSheetId="18">#REF!</definedName>
    <definedName name="jbbbbbbbbbbbbbb" localSheetId="19">#REF!</definedName>
    <definedName name="jbbbbbbbbbbbbbb" localSheetId="20">#REF!</definedName>
    <definedName name="jbbbbbbbbbbbbbb" localSheetId="23">#REF!</definedName>
    <definedName name="jbbbbbbbbbbbbbb" localSheetId="24">#REF!</definedName>
    <definedName name="jbbbbbbbbbbbbbb">#REF!</definedName>
    <definedName name="jj" localSheetId="17">#REF!</definedName>
    <definedName name="jj" localSheetId="18">#REF!</definedName>
    <definedName name="jj" localSheetId="19">#REF!</definedName>
    <definedName name="jj" localSheetId="20">#REF!</definedName>
    <definedName name="jj" localSheetId="23">#REF!</definedName>
    <definedName name="jj" localSheetId="24">#REF!</definedName>
    <definedName name="jj">#REF!</definedName>
    <definedName name="jjjjjjjj" localSheetId="17">#REF!</definedName>
    <definedName name="jjjjjjjj" localSheetId="18">#REF!</definedName>
    <definedName name="jjjjjjjj" localSheetId="19">#REF!</definedName>
    <definedName name="jjjjjjjj" localSheetId="20">#REF!</definedName>
    <definedName name="jjjjjjjj" localSheetId="23">#REF!</definedName>
    <definedName name="jjjjjjjj" localSheetId="24">#REF!</definedName>
    <definedName name="jjjjjjjj">#REF!</definedName>
    <definedName name="jjjjjjjjjjd" localSheetId="17">#REF!</definedName>
    <definedName name="jjjjjjjjjjd" localSheetId="18">#REF!</definedName>
    <definedName name="jjjjjjjjjjd" localSheetId="19">#REF!</definedName>
    <definedName name="jjjjjjjjjjd" localSheetId="20">#REF!</definedName>
    <definedName name="jjjjjjjjjjd" localSheetId="23">#REF!</definedName>
    <definedName name="jjjjjjjjjjd" localSheetId="24">#REF!</definedName>
    <definedName name="jjjjjjjjjjd">#REF!</definedName>
    <definedName name="joiejoigjreg" localSheetId="17">#REF!</definedName>
    <definedName name="joiejoigjreg" localSheetId="18">#REF!</definedName>
    <definedName name="joiejoigjreg" localSheetId="19">#REF!</definedName>
    <definedName name="joiejoigjreg" localSheetId="20">#REF!</definedName>
    <definedName name="joiejoigjreg" localSheetId="23">#REF!</definedName>
    <definedName name="joiejoigjreg" localSheetId="24">#REF!</definedName>
    <definedName name="joiejoigjreg">#REF!</definedName>
    <definedName name="k" localSheetId="17">#REF!</definedName>
    <definedName name="k" localSheetId="18">#REF!</definedName>
    <definedName name="k" localSheetId="19">#REF!</definedName>
    <definedName name="k" localSheetId="20">#REF!</definedName>
    <definedName name="k" localSheetId="23">#REF!</definedName>
    <definedName name="k" localSheetId="24">#REF!</definedName>
    <definedName name="k">#REF!</definedName>
    <definedName name="Key_3_Schule" localSheetId="17">#REF!</definedName>
    <definedName name="Key_3_Schule" localSheetId="18">#REF!</definedName>
    <definedName name="Key_3_Schule" localSheetId="19">#REF!</definedName>
    <definedName name="Key_3_Schule" localSheetId="20">#REF!</definedName>
    <definedName name="Key_3_Schule" localSheetId="23">#REF!</definedName>
    <definedName name="Key_3_Schule" localSheetId="24">#REF!</definedName>
    <definedName name="Key_3_Schule">#REF!</definedName>
    <definedName name="Key_4_Schule" localSheetId="17">#REF!</definedName>
    <definedName name="Key_4_Schule" localSheetId="18">#REF!</definedName>
    <definedName name="Key_4_Schule" localSheetId="19">#REF!</definedName>
    <definedName name="Key_4_Schule" localSheetId="20">#REF!</definedName>
    <definedName name="Key_4_Schule" localSheetId="23">#REF!</definedName>
    <definedName name="Key_4_Schule" localSheetId="24">#REF!</definedName>
    <definedName name="Key_4_Schule">#REF!</definedName>
    <definedName name="Key_5_Schule" localSheetId="17">#REF!</definedName>
    <definedName name="Key_5_Schule" localSheetId="18">#REF!</definedName>
    <definedName name="Key_5_Schule" localSheetId="19">#REF!</definedName>
    <definedName name="Key_5_Schule" localSheetId="20">#REF!</definedName>
    <definedName name="Key_5_Schule" localSheetId="23">#REF!</definedName>
    <definedName name="Key_5_Schule" localSheetId="24">#REF!</definedName>
    <definedName name="Key_5_Schule">#REF!</definedName>
    <definedName name="Key_5er">[2]MZ_Daten!$AM$1:$AM$65536</definedName>
    <definedName name="Key_6_Schule" localSheetId="17">#REF!</definedName>
    <definedName name="Key_6_Schule" localSheetId="18">#REF!</definedName>
    <definedName name="Key_6_Schule" localSheetId="19">#REF!</definedName>
    <definedName name="Key_6_Schule" localSheetId="20">#REF!</definedName>
    <definedName name="Key_6_Schule" localSheetId="23">#REF!</definedName>
    <definedName name="Key_6_Schule" localSheetId="24">#REF!</definedName>
    <definedName name="Key_6_Schule">#REF!</definedName>
    <definedName name="key_fach_ges">[4]Liste!$B$1664:$I$2010</definedName>
    <definedName name="Key_Privat" localSheetId="17">#REF!</definedName>
    <definedName name="Key_Privat" localSheetId="18">#REF!</definedName>
    <definedName name="Key_Privat" localSheetId="19">#REF!</definedName>
    <definedName name="Key_Privat" localSheetId="20">#REF!</definedName>
    <definedName name="Key_Privat" localSheetId="23">#REF!</definedName>
    <definedName name="Key_Privat" localSheetId="24">#REF!</definedName>
    <definedName name="Key_Privat">#REF!</definedName>
    <definedName name="kkk" localSheetId="17">#REF!</definedName>
    <definedName name="kkk" localSheetId="18">#REF!</definedName>
    <definedName name="kkk" localSheetId="19">#REF!</definedName>
    <definedName name="kkk" localSheetId="20">#REF!</definedName>
    <definedName name="kkk" localSheetId="23">#REF!</definedName>
    <definedName name="kkk" localSheetId="24">#REF!</definedName>
    <definedName name="kkk">#REF!</definedName>
    <definedName name="kkkk" localSheetId="17">#REF!</definedName>
    <definedName name="kkkk" localSheetId="18">#REF!</definedName>
    <definedName name="kkkk" localSheetId="19">#REF!</definedName>
    <definedName name="kkkk" localSheetId="20">#REF!</definedName>
    <definedName name="kkkk" localSheetId="23">#REF!</definedName>
    <definedName name="kkkk" localSheetId="24">#REF!</definedName>
    <definedName name="kkkk">#REF!</definedName>
    <definedName name="kkkkkkke" localSheetId="17">#REF!</definedName>
    <definedName name="kkkkkkke" localSheetId="18">#REF!</definedName>
    <definedName name="kkkkkkke" localSheetId="19">#REF!</definedName>
    <definedName name="kkkkkkke" localSheetId="20">#REF!</definedName>
    <definedName name="kkkkkkke" localSheetId="23">#REF!</definedName>
    <definedName name="kkkkkkke" localSheetId="24">#REF!</definedName>
    <definedName name="kkkkkkke">#REF!</definedName>
    <definedName name="kkkkkkkkkkkk" localSheetId="17">#REF!</definedName>
    <definedName name="kkkkkkkkkkkk" localSheetId="18">#REF!</definedName>
    <definedName name="kkkkkkkkkkkk" localSheetId="19">#REF!</definedName>
    <definedName name="kkkkkkkkkkkk" localSheetId="20">#REF!</definedName>
    <definedName name="kkkkkkkkkkkk" localSheetId="23">#REF!</definedName>
    <definedName name="kkkkkkkkkkkk" localSheetId="24">#REF!</definedName>
    <definedName name="kkkkkkkkkkkk">#REF!</definedName>
    <definedName name="kkkkkkkkkkkkko" localSheetId="17">#REF!</definedName>
    <definedName name="kkkkkkkkkkkkko" localSheetId="18">#REF!</definedName>
    <definedName name="kkkkkkkkkkkkko" localSheetId="19">#REF!</definedName>
    <definedName name="kkkkkkkkkkkkko" localSheetId="20">#REF!</definedName>
    <definedName name="kkkkkkkkkkkkko" localSheetId="23">#REF!</definedName>
    <definedName name="kkkkkkkkkkkkko" localSheetId="24">#REF!</definedName>
    <definedName name="kkkkkkkkkkkkko">#REF!</definedName>
    <definedName name="kkkr" localSheetId="17">#REF!</definedName>
    <definedName name="kkkr" localSheetId="18">#REF!</definedName>
    <definedName name="kkkr" localSheetId="19">#REF!</definedName>
    <definedName name="kkkr" localSheetId="20">#REF!</definedName>
    <definedName name="kkkr" localSheetId="23">#REF!</definedName>
    <definedName name="kkkr" localSheetId="24">#REF!</definedName>
    <definedName name="kkkr">#REF!</definedName>
    <definedName name="Laender" localSheetId="17">#REF!</definedName>
    <definedName name="Laender" localSheetId="18">#REF!</definedName>
    <definedName name="Laender" localSheetId="19">#REF!</definedName>
    <definedName name="Laender" localSheetId="20">#REF!</definedName>
    <definedName name="Laender" localSheetId="23">#REF!</definedName>
    <definedName name="Laender" localSheetId="24">#REF!</definedName>
    <definedName name="Laender">#REF!</definedName>
    <definedName name="LEERE">[2]MZ_Daten!$S$1:$S$65536</definedName>
    <definedName name="Liste" localSheetId="17">#REF!</definedName>
    <definedName name="Liste" localSheetId="18">#REF!</definedName>
    <definedName name="Liste" localSheetId="19">#REF!</definedName>
    <definedName name="Liste" localSheetId="20">#REF!</definedName>
    <definedName name="Liste" localSheetId="23">#REF!</definedName>
    <definedName name="Liste" localSheetId="24">#REF!</definedName>
    <definedName name="Liste">#REF!</definedName>
    <definedName name="Liste_Schulen" localSheetId="17">#REF!</definedName>
    <definedName name="Liste_Schulen" localSheetId="18">#REF!</definedName>
    <definedName name="Liste_Schulen" localSheetId="19">#REF!</definedName>
    <definedName name="Liste_Schulen" localSheetId="20">#REF!</definedName>
    <definedName name="Liste_Schulen" localSheetId="23">#REF!</definedName>
    <definedName name="Liste_Schulen" localSheetId="24">#REF!</definedName>
    <definedName name="Liste_Schulen">#REF!</definedName>
    <definedName name="llllöll" localSheetId="17">#REF!</definedName>
    <definedName name="llllöll" localSheetId="18">#REF!</definedName>
    <definedName name="llllöll" localSheetId="19">#REF!</definedName>
    <definedName name="llllöll" localSheetId="20">#REF!</definedName>
    <definedName name="llllöll" localSheetId="23">#REF!</definedName>
    <definedName name="llllöll" localSheetId="24">#REF!</definedName>
    <definedName name="llllöll">#REF!</definedName>
    <definedName name="MAKROER1" localSheetId="17">#REF!</definedName>
    <definedName name="MAKROER1" localSheetId="18">#REF!</definedName>
    <definedName name="MAKROER1" localSheetId="19">#REF!</definedName>
    <definedName name="MAKROER1" localSheetId="20">#REF!</definedName>
    <definedName name="MAKROER1" localSheetId="23">#REF!</definedName>
    <definedName name="MAKROER1" localSheetId="24">#REF!</definedName>
    <definedName name="MAKROER1">#REF!</definedName>
    <definedName name="MAKROER2" localSheetId="17">#REF!</definedName>
    <definedName name="MAKROER2" localSheetId="18">#REF!</definedName>
    <definedName name="MAKROER2" localSheetId="19">#REF!</definedName>
    <definedName name="MAKROER2" localSheetId="20">#REF!</definedName>
    <definedName name="MAKROER2" localSheetId="23">#REF!</definedName>
    <definedName name="MAKROER2" localSheetId="24">#REF!</definedName>
    <definedName name="MAKROER2">#REF!</definedName>
    <definedName name="Männlich" localSheetId="17">#REF!</definedName>
    <definedName name="Männlich" localSheetId="18">#REF!</definedName>
    <definedName name="Männlich" localSheetId="19">#REF!</definedName>
    <definedName name="Männlich" localSheetId="20">#REF!</definedName>
    <definedName name="Männlich" localSheetId="23">#REF!</definedName>
    <definedName name="Männlich" localSheetId="24">#REF!</definedName>
    <definedName name="Männlich">#REF!</definedName>
    <definedName name="MD_Insg" localSheetId="17">#REF!</definedName>
    <definedName name="MD_Insg" localSheetId="18">#REF!</definedName>
    <definedName name="MD_Insg" localSheetId="19">#REF!</definedName>
    <definedName name="MD_Insg" localSheetId="20">#REF!</definedName>
    <definedName name="MD_Insg" localSheetId="23">#REF!</definedName>
    <definedName name="MD_Insg" localSheetId="24">#REF!</definedName>
    <definedName name="MD_Insg">#REF!</definedName>
    <definedName name="MD_Key" localSheetId="17">#REF!</definedName>
    <definedName name="MD_Key" localSheetId="18">#REF!</definedName>
    <definedName name="MD_Key" localSheetId="19">#REF!</definedName>
    <definedName name="MD_Key" localSheetId="20">#REF!</definedName>
    <definedName name="MD_Key" localSheetId="23">#REF!</definedName>
    <definedName name="MD_Key" localSheetId="24">#REF!</definedName>
    <definedName name="MD_Key">#REF!</definedName>
    <definedName name="MD_Weibl" localSheetId="17">#REF!</definedName>
    <definedName name="MD_Weibl" localSheetId="18">#REF!</definedName>
    <definedName name="MD_Weibl" localSheetId="19">#REF!</definedName>
    <definedName name="MD_Weibl" localSheetId="20">#REF!</definedName>
    <definedName name="MD_Weibl" localSheetId="23">#REF!</definedName>
    <definedName name="MD_Weibl" localSheetId="24">#REF!</definedName>
    <definedName name="MD_Weibl">#REF!</definedName>
    <definedName name="mgjrzjrtj" localSheetId="17">#REF!</definedName>
    <definedName name="mgjrzjrtj" localSheetId="18">#REF!</definedName>
    <definedName name="mgjrzjrtj" localSheetId="19">#REF!</definedName>
    <definedName name="mgjrzjrtj" localSheetId="20">#REF!</definedName>
    <definedName name="mgjrzjrtj" localSheetId="23">#REF!</definedName>
    <definedName name="mgjrzjrtj" localSheetId="24">#REF!</definedName>
    <definedName name="mgjrzjrtj">#REF!</definedName>
    <definedName name="mmmh" localSheetId="17">#REF!</definedName>
    <definedName name="mmmh" localSheetId="18">#REF!</definedName>
    <definedName name="mmmh" localSheetId="19">#REF!</definedName>
    <definedName name="mmmh" localSheetId="20">#REF!</definedName>
    <definedName name="mmmh" localSheetId="23">#REF!</definedName>
    <definedName name="mmmh" localSheetId="24">#REF!</definedName>
    <definedName name="mmmh">#REF!</definedName>
    <definedName name="NochInSchule">[2]MZ_Daten!$G$1:$G$65536</definedName>
    <definedName name="NW">[5]schulform!$C$20</definedName>
    <definedName name="öioöioö" localSheetId="17">#REF!</definedName>
    <definedName name="öioöioö" localSheetId="18">#REF!</definedName>
    <definedName name="öioöioö" localSheetId="19">#REF!</definedName>
    <definedName name="öioöioö" localSheetId="20">#REF!</definedName>
    <definedName name="öioöioö" localSheetId="23">#REF!</definedName>
    <definedName name="öioöioö" localSheetId="24">#REF!</definedName>
    <definedName name="öioöioö">#REF!</definedName>
    <definedName name="öoiöioöoi" localSheetId="17">#REF!</definedName>
    <definedName name="öoiöioöoi" localSheetId="18">#REF!</definedName>
    <definedName name="öoiöioöoi" localSheetId="19">#REF!</definedName>
    <definedName name="öoiöioöoi" localSheetId="20">#REF!</definedName>
    <definedName name="öoiöioöoi" localSheetId="23">#REF!</definedName>
    <definedName name="öoiöioöoi" localSheetId="24">#REF!</definedName>
    <definedName name="öoiöioöoi">#REF!</definedName>
    <definedName name="ooooo" localSheetId="17">#REF!</definedName>
    <definedName name="ooooo" localSheetId="18">#REF!</definedName>
    <definedName name="ooooo" localSheetId="19">#REF!</definedName>
    <definedName name="ooooo" localSheetId="20">#REF!</definedName>
    <definedName name="ooooo" localSheetId="23">#REF!</definedName>
    <definedName name="ooooo" localSheetId="24">#REF!</definedName>
    <definedName name="ooooo">#REF!</definedName>
    <definedName name="POS">[2]MZ_Daten!$I$1:$I$65536</definedName>
    <definedName name="PROMOTION">[2]MZ_Daten!$Z$1:$Z$65536</definedName>
    <definedName name="PROT01VK" localSheetId="17">#REF!</definedName>
    <definedName name="PROT01VK" localSheetId="18">#REF!</definedName>
    <definedName name="PROT01VK" localSheetId="19">#REF!</definedName>
    <definedName name="PROT01VK" localSheetId="20">#REF!</definedName>
    <definedName name="PROT01VK" localSheetId="23">#REF!</definedName>
    <definedName name="PROT01VK" localSheetId="24">#REF!</definedName>
    <definedName name="PROT01VK">#REF!</definedName>
    <definedName name="qqq" localSheetId="17">#REF!</definedName>
    <definedName name="qqq" localSheetId="18">#REF!</definedName>
    <definedName name="qqq" localSheetId="19">#REF!</definedName>
    <definedName name="qqq" localSheetId="20">#REF!</definedName>
    <definedName name="qqq" localSheetId="23">#REF!</definedName>
    <definedName name="qqq" localSheetId="24">#REF!</definedName>
    <definedName name="qqq">#REF!</definedName>
    <definedName name="qqqq" localSheetId="17">#REF!</definedName>
    <definedName name="qqqq" localSheetId="18">#REF!</definedName>
    <definedName name="qqqq" localSheetId="19">#REF!</definedName>
    <definedName name="qqqq" localSheetId="20">#REF!</definedName>
    <definedName name="qqqq" localSheetId="23">#REF!</definedName>
    <definedName name="qqqq" localSheetId="24">#REF!</definedName>
    <definedName name="qqqq">#REF!</definedName>
    <definedName name="qqqqq" localSheetId="17">#REF!</definedName>
    <definedName name="qqqqq" localSheetId="18">#REF!</definedName>
    <definedName name="qqqqq" localSheetId="19">#REF!</definedName>
    <definedName name="qqqqq" localSheetId="20">#REF!</definedName>
    <definedName name="qqqqq" localSheetId="23">#REF!</definedName>
    <definedName name="qqqqq" localSheetId="24">#REF!</definedName>
    <definedName name="qqqqq">#REF!</definedName>
    <definedName name="qqqqqq" localSheetId="17">#REF!</definedName>
    <definedName name="qqqqqq" localSheetId="18">#REF!</definedName>
    <definedName name="qqqqqq" localSheetId="19">#REF!</definedName>
    <definedName name="qqqqqq" localSheetId="20">#REF!</definedName>
    <definedName name="qqqqqq" localSheetId="23">#REF!</definedName>
    <definedName name="qqqqqq" localSheetId="24">#REF!</definedName>
    <definedName name="qqqqqq">#REF!</definedName>
    <definedName name="qqqqqqqqqqq" localSheetId="17">#REF!</definedName>
    <definedName name="qqqqqqqqqqq" localSheetId="18">#REF!</definedName>
    <definedName name="qqqqqqqqqqq" localSheetId="19">#REF!</definedName>
    <definedName name="qqqqqqqqqqq" localSheetId="20">#REF!</definedName>
    <definedName name="qqqqqqqqqqq" localSheetId="23">#REF!</definedName>
    <definedName name="qqqqqqqqqqq" localSheetId="24">#REF!</definedName>
    <definedName name="qqqqqqqqqqq">#REF!</definedName>
    <definedName name="qqqqqqqqqqqq" localSheetId="17">#REF!</definedName>
    <definedName name="qqqqqqqqqqqq" localSheetId="18">#REF!</definedName>
    <definedName name="qqqqqqqqqqqq" localSheetId="19">#REF!</definedName>
    <definedName name="qqqqqqqqqqqq" localSheetId="20">#REF!</definedName>
    <definedName name="qqqqqqqqqqqq" localSheetId="23">#REF!</definedName>
    <definedName name="qqqqqqqqqqqq" localSheetId="24">#REF!</definedName>
    <definedName name="qqqqqqqqqqqq">#REF!</definedName>
    <definedName name="qqqqqqqqqqqqqqqq" localSheetId="17">#REF!</definedName>
    <definedName name="qqqqqqqqqqqqqqqq" localSheetId="18">#REF!</definedName>
    <definedName name="qqqqqqqqqqqqqqqq" localSheetId="19">#REF!</definedName>
    <definedName name="qqqqqqqqqqqqqqqq" localSheetId="20">#REF!</definedName>
    <definedName name="qqqqqqqqqqqqqqqq" localSheetId="23">#REF!</definedName>
    <definedName name="qqqqqqqqqqqqqqqq" localSheetId="24">#REF!</definedName>
    <definedName name="qqqqqqqqqqqqqqqq">#REF!</definedName>
    <definedName name="qwdqdwqd" localSheetId="17">#REF!</definedName>
    <definedName name="qwdqdwqd" localSheetId="18">#REF!</definedName>
    <definedName name="qwdqdwqd" localSheetId="19">#REF!</definedName>
    <definedName name="qwdqdwqd" localSheetId="20">#REF!</definedName>
    <definedName name="qwdqdwqd" localSheetId="23">#REF!</definedName>
    <definedName name="qwdqdwqd" localSheetId="24">#REF!</definedName>
    <definedName name="qwdqdwqd">#REF!</definedName>
    <definedName name="qwfef" localSheetId="17">#REF!</definedName>
    <definedName name="qwfef" localSheetId="18">#REF!</definedName>
    <definedName name="qwfef" localSheetId="19">#REF!</definedName>
    <definedName name="qwfef" localSheetId="20">#REF!</definedName>
    <definedName name="qwfef" localSheetId="23">#REF!</definedName>
    <definedName name="qwfef" localSheetId="24">#REF!</definedName>
    <definedName name="qwfef">#REF!</definedName>
    <definedName name="qwfeqfe" localSheetId="17">#REF!</definedName>
    <definedName name="qwfeqfe" localSheetId="18">#REF!</definedName>
    <definedName name="qwfeqfe" localSheetId="19">#REF!</definedName>
    <definedName name="qwfeqfe" localSheetId="20">#REF!</definedName>
    <definedName name="qwfeqfe" localSheetId="23">#REF!</definedName>
    <definedName name="qwfeqfe" localSheetId="24">#REF!</definedName>
    <definedName name="qwfeqfe">#REF!</definedName>
    <definedName name="Realschule">[2]MZ_Daten!$J$1:$J$65536</definedName>
    <definedName name="revbsrgv" localSheetId="17">#REF!</definedName>
    <definedName name="revbsrgv" localSheetId="18">#REF!</definedName>
    <definedName name="revbsrgv" localSheetId="19">#REF!</definedName>
    <definedName name="revbsrgv" localSheetId="20">#REF!</definedName>
    <definedName name="revbsrgv" localSheetId="23">#REF!</definedName>
    <definedName name="revbsrgv" localSheetId="24">#REF!</definedName>
    <definedName name="revbsrgv">#REF!</definedName>
    <definedName name="rrrrrrrr" localSheetId="17">#REF!</definedName>
    <definedName name="rrrrrrrr" localSheetId="18">#REF!</definedName>
    <definedName name="rrrrrrrr" localSheetId="19">#REF!</definedName>
    <definedName name="rrrrrrrr" localSheetId="20">#REF!</definedName>
    <definedName name="rrrrrrrr" localSheetId="23">#REF!</definedName>
    <definedName name="rrrrrrrr" localSheetId="24">#REF!</definedName>
    <definedName name="rrrrrrrr">#REF!</definedName>
    <definedName name="Schulart" localSheetId="17">#REF!</definedName>
    <definedName name="Schulart" localSheetId="18">#REF!</definedName>
    <definedName name="Schulart" localSheetId="19">#REF!</definedName>
    <definedName name="Schulart" localSheetId="20">#REF!</definedName>
    <definedName name="Schulart" localSheetId="23">#REF!</definedName>
    <definedName name="Schulart" localSheetId="24">#REF!</definedName>
    <definedName name="Schulart">#REF!</definedName>
    <definedName name="Schulen" localSheetId="17">#REF!</definedName>
    <definedName name="Schulen" localSheetId="18">#REF!</definedName>
    <definedName name="Schulen" localSheetId="19">#REF!</definedName>
    <definedName name="Schulen" localSheetId="20">#REF!</definedName>
    <definedName name="Schulen" localSheetId="23">#REF!</definedName>
    <definedName name="Schulen" localSheetId="24">#REF!</definedName>
    <definedName name="Schulen">#REF!</definedName>
    <definedName name="Schulen_Insg" localSheetId="17">#REF!</definedName>
    <definedName name="Schulen_Insg" localSheetId="18">#REF!</definedName>
    <definedName name="Schulen_Insg" localSheetId="19">#REF!</definedName>
    <definedName name="Schulen_Insg" localSheetId="20">#REF!</definedName>
    <definedName name="Schulen_Insg" localSheetId="23">#REF!</definedName>
    <definedName name="Schulen_Insg" localSheetId="24">#REF!</definedName>
    <definedName name="Schulen_Insg">#REF!</definedName>
    <definedName name="Schulen_Männl" localSheetId="17">#REF!</definedName>
    <definedName name="Schulen_Männl" localSheetId="18">#REF!</definedName>
    <definedName name="Schulen_Männl" localSheetId="19">#REF!</definedName>
    <definedName name="Schulen_Männl" localSheetId="20">#REF!</definedName>
    <definedName name="Schulen_Männl" localSheetId="23">#REF!</definedName>
    <definedName name="Schulen_Männl" localSheetId="24">#REF!</definedName>
    <definedName name="Schulen_Männl">#REF!</definedName>
    <definedName name="Schulen_Weibl" localSheetId="17">#REF!</definedName>
    <definedName name="Schulen_Weibl" localSheetId="18">#REF!</definedName>
    <definedName name="Schulen_Weibl" localSheetId="19">#REF!</definedName>
    <definedName name="Schulen_Weibl" localSheetId="20">#REF!</definedName>
    <definedName name="Schulen_Weibl" localSheetId="23">#REF!</definedName>
    <definedName name="Schulen_Weibl" localSheetId="24">#REF!</definedName>
    <definedName name="Schulen_Weibl">#REF!</definedName>
    <definedName name="sddk" localSheetId="17">#REF!</definedName>
    <definedName name="sddk" localSheetId="18">#REF!</definedName>
    <definedName name="sddk" localSheetId="19">#REF!</definedName>
    <definedName name="sddk" localSheetId="20">#REF!</definedName>
    <definedName name="sddk" localSheetId="23">#REF!</definedName>
    <definedName name="sddk" localSheetId="24">#REF!</definedName>
    <definedName name="sddk">#REF!</definedName>
    <definedName name="SdG_Daten_Insg" localSheetId="17">#REF!</definedName>
    <definedName name="SdG_Daten_Insg" localSheetId="18">#REF!</definedName>
    <definedName name="SdG_Daten_Insg" localSheetId="19">#REF!</definedName>
    <definedName name="SdG_Daten_Insg" localSheetId="20">#REF!</definedName>
    <definedName name="SdG_Daten_Insg" localSheetId="23">#REF!</definedName>
    <definedName name="SdG_Daten_Insg" localSheetId="24">#REF!</definedName>
    <definedName name="SdG_Daten_Insg">#REF!</definedName>
    <definedName name="SdG_Daten_Priv_Insg" localSheetId="17">#REF!</definedName>
    <definedName name="SdG_Daten_Priv_Insg" localSheetId="18">#REF!</definedName>
    <definedName name="SdG_Daten_Priv_Insg" localSheetId="19">#REF!</definedName>
    <definedName name="SdG_Daten_Priv_Insg" localSheetId="20">#REF!</definedName>
    <definedName name="SdG_Daten_Priv_Insg" localSheetId="23">#REF!</definedName>
    <definedName name="SdG_Daten_Priv_Insg" localSheetId="24">#REF!</definedName>
    <definedName name="SdG_Daten_Priv_Insg">#REF!</definedName>
    <definedName name="SdG_Daten_Priv_Weibl" localSheetId="17">#REF!</definedName>
    <definedName name="SdG_Daten_Priv_Weibl" localSheetId="18">#REF!</definedName>
    <definedName name="SdG_Daten_Priv_Weibl" localSheetId="19">#REF!</definedName>
    <definedName name="SdG_Daten_Priv_Weibl" localSheetId="20">#REF!</definedName>
    <definedName name="SdG_Daten_Priv_Weibl" localSheetId="23">#REF!</definedName>
    <definedName name="SdG_Daten_Priv_Weibl" localSheetId="24">#REF!</definedName>
    <definedName name="SdG_Daten_Priv_Weibl">#REF!</definedName>
    <definedName name="SdG_Daten_Weibl" localSheetId="17">#REF!</definedName>
    <definedName name="SdG_Daten_Weibl" localSheetId="18">#REF!</definedName>
    <definedName name="SdG_Daten_Weibl" localSheetId="19">#REF!</definedName>
    <definedName name="SdG_Daten_Weibl" localSheetId="20">#REF!</definedName>
    <definedName name="SdG_Daten_Weibl" localSheetId="23">#REF!</definedName>
    <definedName name="SdG_Daten_Weibl" localSheetId="24">#REF!</definedName>
    <definedName name="SdG_Daten_Weibl">#REF!</definedName>
    <definedName name="SdG_Key_Dauer" localSheetId="17">#REF!</definedName>
    <definedName name="SdG_Key_Dauer" localSheetId="18">#REF!</definedName>
    <definedName name="SdG_Key_Dauer" localSheetId="19">#REF!</definedName>
    <definedName name="SdG_Key_Dauer" localSheetId="20">#REF!</definedName>
    <definedName name="SdG_Key_Dauer" localSheetId="23">#REF!</definedName>
    <definedName name="SdG_Key_Dauer" localSheetId="24">#REF!</definedName>
    <definedName name="SdG_Key_Dauer">#REF!</definedName>
    <definedName name="SdG_Key_Field" localSheetId="17">#REF!</definedName>
    <definedName name="SdG_Key_Field" localSheetId="18">#REF!</definedName>
    <definedName name="SdG_Key_Field" localSheetId="19">#REF!</definedName>
    <definedName name="SdG_Key_Field" localSheetId="20">#REF!</definedName>
    <definedName name="SdG_Key_Field" localSheetId="23">#REF!</definedName>
    <definedName name="SdG_Key_Field" localSheetId="24">#REF!</definedName>
    <definedName name="SdG_Key_Field">#REF!</definedName>
    <definedName name="ss" localSheetId="17">#REF!</definedName>
    <definedName name="ss" localSheetId="18">#REF!</definedName>
    <definedName name="ss" localSheetId="19">#REF!</definedName>
    <definedName name="ss" localSheetId="20">#REF!</definedName>
    <definedName name="ss" localSheetId="23">#REF!</definedName>
    <definedName name="ss" localSheetId="24">#REF!</definedName>
    <definedName name="ss">#REF!</definedName>
    <definedName name="ssss" localSheetId="17">#REF!</definedName>
    <definedName name="ssss" localSheetId="18">#REF!</definedName>
    <definedName name="ssss" localSheetId="19">#REF!</definedName>
    <definedName name="ssss" localSheetId="20">#REF!</definedName>
    <definedName name="ssss" localSheetId="23">#REF!</definedName>
    <definedName name="ssss" localSheetId="24">#REF!</definedName>
    <definedName name="ssss">#REF!</definedName>
    <definedName name="sssss" localSheetId="17">#REF!</definedName>
    <definedName name="sssss" localSheetId="18">#REF!</definedName>
    <definedName name="sssss" localSheetId="19">#REF!</definedName>
    <definedName name="sssss" localSheetId="20">#REF!</definedName>
    <definedName name="sssss" localSheetId="23">#REF!</definedName>
    <definedName name="sssss" localSheetId="24">#REF!</definedName>
    <definedName name="sssss">#REF!</definedName>
    <definedName name="ssssss" localSheetId="17">#REF!</definedName>
    <definedName name="ssssss" localSheetId="18">#REF!</definedName>
    <definedName name="ssssss" localSheetId="19">#REF!</definedName>
    <definedName name="ssssss" localSheetId="20">#REF!</definedName>
    <definedName name="ssssss" localSheetId="23">#REF!</definedName>
    <definedName name="ssssss" localSheetId="24">#REF!</definedName>
    <definedName name="ssssss">#REF!</definedName>
    <definedName name="test" localSheetId="17" hidden="1">[3]Daten!#REF!</definedName>
    <definedName name="test" localSheetId="18" hidden="1">[3]Daten!#REF!</definedName>
    <definedName name="test" localSheetId="19" hidden="1">[3]Daten!#REF!</definedName>
    <definedName name="test" localSheetId="20" hidden="1">[3]Daten!#REF!</definedName>
    <definedName name="test" localSheetId="23" hidden="1">[3]Daten!#REF!</definedName>
    <definedName name="test" localSheetId="24" hidden="1">[3]Daten!#REF!</definedName>
    <definedName name="test" hidden="1">[3]Daten!#REF!</definedName>
    <definedName name="test2" localSheetId="17">#REF!</definedName>
    <definedName name="test2" localSheetId="18">#REF!</definedName>
    <definedName name="test2" localSheetId="19">#REF!</definedName>
    <definedName name="test2" localSheetId="20">#REF!</definedName>
    <definedName name="test2" localSheetId="23">#REF!</definedName>
    <definedName name="test2" localSheetId="24">#REF!</definedName>
    <definedName name="test2">#REF!</definedName>
    <definedName name="thhteghzetht" localSheetId="17">#REF!</definedName>
    <definedName name="thhteghzetht" localSheetId="18">#REF!</definedName>
    <definedName name="thhteghzetht" localSheetId="19">#REF!</definedName>
    <definedName name="thhteghzetht" localSheetId="20">#REF!</definedName>
    <definedName name="thhteghzetht" localSheetId="23">#REF!</definedName>
    <definedName name="thhteghzetht" localSheetId="24">#REF!</definedName>
    <definedName name="thhteghzetht">#REF!</definedName>
    <definedName name="trezez" localSheetId="17">#REF!</definedName>
    <definedName name="trezez" localSheetId="18">#REF!</definedName>
    <definedName name="trezez" localSheetId="19">#REF!</definedName>
    <definedName name="trezez" localSheetId="20">#REF!</definedName>
    <definedName name="trezez" localSheetId="23">#REF!</definedName>
    <definedName name="trezez" localSheetId="24">#REF!</definedName>
    <definedName name="trezez">#REF!</definedName>
    <definedName name="trjr" localSheetId="17">#REF!</definedName>
    <definedName name="trjr" localSheetId="18">#REF!</definedName>
    <definedName name="trjr" localSheetId="19">#REF!</definedName>
    <definedName name="trjr" localSheetId="20">#REF!</definedName>
    <definedName name="trjr" localSheetId="23">#REF!</definedName>
    <definedName name="trjr" localSheetId="24">#REF!</definedName>
    <definedName name="trjr">#REF!</definedName>
    <definedName name="tt" localSheetId="17">#REF!</definedName>
    <definedName name="tt" localSheetId="18">#REF!</definedName>
    <definedName name="tt" localSheetId="19">#REF!</definedName>
    <definedName name="tt" localSheetId="20">#REF!</definedName>
    <definedName name="tt" localSheetId="23">#REF!</definedName>
    <definedName name="tt" localSheetId="24">#REF!</definedName>
    <definedName name="tt">#REF!</definedName>
    <definedName name="ttttttttttt" localSheetId="17">#REF!</definedName>
    <definedName name="ttttttttttt" localSheetId="18">#REF!</definedName>
    <definedName name="ttttttttttt" localSheetId="19">#REF!</definedName>
    <definedName name="ttttttttttt" localSheetId="20">#REF!</definedName>
    <definedName name="ttttttttttt" localSheetId="23">#REF!</definedName>
    <definedName name="ttttttttttt" localSheetId="24">#REF!</definedName>
    <definedName name="ttttttttttt">#REF!</definedName>
    <definedName name="tztz" localSheetId="17">#REF!</definedName>
    <definedName name="tztz" localSheetId="18">#REF!</definedName>
    <definedName name="tztz" localSheetId="19">#REF!</definedName>
    <definedName name="tztz" localSheetId="20">#REF!</definedName>
    <definedName name="tztz" localSheetId="23">#REF!</definedName>
    <definedName name="tztz" localSheetId="24">#REF!</definedName>
    <definedName name="tztz">#REF!</definedName>
    <definedName name="uiuzi" localSheetId="17">#REF!</definedName>
    <definedName name="uiuzi" localSheetId="18">#REF!</definedName>
    <definedName name="uiuzi" localSheetId="19">#REF!</definedName>
    <definedName name="uiuzi" localSheetId="20">#REF!</definedName>
    <definedName name="uiuzi" localSheetId="23">#REF!</definedName>
    <definedName name="uiuzi" localSheetId="24">#REF!</definedName>
    <definedName name="uiuzi">#REF!</definedName>
    <definedName name="ukukuk" localSheetId="17">#REF!</definedName>
    <definedName name="ukukuk" localSheetId="18">#REF!</definedName>
    <definedName name="ukukuk" localSheetId="19">#REF!</definedName>
    <definedName name="ukukuk" localSheetId="20">#REF!</definedName>
    <definedName name="ukukuk" localSheetId="23">#REF!</definedName>
    <definedName name="ukukuk" localSheetId="24">#REF!</definedName>
    <definedName name="ukukuk">#REF!</definedName>
    <definedName name="UNI">[2]MZ_Daten!$Y$1:$Y$65536</definedName>
    <definedName name="uuuuuuuuuuuuuuuuuu" localSheetId="17">#REF!</definedName>
    <definedName name="uuuuuuuuuuuuuuuuuu" localSheetId="18">#REF!</definedName>
    <definedName name="uuuuuuuuuuuuuuuuuu" localSheetId="19">#REF!</definedName>
    <definedName name="uuuuuuuuuuuuuuuuuu" localSheetId="20">#REF!</definedName>
    <definedName name="uuuuuuuuuuuuuuuuuu" localSheetId="23">#REF!</definedName>
    <definedName name="uuuuuuuuuuuuuuuuuu" localSheetId="24">#REF!</definedName>
    <definedName name="uuuuuuuuuuuuuuuuuu">#REF!</definedName>
    <definedName name="uzkzuk" localSheetId="17">#REF!</definedName>
    <definedName name="uzkzuk" localSheetId="18">#REF!</definedName>
    <definedName name="uzkzuk" localSheetId="19">#REF!</definedName>
    <definedName name="uzkzuk" localSheetId="20">#REF!</definedName>
    <definedName name="uzkzuk" localSheetId="23">#REF!</definedName>
    <definedName name="uzkzuk" localSheetId="24">#REF!</definedName>
    <definedName name="uzkzuk">#REF!</definedName>
    <definedName name="vbbbbbbbbb" localSheetId="17">#REF!</definedName>
    <definedName name="vbbbbbbbbb" localSheetId="18">#REF!</definedName>
    <definedName name="vbbbbbbbbb" localSheetId="19">#REF!</definedName>
    <definedName name="vbbbbbbbbb" localSheetId="20">#REF!</definedName>
    <definedName name="vbbbbbbbbb" localSheetId="23">#REF!</definedName>
    <definedName name="vbbbbbbbbb" localSheetId="24">#REF!</definedName>
    <definedName name="vbbbbbbbbb">#REF!</definedName>
    <definedName name="VerwFH">[2]MZ_Daten!$W$1:$W$65536</definedName>
    <definedName name="VolksHauptschule">[2]MZ_Daten!$H$1:$H$65536</definedName>
    <definedName name="vsdgsgs" localSheetId="17">#REF!</definedName>
    <definedName name="vsdgsgs" localSheetId="18">#REF!</definedName>
    <definedName name="vsdgsgs" localSheetId="19">#REF!</definedName>
    <definedName name="vsdgsgs" localSheetId="20">#REF!</definedName>
    <definedName name="vsdgsgs" localSheetId="23">#REF!</definedName>
    <definedName name="vsdgsgs" localSheetId="24">#REF!</definedName>
    <definedName name="vsdgsgs">#REF!</definedName>
    <definedName name="vvvvvvvvvv" localSheetId="17">#REF!</definedName>
    <definedName name="vvvvvvvvvv" localSheetId="18">#REF!</definedName>
    <definedName name="vvvvvvvvvv" localSheetId="19">#REF!</definedName>
    <definedName name="vvvvvvvvvv" localSheetId="20">#REF!</definedName>
    <definedName name="vvvvvvvvvv" localSheetId="23">#REF!</definedName>
    <definedName name="vvvvvvvvvv" localSheetId="24">#REF!</definedName>
    <definedName name="vvvvvvvvvv">#REF!</definedName>
    <definedName name="we" localSheetId="17">#REF!</definedName>
    <definedName name="we" localSheetId="18">#REF!</definedName>
    <definedName name="we" localSheetId="19">#REF!</definedName>
    <definedName name="we" localSheetId="20">#REF!</definedName>
    <definedName name="we" localSheetId="23">#REF!</definedName>
    <definedName name="we" localSheetId="24">#REF!</definedName>
    <definedName name="we">#REF!</definedName>
    <definedName name="wegwgw" localSheetId="17">#REF!</definedName>
    <definedName name="wegwgw" localSheetId="18">#REF!</definedName>
    <definedName name="wegwgw" localSheetId="19">#REF!</definedName>
    <definedName name="wegwgw" localSheetId="20">#REF!</definedName>
    <definedName name="wegwgw" localSheetId="23">#REF!</definedName>
    <definedName name="wegwgw" localSheetId="24">#REF!</definedName>
    <definedName name="wegwgw">#REF!</definedName>
    <definedName name="werwerwr" localSheetId="17">#REF!</definedName>
    <definedName name="werwerwr" localSheetId="18">#REF!</definedName>
    <definedName name="werwerwr" localSheetId="19">#REF!</definedName>
    <definedName name="werwerwr" localSheetId="20">#REF!</definedName>
    <definedName name="werwerwr" localSheetId="23">#REF!</definedName>
    <definedName name="werwerwr" localSheetId="24">#REF!</definedName>
    <definedName name="werwerwr">#REF!</definedName>
    <definedName name="wgwrgrw" localSheetId="17">#REF!</definedName>
    <definedName name="wgwrgrw" localSheetId="18">#REF!</definedName>
    <definedName name="wgwrgrw" localSheetId="19">#REF!</definedName>
    <definedName name="wgwrgrw" localSheetId="20">#REF!</definedName>
    <definedName name="wgwrgrw" localSheetId="23">#REF!</definedName>
    <definedName name="wgwrgrw" localSheetId="24">#REF!</definedName>
    <definedName name="wgwrgrw">#REF!</definedName>
    <definedName name="wqwqw" localSheetId="17">#REF!</definedName>
    <definedName name="wqwqw" localSheetId="18">#REF!</definedName>
    <definedName name="wqwqw" localSheetId="19">#REF!</definedName>
    <definedName name="wqwqw" localSheetId="20">#REF!</definedName>
    <definedName name="wqwqw" localSheetId="23">#REF!</definedName>
    <definedName name="wqwqw" localSheetId="24">#REF!</definedName>
    <definedName name="wqwqw">#REF!</definedName>
    <definedName name="wrqrq" localSheetId="17">#REF!</definedName>
    <definedName name="wrqrq" localSheetId="18">#REF!</definedName>
    <definedName name="wrqrq" localSheetId="19">#REF!</definedName>
    <definedName name="wrqrq" localSheetId="20">#REF!</definedName>
    <definedName name="wrqrq" localSheetId="23">#REF!</definedName>
    <definedName name="wrqrq" localSheetId="24">#REF!</definedName>
    <definedName name="wrqrq">#REF!</definedName>
    <definedName name="ww" localSheetId="17">#REF!</definedName>
    <definedName name="ww" localSheetId="18">#REF!</definedName>
    <definedName name="ww" localSheetId="19">#REF!</definedName>
    <definedName name="ww" localSheetId="20">#REF!</definedName>
    <definedName name="ww" localSheetId="23">#REF!</definedName>
    <definedName name="ww" localSheetId="24">#REF!</definedName>
    <definedName name="ww">#REF!</definedName>
    <definedName name="www" localSheetId="17">#REF!</definedName>
    <definedName name="www" localSheetId="18">#REF!</definedName>
    <definedName name="www" localSheetId="19">#REF!</definedName>
    <definedName name="www" localSheetId="20">#REF!</definedName>
    <definedName name="www" localSheetId="23">#REF!</definedName>
    <definedName name="www" localSheetId="24">#REF!</definedName>
    <definedName name="www">#REF!</definedName>
    <definedName name="wwwwwwwwww" localSheetId="17">#REF!</definedName>
    <definedName name="wwwwwwwwww" localSheetId="18">#REF!</definedName>
    <definedName name="wwwwwwwwww" localSheetId="19">#REF!</definedName>
    <definedName name="wwwwwwwwww" localSheetId="20">#REF!</definedName>
    <definedName name="wwwwwwwwww" localSheetId="23">#REF!</definedName>
    <definedName name="wwwwwwwwww" localSheetId="24">#REF!</definedName>
    <definedName name="wwwwwwwwww">#REF!</definedName>
    <definedName name="wwwwwwwwwww" localSheetId="17">#REF!</definedName>
    <definedName name="wwwwwwwwwww" localSheetId="18">#REF!</definedName>
    <definedName name="wwwwwwwwwww" localSheetId="19">#REF!</definedName>
    <definedName name="wwwwwwwwwww" localSheetId="20">#REF!</definedName>
    <definedName name="wwwwwwwwwww" localSheetId="23">#REF!</definedName>
    <definedName name="wwwwwwwwwww" localSheetId="24">#REF!</definedName>
    <definedName name="wwwwwwwwwww">#REF!</definedName>
    <definedName name="wwwwwwwwwwww" localSheetId="17">#REF!</definedName>
    <definedName name="wwwwwwwwwwww" localSheetId="18">#REF!</definedName>
    <definedName name="wwwwwwwwwwww" localSheetId="19">#REF!</definedName>
    <definedName name="wwwwwwwwwwww" localSheetId="20">#REF!</definedName>
    <definedName name="wwwwwwwwwwww" localSheetId="23">#REF!</definedName>
    <definedName name="wwwwwwwwwwww" localSheetId="24">#REF!</definedName>
    <definedName name="wwwwwwwwwwww">#REF!</definedName>
    <definedName name="wwwwwwwwwwwwww" localSheetId="17">#REF!</definedName>
    <definedName name="wwwwwwwwwwwwww" localSheetId="18">#REF!</definedName>
    <definedName name="wwwwwwwwwwwwww" localSheetId="19">#REF!</definedName>
    <definedName name="wwwwwwwwwwwwww" localSheetId="20">#REF!</definedName>
    <definedName name="wwwwwwwwwwwwww" localSheetId="23">#REF!</definedName>
    <definedName name="wwwwwwwwwwwwww" localSheetId="24">#REF!</definedName>
    <definedName name="wwwwwwwwwwwwww">#REF!</definedName>
    <definedName name="ycyc" localSheetId="17">#REF!</definedName>
    <definedName name="ycyc" localSheetId="18">#REF!</definedName>
    <definedName name="ycyc" localSheetId="19">#REF!</definedName>
    <definedName name="ycyc" localSheetId="20">#REF!</definedName>
    <definedName name="ycyc" localSheetId="23">#REF!</definedName>
    <definedName name="ycyc" localSheetId="24">#REF!</definedName>
    <definedName name="ycyc">#REF!</definedName>
    <definedName name="ydsadsa" localSheetId="17">#REF!</definedName>
    <definedName name="ydsadsa" localSheetId="18">#REF!</definedName>
    <definedName name="ydsadsa" localSheetId="19">#REF!</definedName>
    <definedName name="ydsadsa" localSheetId="20">#REF!</definedName>
    <definedName name="ydsadsa" localSheetId="23">#REF!</definedName>
    <definedName name="ydsadsa" localSheetId="24">#REF!</definedName>
    <definedName name="ydsadsa">#REF!</definedName>
    <definedName name="zjztj" localSheetId="17">#REF!</definedName>
    <definedName name="zjztj" localSheetId="18">#REF!</definedName>
    <definedName name="zjztj" localSheetId="19">#REF!</definedName>
    <definedName name="zjztj" localSheetId="20">#REF!</definedName>
    <definedName name="zjztj" localSheetId="23">#REF!</definedName>
    <definedName name="zjztj" localSheetId="24">#REF!</definedName>
    <definedName name="zjztj">#REF!</definedName>
    <definedName name="zutzut" localSheetId="17">#REF!</definedName>
    <definedName name="zutzut" localSheetId="18">#REF!</definedName>
    <definedName name="zutzut" localSheetId="19">#REF!</definedName>
    <definedName name="zutzut" localSheetId="20">#REF!</definedName>
    <definedName name="zutzut" localSheetId="23">#REF!</definedName>
    <definedName name="zutzut" localSheetId="24">#REF!</definedName>
    <definedName name="zutzut">#REF!</definedName>
    <definedName name="zzz" localSheetId="17">#REF!</definedName>
    <definedName name="zzz" localSheetId="18">#REF!</definedName>
    <definedName name="zzz" localSheetId="19">#REF!</definedName>
    <definedName name="zzz" localSheetId="20">#REF!</definedName>
    <definedName name="zzz" localSheetId="23">#REF!</definedName>
    <definedName name="zzz" localSheetId="24">#REF!</definedName>
    <definedName name="zzz">#REF!</definedName>
    <definedName name="zzzz" localSheetId="17">#REF!</definedName>
    <definedName name="zzzz" localSheetId="18">#REF!</definedName>
    <definedName name="zzzz" localSheetId="19">#REF!</definedName>
    <definedName name="zzzz" localSheetId="20">#REF!</definedName>
    <definedName name="zzzz" localSheetId="23">#REF!</definedName>
    <definedName name="zzzz" localSheetId="24">#REF!</definedName>
    <definedName name="zzzz">#REF!</definedName>
    <definedName name="zzzzzzzzzzzzzz" localSheetId="17">#REF!</definedName>
    <definedName name="zzzzzzzzzzzzzz" localSheetId="18">#REF!</definedName>
    <definedName name="zzzzzzzzzzzzzz" localSheetId="19">#REF!</definedName>
    <definedName name="zzzzzzzzzzzzzz" localSheetId="20">#REF!</definedName>
    <definedName name="zzzzzzzzzzzzzz" localSheetId="23">#REF!</definedName>
    <definedName name="zzzzzzzzzzzzzz" localSheetId="24">#REF!</definedName>
    <definedName name="zzzzzzzzzzzzzz">#REF!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8" i="57" l="1"/>
  <c r="F28" i="57"/>
  <c r="D28" i="57"/>
  <c r="H27" i="57"/>
  <c r="F27" i="57"/>
  <c r="D27" i="57"/>
  <c r="H26" i="57"/>
  <c r="F26" i="57"/>
  <c r="D26" i="57"/>
  <c r="H25" i="57"/>
  <c r="F25" i="57"/>
  <c r="D25" i="57"/>
  <c r="H24" i="57"/>
  <c r="F24" i="57"/>
  <c r="D24" i="57"/>
  <c r="H23" i="57"/>
  <c r="F23" i="57"/>
  <c r="D23" i="57"/>
  <c r="H22" i="57"/>
  <c r="F22" i="57"/>
  <c r="D22" i="57"/>
  <c r="H21" i="57"/>
  <c r="F21" i="57"/>
  <c r="D21" i="57"/>
  <c r="H20" i="57"/>
  <c r="F20" i="57"/>
  <c r="D20" i="57"/>
  <c r="H19" i="57"/>
  <c r="F19" i="57"/>
  <c r="D19" i="57"/>
  <c r="H18" i="57"/>
  <c r="F18" i="57"/>
  <c r="D18" i="57"/>
  <c r="H17" i="57"/>
  <c r="F17" i="57"/>
  <c r="D17" i="57"/>
  <c r="H16" i="57"/>
  <c r="F16" i="57"/>
  <c r="D16" i="57"/>
  <c r="H15" i="57"/>
  <c r="F15" i="57"/>
  <c r="D15" i="57"/>
  <c r="H14" i="57"/>
  <c r="F14" i="57"/>
  <c r="D14" i="57"/>
  <c r="H13" i="57"/>
  <c r="F13" i="57"/>
  <c r="D13" i="57"/>
  <c r="H12" i="57"/>
  <c r="F12" i="57"/>
  <c r="D12" i="57"/>
  <c r="H11" i="57"/>
  <c r="F11" i="57"/>
  <c r="D11" i="57"/>
  <c r="H10" i="57"/>
  <c r="F10" i="57"/>
  <c r="D10" i="57"/>
  <c r="M198" i="65"/>
  <c r="B181" i="65"/>
  <c r="B180" i="65"/>
  <c r="B179" i="65"/>
  <c r="L150" i="65"/>
  <c r="K150" i="65"/>
  <c r="J150" i="65"/>
  <c r="I150" i="65"/>
  <c r="H150" i="65"/>
  <c r="G150" i="65"/>
  <c r="E150" i="65"/>
  <c r="D150" i="65"/>
  <c r="C150" i="65"/>
  <c r="J149" i="65"/>
  <c r="I149" i="65"/>
  <c r="H149" i="65"/>
  <c r="G149" i="65"/>
  <c r="E149" i="65"/>
  <c r="D149" i="65"/>
  <c r="C149" i="65"/>
  <c r="L148" i="65"/>
  <c r="K148" i="65"/>
  <c r="J148" i="65"/>
  <c r="I148" i="65"/>
  <c r="H148" i="65"/>
  <c r="G148" i="65"/>
  <c r="E148" i="65"/>
  <c r="D148" i="65"/>
  <c r="C148" i="65"/>
  <c r="J147" i="65"/>
  <c r="I147" i="65"/>
  <c r="H147" i="65"/>
  <c r="G147" i="65"/>
  <c r="E147" i="65"/>
  <c r="J146" i="65"/>
  <c r="I146" i="65"/>
  <c r="H146" i="65"/>
  <c r="G146" i="65"/>
  <c r="E146" i="65"/>
  <c r="D146" i="65"/>
  <c r="C146" i="65"/>
  <c r="G145" i="65"/>
  <c r="E145" i="65"/>
  <c r="J144" i="65"/>
  <c r="I144" i="65"/>
  <c r="H144" i="65"/>
  <c r="G144" i="65"/>
  <c r="E144" i="65"/>
  <c r="D144" i="65"/>
  <c r="C144" i="65"/>
  <c r="G143" i="65"/>
  <c r="E143" i="65"/>
  <c r="D143" i="65"/>
  <c r="C143" i="65"/>
  <c r="H142" i="65"/>
  <c r="G142" i="65"/>
  <c r="E142" i="65"/>
  <c r="D142" i="65"/>
  <c r="C142" i="65"/>
  <c r="K141" i="65"/>
  <c r="J141" i="65"/>
  <c r="I141" i="65"/>
  <c r="H141" i="65"/>
  <c r="G141" i="65"/>
  <c r="E141" i="65"/>
  <c r="D141" i="65"/>
  <c r="C141" i="65"/>
  <c r="K140" i="65"/>
  <c r="J140" i="65"/>
  <c r="I140" i="65"/>
  <c r="H140" i="65"/>
  <c r="G140" i="65"/>
  <c r="E140" i="65"/>
  <c r="D140" i="65"/>
  <c r="C140" i="65"/>
  <c r="H139" i="65"/>
  <c r="G139" i="65"/>
  <c r="E139" i="65"/>
  <c r="D139" i="65"/>
  <c r="C139" i="65"/>
  <c r="K138" i="65"/>
  <c r="G138" i="65"/>
  <c r="E138" i="65"/>
  <c r="D138" i="65"/>
  <c r="C138" i="65"/>
  <c r="J137" i="65"/>
  <c r="I137" i="65"/>
  <c r="H137" i="65"/>
  <c r="G137" i="65"/>
  <c r="E137" i="65"/>
  <c r="D137" i="65"/>
  <c r="C137" i="65"/>
  <c r="H136" i="65"/>
  <c r="G136" i="65"/>
  <c r="E136" i="65"/>
  <c r="D136" i="65"/>
  <c r="C136" i="65"/>
  <c r="G135" i="65"/>
  <c r="E135" i="65"/>
  <c r="D135" i="65"/>
  <c r="C135" i="65"/>
  <c r="J134" i="65"/>
  <c r="I134" i="65"/>
  <c r="H134" i="65"/>
  <c r="G134" i="65"/>
  <c r="E134" i="65"/>
  <c r="D134" i="65"/>
  <c r="C134" i="65"/>
  <c r="L133" i="65"/>
  <c r="H133" i="65"/>
  <c r="G133" i="65"/>
  <c r="E133" i="65"/>
  <c r="D133" i="65"/>
  <c r="C133" i="65"/>
  <c r="K132" i="65"/>
  <c r="H132" i="65"/>
  <c r="G132" i="65"/>
  <c r="E132" i="65"/>
  <c r="D132" i="65"/>
  <c r="C132" i="65"/>
  <c r="L77" i="65"/>
  <c r="K77" i="65"/>
  <c r="K79" i="65" s="1"/>
  <c r="E78" i="65"/>
  <c r="F78" i="65" s="1"/>
  <c r="E77" i="65"/>
  <c r="F76" i="65"/>
  <c r="I96" i="65" s="1"/>
  <c r="F75" i="65"/>
  <c r="J95" i="65" s="1"/>
  <c r="F74" i="65"/>
  <c r="B74" i="65" s="1"/>
  <c r="E94" i="65" s="1"/>
  <c r="F73" i="65"/>
  <c r="F72" i="65"/>
  <c r="B72" i="65" s="1"/>
  <c r="F71" i="65"/>
  <c r="B71" i="65" s="1"/>
  <c r="F70" i="65"/>
  <c r="K90" i="65" s="1"/>
  <c r="F69" i="65"/>
  <c r="K89" i="65" s="1"/>
  <c r="F68" i="65"/>
  <c r="G88" i="65" s="1"/>
  <c r="F67" i="65"/>
  <c r="G87" i="65" s="1"/>
  <c r="F66" i="65"/>
  <c r="J86" i="65" s="1"/>
  <c r="F65" i="65"/>
  <c r="B65" i="65" s="1"/>
  <c r="F64" i="65"/>
  <c r="G84" i="65" s="1"/>
  <c r="F63" i="65"/>
  <c r="I83" i="65" s="1"/>
  <c r="F62" i="65"/>
  <c r="G82" i="65" s="1"/>
  <c r="F61" i="65"/>
  <c r="L28" i="65"/>
  <c r="K28" i="65"/>
  <c r="C28" i="65"/>
  <c r="L27" i="65"/>
  <c r="K27" i="65"/>
  <c r="C27" i="65"/>
  <c r="L26" i="65"/>
  <c r="K26" i="65"/>
  <c r="F26" i="65" s="1"/>
  <c r="J46" i="65" s="1"/>
  <c r="C26" i="65"/>
  <c r="F25" i="65"/>
  <c r="H45" i="65" s="1"/>
  <c r="F24" i="65"/>
  <c r="J44" i="65" s="1"/>
  <c r="F23" i="65"/>
  <c r="B23" i="65" s="1"/>
  <c r="F22" i="65"/>
  <c r="G42" i="65" s="1"/>
  <c r="F21" i="65"/>
  <c r="H41" i="65" s="1"/>
  <c r="F20" i="65"/>
  <c r="G40" i="65" s="1"/>
  <c r="F19" i="65"/>
  <c r="I39" i="65" s="1"/>
  <c r="F18" i="65"/>
  <c r="G38" i="65" s="1"/>
  <c r="F17" i="65"/>
  <c r="H37" i="65" s="1"/>
  <c r="F16" i="65"/>
  <c r="K36" i="65" s="1"/>
  <c r="F15" i="65"/>
  <c r="G35" i="65" s="1"/>
  <c r="F14" i="65"/>
  <c r="G34" i="65" s="1"/>
  <c r="F13" i="65"/>
  <c r="G33" i="65" s="1"/>
  <c r="F12" i="65"/>
  <c r="J32" i="65" s="1"/>
  <c r="F11" i="65"/>
  <c r="B11" i="65" s="1"/>
  <c r="F10" i="65"/>
  <c r="G30" i="65" s="1"/>
  <c r="K149" i="64"/>
  <c r="J149" i="64"/>
  <c r="I149" i="64"/>
  <c r="G149" i="64"/>
  <c r="F149" i="64"/>
  <c r="E149" i="64"/>
  <c r="D149" i="64"/>
  <c r="B149" i="64"/>
  <c r="K148" i="64"/>
  <c r="J148" i="64"/>
  <c r="I148" i="64"/>
  <c r="G148" i="64"/>
  <c r="F148" i="64"/>
  <c r="E148" i="64"/>
  <c r="D148" i="64"/>
  <c r="B148" i="64"/>
  <c r="K147" i="64"/>
  <c r="J147" i="64"/>
  <c r="I147" i="64"/>
  <c r="G147" i="64"/>
  <c r="F147" i="64"/>
  <c r="E147" i="64"/>
  <c r="D147" i="64"/>
  <c r="B147" i="64"/>
  <c r="K119" i="64"/>
  <c r="J119" i="64"/>
  <c r="I119" i="64"/>
  <c r="G119" i="64"/>
  <c r="F119" i="64"/>
  <c r="E119" i="64"/>
  <c r="D119" i="64"/>
  <c r="B119" i="64"/>
  <c r="K118" i="64"/>
  <c r="J118" i="64"/>
  <c r="I118" i="64"/>
  <c r="G118" i="64"/>
  <c r="F118" i="64"/>
  <c r="E118" i="64"/>
  <c r="D118" i="64"/>
  <c r="B118" i="64"/>
  <c r="K117" i="64"/>
  <c r="J117" i="64"/>
  <c r="I117" i="64"/>
  <c r="G117" i="64"/>
  <c r="F117" i="64"/>
  <c r="E117" i="64"/>
  <c r="D117" i="64"/>
  <c r="B117" i="64"/>
  <c r="K89" i="64"/>
  <c r="J89" i="64"/>
  <c r="I89" i="64"/>
  <c r="G89" i="64"/>
  <c r="F89" i="64"/>
  <c r="E89" i="64"/>
  <c r="D89" i="64"/>
  <c r="B89" i="64"/>
  <c r="K88" i="64"/>
  <c r="J88" i="64"/>
  <c r="I88" i="64"/>
  <c r="G88" i="64"/>
  <c r="F88" i="64"/>
  <c r="E88" i="64"/>
  <c r="D88" i="64"/>
  <c r="B88" i="64"/>
  <c r="K87" i="64"/>
  <c r="J87" i="64"/>
  <c r="I87" i="64"/>
  <c r="G87" i="64"/>
  <c r="F87" i="64"/>
  <c r="E87" i="64"/>
  <c r="D87" i="64"/>
  <c r="B87" i="64"/>
  <c r="U148" i="63"/>
  <c r="S148" i="63"/>
  <c r="Q148" i="63"/>
  <c r="O148" i="63"/>
  <c r="L148" i="63"/>
  <c r="J148" i="63"/>
  <c r="H148" i="63"/>
  <c r="F148" i="63"/>
  <c r="U147" i="63"/>
  <c r="S147" i="63"/>
  <c r="Q147" i="63"/>
  <c r="O147" i="63"/>
  <c r="L147" i="63"/>
  <c r="J147" i="63"/>
  <c r="H147" i="63"/>
  <c r="F147" i="63"/>
  <c r="U146" i="63"/>
  <c r="S146" i="63"/>
  <c r="Q146" i="63"/>
  <c r="O146" i="63"/>
  <c r="L146" i="63"/>
  <c r="J146" i="63"/>
  <c r="H146" i="63"/>
  <c r="F146" i="63"/>
  <c r="Q145" i="63"/>
  <c r="O145" i="63"/>
  <c r="H145" i="63"/>
  <c r="F145" i="63"/>
  <c r="Q144" i="63"/>
  <c r="O144" i="63"/>
  <c r="H144" i="63"/>
  <c r="F144" i="63"/>
  <c r="Q143" i="63"/>
  <c r="O143" i="63"/>
  <c r="H143" i="63"/>
  <c r="F143" i="63"/>
  <c r="Q142" i="63"/>
  <c r="O142" i="63"/>
  <c r="H142" i="63"/>
  <c r="F142" i="63"/>
  <c r="Q141" i="63"/>
  <c r="O141" i="63"/>
  <c r="H141" i="63"/>
  <c r="F141" i="63"/>
  <c r="U140" i="63"/>
  <c r="S140" i="63"/>
  <c r="Q140" i="63"/>
  <c r="O140" i="63"/>
  <c r="L140" i="63"/>
  <c r="J140" i="63"/>
  <c r="H140" i="63"/>
  <c r="F140" i="63"/>
  <c r="U139" i="63"/>
  <c r="S139" i="63"/>
  <c r="Q139" i="63"/>
  <c r="O139" i="63"/>
  <c r="L139" i="63"/>
  <c r="J139" i="63"/>
  <c r="H139" i="63"/>
  <c r="F139" i="63"/>
  <c r="U138" i="63"/>
  <c r="S138" i="63"/>
  <c r="Q138" i="63"/>
  <c r="O138" i="63"/>
  <c r="L138" i="63"/>
  <c r="J138" i="63"/>
  <c r="H138" i="63"/>
  <c r="F138" i="63"/>
  <c r="Q137" i="63"/>
  <c r="O137" i="63"/>
  <c r="H137" i="63"/>
  <c r="F137" i="63"/>
  <c r="U136" i="63"/>
  <c r="S136" i="63"/>
  <c r="Q136" i="63"/>
  <c r="O136" i="63"/>
  <c r="L136" i="63"/>
  <c r="J136" i="63"/>
  <c r="H136" i="63"/>
  <c r="F136" i="63"/>
  <c r="U135" i="63"/>
  <c r="S135" i="63"/>
  <c r="Q135" i="63"/>
  <c r="O135" i="63"/>
  <c r="L135" i="63"/>
  <c r="J135" i="63"/>
  <c r="H135" i="63"/>
  <c r="F135" i="63"/>
  <c r="U134" i="63"/>
  <c r="S134" i="63"/>
  <c r="Q134" i="63"/>
  <c r="O134" i="63"/>
  <c r="L134" i="63"/>
  <c r="J134" i="63"/>
  <c r="H134" i="63"/>
  <c r="F134" i="63"/>
  <c r="Q133" i="63"/>
  <c r="O133" i="63"/>
  <c r="H133" i="63"/>
  <c r="F133" i="63"/>
  <c r="U132" i="63"/>
  <c r="S132" i="63"/>
  <c r="Q132" i="63"/>
  <c r="O132" i="63"/>
  <c r="L132" i="63"/>
  <c r="J132" i="63"/>
  <c r="H132" i="63"/>
  <c r="F132" i="63"/>
  <c r="U131" i="63"/>
  <c r="S131" i="63"/>
  <c r="Q131" i="63"/>
  <c r="O131" i="63"/>
  <c r="L131" i="63"/>
  <c r="J131" i="63"/>
  <c r="H131" i="63"/>
  <c r="F131" i="63"/>
  <c r="U130" i="63"/>
  <c r="S130" i="63"/>
  <c r="Q130" i="63"/>
  <c r="O130" i="63"/>
  <c r="L130" i="63"/>
  <c r="J130" i="63"/>
  <c r="H130" i="63"/>
  <c r="F130" i="63"/>
  <c r="U118" i="63"/>
  <c r="S118" i="63"/>
  <c r="Q118" i="63"/>
  <c r="O118" i="63"/>
  <c r="L118" i="63"/>
  <c r="J118" i="63"/>
  <c r="H118" i="63"/>
  <c r="F118" i="63"/>
  <c r="U117" i="63"/>
  <c r="S117" i="63"/>
  <c r="Q117" i="63"/>
  <c r="O117" i="63"/>
  <c r="L117" i="63"/>
  <c r="J117" i="63"/>
  <c r="H117" i="63"/>
  <c r="F117" i="63"/>
  <c r="U116" i="63"/>
  <c r="S116" i="63"/>
  <c r="Q116" i="63"/>
  <c r="O116" i="63"/>
  <c r="L116" i="63"/>
  <c r="J116" i="63"/>
  <c r="H116" i="63"/>
  <c r="F116" i="63"/>
  <c r="Q115" i="63"/>
  <c r="O115" i="63"/>
  <c r="H115" i="63"/>
  <c r="F115" i="63"/>
  <c r="Q114" i="63"/>
  <c r="O114" i="63"/>
  <c r="H114" i="63"/>
  <c r="F114" i="63"/>
  <c r="Q113" i="63"/>
  <c r="O113" i="63"/>
  <c r="H113" i="63"/>
  <c r="F113" i="63"/>
  <c r="Q112" i="63"/>
  <c r="O112" i="63"/>
  <c r="H112" i="63"/>
  <c r="F112" i="63"/>
  <c r="Q111" i="63"/>
  <c r="O111" i="63"/>
  <c r="H111" i="63"/>
  <c r="F111" i="63"/>
  <c r="U110" i="63"/>
  <c r="S110" i="63"/>
  <c r="Q110" i="63"/>
  <c r="O110" i="63"/>
  <c r="L110" i="63"/>
  <c r="J110" i="63"/>
  <c r="H110" i="63"/>
  <c r="F110" i="63"/>
  <c r="U109" i="63"/>
  <c r="S109" i="63"/>
  <c r="Q109" i="63"/>
  <c r="O109" i="63"/>
  <c r="L109" i="63"/>
  <c r="J109" i="63"/>
  <c r="H109" i="63"/>
  <c r="F109" i="63"/>
  <c r="U108" i="63"/>
  <c r="S108" i="63"/>
  <c r="Q108" i="63"/>
  <c r="O108" i="63"/>
  <c r="L108" i="63"/>
  <c r="J108" i="63"/>
  <c r="H108" i="63"/>
  <c r="F108" i="63"/>
  <c r="Q107" i="63"/>
  <c r="O107" i="63"/>
  <c r="H107" i="63"/>
  <c r="F107" i="63"/>
  <c r="U106" i="63"/>
  <c r="S106" i="63"/>
  <c r="Q106" i="63"/>
  <c r="O106" i="63"/>
  <c r="L106" i="63"/>
  <c r="J106" i="63"/>
  <c r="H106" i="63"/>
  <c r="F106" i="63"/>
  <c r="U105" i="63"/>
  <c r="S105" i="63"/>
  <c r="Q105" i="63"/>
  <c r="O105" i="63"/>
  <c r="L105" i="63"/>
  <c r="J105" i="63"/>
  <c r="H105" i="63"/>
  <c r="F105" i="63"/>
  <c r="U104" i="63"/>
  <c r="S104" i="63"/>
  <c r="Q104" i="63"/>
  <c r="O104" i="63"/>
  <c r="L104" i="63"/>
  <c r="J104" i="63"/>
  <c r="H104" i="63"/>
  <c r="F104" i="63"/>
  <c r="Q103" i="63"/>
  <c r="O103" i="63"/>
  <c r="H103" i="63"/>
  <c r="F103" i="63"/>
  <c r="U102" i="63"/>
  <c r="S102" i="63"/>
  <c r="Q102" i="63"/>
  <c r="O102" i="63"/>
  <c r="L102" i="63"/>
  <c r="J102" i="63"/>
  <c r="H102" i="63"/>
  <c r="F102" i="63"/>
  <c r="U101" i="63"/>
  <c r="S101" i="63"/>
  <c r="Q101" i="63"/>
  <c r="O101" i="63"/>
  <c r="L101" i="63"/>
  <c r="J101" i="63"/>
  <c r="H101" i="63"/>
  <c r="F101" i="63"/>
  <c r="U100" i="63"/>
  <c r="S100" i="63"/>
  <c r="Q100" i="63"/>
  <c r="O100" i="63"/>
  <c r="L100" i="63"/>
  <c r="J100" i="63"/>
  <c r="H100" i="63"/>
  <c r="F100" i="63"/>
  <c r="U88" i="63"/>
  <c r="S88" i="63"/>
  <c r="Q88" i="63"/>
  <c r="O88" i="63"/>
  <c r="L88" i="63"/>
  <c r="J88" i="63"/>
  <c r="H88" i="63"/>
  <c r="F88" i="63"/>
  <c r="U87" i="63"/>
  <c r="S87" i="63"/>
  <c r="Q87" i="63"/>
  <c r="O87" i="63"/>
  <c r="L87" i="63"/>
  <c r="J87" i="63"/>
  <c r="H87" i="63"/>
  <c r="F87" i="63"/>
  <c r="U86" i="63"/>
  <c r="S86" i="63"/>
  <c r="Q86" i="63"/>
  <c r="O86" i="63"/>
  <c r="L86" i="63"/>
  <c r="J86" i="63"/>
  <c r="H86" i="63"/>
  <c r="F86" i="63"/>
  <c r="Q85" i="63"/>
  <c r="O85" i="63"/>
  <c r="H85" i="63"/>
  <c r="F85" i="63"/>
  <c r="U84" i="63"/>
  <c r="S84" i="63"/>
  <c r="Q84" i="63"/>
  <c r="O84" i="63"/>
  <c r="L84" i="63"/>
  <c r="J84" i="63"/>
  <c r="H84" i="63"/>
  <c r="F84" i="63"/>
  <c r="Q83" i="63"/>
  <c r="O83" i="63"/>
  <c r="H83" i="63"/>
  <c r="F83" i="63"/>
  <c r="Q82" i="63"/>
  <c r="O82" i="63"/>
  <c r="H82" i="63"/>
  <c r="F82" i="63"/>
  <c r="U81" i="63"/>
  <c r="S81" i="63"/>
  <c r="Q81" i="63"/>
  <c r="O81" i="63"/>
  <c r="L81" i="63"/>
  <c r="J81" i="63"/>
  <c r="H81" i="63"/>
  <c r="F81" i="63"/>
  <c r="U80" i="63"/>
  <c r="S80" i="63"/>
  <c r="Q80" i="63"/>
  <c r="O80" i="63"/>
  <c r="L80" i="63"/>
  <c r="J80" i="63"/>
  <c r="H80" i="63"/>
  <c r="F80" i="63"/>
  <c r="U79" i="63"/>
  <c r="S79" i="63"/>
  <c r="Q79" i="63"/>
  <c r="O79" i="63"/>
  <c r="L79" i="63"/>
  <c r="J79" i="63"/>
  <c r="H79" i="63"/>
  <c r="F79" i="63"/>
  <c r="U78" i="63"/>
  <c r="S78" i="63"/>
  <c r="Q78" i="63"/>
  <c r="O78" i="63"/>
  <c r="L78" i="63"/>
  <c r="J78" i="63"/>
  <c r="H78" i="63"/>
  <c r="F78" i="63"/>
  <c r="Q77" i="63"/>
  <c r="O77" i="63"/>
  <c r="H77" i="63"/>
  <c r="F77" i="63"/>
  <c r="U76" i="63"/>
  <c r="S76" i="63"/>
  <c r="Q76" i="63"/>
  <c r="O76" i="63"/>
  <c r="L76" i="63"/>
  <c r="J76" i="63"/>
  <c r="H76" i="63"/>
  <c r="F76" i="63"/>
  <c r="U75" i="63"/>
  <c r="S75" i="63"/>
  <c r="Q75" i="63"/>
  <c r="O75" i="63"/>
  <c r="L75" i="63"/>
  <c r="J75" i="63"/>
  <c r="H75" i="63"/>
  <c r="F75" i="63"/>
  <c r="U74" i="63"/>
  <c r="S74" i="63"/>
  <c r="Q74" i="63"/>
  <c r="O74" i="63"/>
  <c r="L74" i="63"/>
  <c r="J74" i="63"/>
  <c r="H74" i="63"/>
  <c r="F74" i="63"/>
  <c r="Q73" i="63"/>
  <c r="O73" i="63"/>
  <c r="H73" i="63"/>
  <c r="F73" i="63"/>
  <c r="U72" i="63"/>
  <c r="S72" i="63"/>
  <c r="Q72" i="63"/>
  <c r="O72" i="63"/>
  <c r="L72" i="63"/>
  <c r="J72" i="63"/>
  <c r="H72" i="63"/>
  <c r="F72" i="63"/>
  <c r="U71" i="63"/>
  <c r="S71" i="63"/>
  <c r="Q71" i="63"/>
  <c r="O71" i="63"/>
  <c r="L71" i="63"/>
  <c r="J71" i="63"/>
  <c r="H71" i="63"/>
  <c r="F71" i="63"/>
  <c r="U70" i="63"/>
  <c r="S70" i="63"/>
  <c r="Q70" i="63"/>
  <c r="O70" i="63"/>
  <c r="L70" i="63"/>
  <c r="J70" i="63"/>
  <c r="H70" i="63"/>
  <c r="F70" i="63"/>
  <c r="Q47" i="63"/>
  <c r="O47" i="63"/>
  <c r="H47" i="63"/>
  <c r="F47" i="63"/>
  <c r="Q43" i="63"/>
  <c r="O43" i="63"/>
  <c r="H43" i="63"/>
  <c r="F43" i="63"/>
  <c r="C28" i="63"/>
  <c r="C27" i="63"/>
  <c r="C26" i="63"/>
  <c r="C25" i="63"/>
  <c r="C24" i="63"/>
  <c r="C23" i="63"/>
  <c r="C22" i="63"/>
  <c r="C21" i="63"/>
  <c r="C20" i="63"/>
  <c r="C19" i="63"/>
  <c r="C18" i="63"/>
  <c r="C17" i="63"/>
  <c r="C16" i="63"/>
  <c r="C15" i="63"/>
  <c r="C14" i="63"/>
  <c r="C13" i="63"/>
  <c r="C12" i="63"/>
  <c r="C11" i="63"/>
  <c r="C10" i="63"/>
  <c r="Q150" i="62"/>
  <c r="O150" i="62"/>
  <c r="H150" i="62"/>
  <c r="F150" i="62"/>
  <c r="Q148" i="62"/>
  <c r="O148" i="62"/>
  <c r="H148" i="62"/>
  <c r="F148" i="62"/>
  <c r="Q146" i="62"/>
  <c r="O146" i="62"/>
  <c r="Q142" i="62"/>
  <c r="O142" i="62"/>
  <c r="H142" i="62"/>
  <c r="F142" i="62"/>
  <c r="Q119" i="62"/>
  <c r="O119" i="62"/>
  <c r="H119" i="62"/>
  <c r="F119" i="62"/>
  <c r="Q117" i="62"/>
  <c r="O117" i="62"/>
  <c r="H117" i="62"/>
  <c r="F117" i="62"/>
  <c r="Q116" i="62"/>
  <c r="O116" i="62"/>
  <c r="H116" i="62"/>
  <c r="F116" i="62"/>
  <c r="Q111" i="62"/>
  <c r="O111" i="62"/>
  <c r="H111" i="62"/>
  <c r="F111" i="62"/>
  <c r="Q107" i="62"/>
  <c r="O107" i="62"/>
  <c r="H107" i="62"/>
  <c r="F107" i="62"/>
  <c r="Q49" i="62"/>
  <c r="O49" i="62"/>
  <c r="H49" i="62"/>
  <c r="F49" i="62"/>
  <c r="Q45" i="62"/>
  <c r="O45" i="62"/>
  <c r="H45" i="62"/>
  <c r="F45" i="62"/>
  <c r="C29" i="62"/>
  <c r="C28" i="62"/>
  <c r="C27" i="62"/>
  <c r="C26" i="62"/>
  <c r="C25" i="62"/>
  <c r="C24" i="62"/>
  <c r="C23" i="62"/>
  <c r="C22" i="62"/>
  <c r="C21" i="62"/>
  <c r="C20" i="62"/>
  <c r="C19" i="62"/>
  <c r="C18" i="62"/>
  <c r="C17" i="62"/>
  <c r="C16" i="62"/>
  <c r="C15" i="62"/>
  <c r="C14" i="62"/>
  <c r="C13" i="62"/>
  <c r="C12" i="62"/>
  <c r="C11" i="62"/>
  <c r="J55" i="61"/>
  <c r="H55" i="61"/>
  <c r="F55" i="61"/>
  <c r="D55" i="61"/>
  <c r="J54" i="61"/>
  <c r="H54" i="61"/>
  <c r="F54" i="61"/>
  <c r="D54" i="61"/>
  <c r="J53" i="61"/>
  <c r="H53" i="61"/>
  <c r="F53" i="61"/>
  <c r="D53" i="61"/>
  <c r="F52" i="61"/>
  <c r="D52" i="61"/>
  <c r="J51" i="61"/>
  <c r="H51" i="61"/>
  <c r="F51" i="61"/>
  <c r="D51" i="61"/>
  <c r="F50" i="61"/>
  <c r="D50" i="61"/>
  <c r="J49" i="61"/>
  <c r="H49" i="61"/>
  <c r="F49" i="61"/>
  <c r="D49" i="61"/>
  <c r="J48" i="61"/>
  <c r="H48" i="61"/>
  <c r="F48" i="61"/>
  <c r="D48" i="61"/>
  <c r="J47" i="61"/>
  <c r="H47" i="61"/>
  <c r="F47" i="61"/>
  <c r="D47" i="61"/>
  <c r="J46" i="61"/>
  <c r="H46" i="61"/>
  <c r="F46" i="61"/>
  <c r="D46" i="61"/>
  <c r="J45" i="61"/>
  <c r="H45" i="61"/>
  <c r="F45" i="61"/>
  <c r="D45" i="61"/>
  <c r="F44" i="61"/>
  <c r="D44" i="61"/>
  <c r="J43" i="61"/>
  <c r="H43" i="61"/>
  <c r="F43" i="61"/>
  <c r="D43" i="61"/>
  <c r="J42" i="61"/>
  <c r="H42" i="61"/>
  <c r="F42" i="61"/>
  <c r="D42" i="61"/>
  <c r="J41" i="61"/>
  <c r="H41" i="61"/>
  <c r="F41" i="61"/>
  <c r="D41" i="61"/>
  <c r="F40" i="61"/>
  <c r="D40" i="61"/>
  <c r="J39" i="61"/>
  <c r="H39" i="61"/>
  <c r="F39" i="61"/>
  <c r="D39" i="61"/>
  <c r="J38" i="61"/>
  <c r="H38" i="61"/>
  <c r="F38" i="61"/>
  <c r="D38" i="61"/>
  <c r="J37" i="61"/>
  <c r="H37" i="61"/>
  <c r="F37" i="61"/>
  <c r="D37" i="61"/>
  <c r="H144" i="57"/>
  <c r="F144" i="57"/>
  <c r="D144" i="57"/>
  <c r="H143" i="57"/>
  <c r="F143" i="57"/>
  <c r="D143" i="57"/>
  <c r="H142" i="57"/>
  <c r="F142" i="57"/>
  <c r="D142" i="57"/>
  <c r="H141" i="57"/>
  <c r="F141" i="57"/>
  <c r="D141" i="57"/>
  <c r="H140" i="57"/>
  <c r="F140" i="57"/>
  <c r="D140" i="57"/>
  <c r="H139" i="57"/>
  <c r="F139" i="57"/>
  <c r="D139" i="57"/>
  <c r="H138" i="57"/>
  <c r="F138" i="57"/>
  <c r="D138" i="57"/>
  <c r="H137" i="57"/>
  <c r="F137" i="57"/>
  <c r="D137" i="57"/>
  <c r="H136" i="57"/>
  <c r="F136" i="57"/>
  <c r="D136" i="57"/>
  <c r="H135" i="57"/>
  <c r="F135" i="57"/>
  <c r="D135" i="57"/>
  <c r="H134" i="57"/>
  <c r="F134" i="57"/>
  <c r="D134" i="57"/>
  <c r="H133" i="57"/>
  <c r="F133" i="57"/>
  <c r="D133" i="57"/>
  <c r="H132" i="57"/>
  <c r="F132" i="57"/>
  <c r="D132" i="57"/>
  <c r="H131" i="57"/>
  <c r="F131" i="57"/>
  <c r="D131" i="57"/>
  <c r="H130" i="57"/>
  <c r="F130" i="57"/>
  <c r="D130" i="57"/>
  <c r="H129" i="57"/>
  <c r="F129" i="57"/>
  <c r="D129" i="57"/>
  <c r="H128" i="57"/>
  <c r="F128" i="57"/>
  <c r="D128" i="57"/>
  <c r="H127" i="57"/>
  <c r="F127" i="57"/>
  <c r="D127" i="57"/>
  <c r="H126" i="57"/>
  <c r="F126" i="57"/>
  <c r="D126" i="57"/>
  <c r="H115" i="57"/>
  <c r="F115" i="57"/>
  <c r="D115" i="57"/>
  <c r="H114" i="57"/>
  <c r="F114" i="57"/>
  <c r="D114" i="57"/>
  <c r="H113" i="57"/>
  <c r="F113" i="57"/>
  <c r="D113" i="57"/>
  <c r="H112" i="57"/>
  <c r="F112" i="57"/>
  <c r="D112" i="57"/>
  <c r="H111" i="57"/>
  <c r="F111" i="57"/>
  <c r="D111" i="57"/>
  <c r="H110" i="57"/>
  <c r="F110" i="57"/>
  <c r="D110" i="57"/>
  <c r="H109" i="57"/>
  <c r="F109" i="57"/>
  <c r="D109" i="57"/>
  <c r="H108" i="57"/>
  <c r="F108" i="57"/>
  <c r="D108" i="57"/>
  <c r="H107" i="57"/>
  <c r="F107" i="57"/>
  <c r="D107" i="57"/>
  <c r="H106" i="57"/>
  <c r="F106" i="57"/>
  <c r="D106" i="57"/>
  <c r="H105" i="57"/>
  <c r="F105" i="57"/>
  <c r="D105" i="57"/>
  <c r="H104" i="57"/>
  <c r="F104" i="57"/>
  <c r="D104" i="57"/>
  <c r="H103" i="57"/>
  <c r="F103" i="57"/>
  <c r="D103" i="57"/>
  <c r="H102" i="57"/>
  <c r="F102" i="57"/>
  <c r="D102" i="57"/>
  <c r="H101" i="57"/>
  <c r="F101" i="57"/>
  <c r="D101" i="57"/>
  <c r="H100" i="57"/>
  <c r="F100" i="57"/>
  <c r="D100" i="57"/>
  <c r="H99" i="57"/>
  <c r="F99" i="57"/>
  <c r="D99" i="57"/>
  <c r="H98" i="57"/>
  <c r="F98" i="57"/>
  <c r="D98" i="57"/>
  <c r="H97" i="57"/>
  <c r="F97" i="57"/>
  <c r="D97" i="57"/>
  <c r="H86" i="57"/>
  <c r="F86" i="57"/>
  <c r="D86" i="57"/>
  <c r="H85" i="57"/>
  <c r="F85" i="57"/>
  <c r="D85" i="57"/>
  <c r="H84" i="57"/>
  <c r="F84" i="57"/>
  <c r="D84" i="57"/>
  <c r="H83" i="57"/>
  <c r="F83" i="57"/>
  <c r="D83" i="57"/>
  <c r="H82" i="57"/>
  <c r="F82" i="57"/>
  <c r="D82" i="57"/>
  <c r="H81" i="57"/>
  <c r="F81" i="57"/>
  <c r="D81" i="57"/>
  <c r="H80" i="57"/>
  <c r="F80" i="57"/>
  <c r="D80" i="57"/>
  <c r="H79" i="57"/>
  <c r="F79" i="57"/>
  <c r="D79" i="57"/>
  <c r="H78" i="57"/>
  <c r="F78" i="57"/>
  <c r="D78" i="57"/>
  <c r="H77" i="57"/>
  <c r="F77" i="57"/>
  <c r="D77" i="57"/>
  <c r="H76" i="57"/>
  <c r="F76" i="57"/>
  <c r="D76" i="57"/>
  <c r="H75" i="57"/>
  <c r="F75" i="57"/>
  <c r="D75" i="57"/>
  <c r="H74" i="57"/>
  <c r="F74" i="57"/>
  <c r="D74" i="57"/>
  <c r="H73" i="57"/>
  <c r="F73" i="57"/>
  <c r="D73" i="57"/>
  <c r="H72" i="57"/>
  <c r="F72" i="57"/>
  <c r="D72" i="57"/>
  <c r="H71" i="57"/>
  <c r="F71" i="57"/>
  <c r="D71" i="57"/>
  <c r="H70" i="57"/>
  <c r="F70" i="57"/>
  <c r="D70" i="57"/>
  <c r="H69" i="57"/>
  <c r="F69" i="57"/>
  <c r="D69" i="57"/>
  <c r="H68" i="57"/>
  <c r="F68" i="57"/>
  <c r="D68" i="57"/>
  <c r="H57" i="57"/>
  <c r="F57" i="57"/>
  <c r="D57" i="57"/>
  <c r="H56" i="57"/>
  <c r="F56" i="57"/>
  <c r="D56" i="57"/>
  <c r="H55" i="57"/>
  <c r="F55" i="57"/>
  <c r="D55" i="57"/>
  <c r="H54" i="57"/>
  <c r="F54" i="57"/>
  <c r="D54" i="57"/>
  <c r="H53" i="57"/>
  <c r="F53" i="57"/>
  <c r="D53" i="57"/>
  <c r="H52" i="57"/>
  <c r="F52" i="57"/>
  <c r="D52" i="57"/>
  <c r="H51" i="57"/>
  <c r="F51" i="57"/>
  <c r="D51" i="57"/>
  <c r="H50" i="57"/>
  <c r="F50" i="57"/>
  <c r="D50" i="57"/>
  <c r="H49" i="57"/>
  <c r="F49" i="57"/>
  <c r="D49" i="57"/>
  <c r="H48" i="57"/>
  <c r="F48" i="57"/>
  <c r="D48" i="57"/>
  <c r="H47" i="57"/>
  <c r="F47" i="57"/>
  <c r="D47" i="57"/>
  <c r="H46" i="57"/>
  <c r="F46" i="57"/>
  <c r="D46" i="57"/>
  <c r="H45" i="57"/>
  <c r="F45" i="57"/>
  <c r="D45" i="57"/>
  <c r="H44" i="57"/>
  <c r="F44" i="57"/>
  <c r="D44" i="57"/>
  <c r="H43" i="57"/>
  <c r="F43" i="57"/>
  <c r="D43" i="57"/>
  <c r="H42" i="57"/>
  <c r="F42" i="57"/>
  <c r="D42" i="57"/>
  <c r="H41" i="57"/>
  <c r="F41" i="57"/>
  <c r="D41" i="57"/>
  <c r="H40" i="57"/>
  <c r="F40" i="57"/>
  <c r="D40" i="57"/>
  <c r="H39" i="57"/>
  <c r="F39" i="57"/>
  <c r="D39" i="57"/>
  <c r="B55" i="20"/>
  <c r="B54" i="20"/>
  <c r="B53" i="20"/>
  <c r="B52" i="20"/>
  <c r="B51" i="20"/>
  <c r="B50" i="20"/>
  <c r="B49" i="20"/>
  <c r="B48" i="20"/>
  <c r="B47" i="20"/>
  <c r="B46" i="20"/>
  <c r="B45" i="20"/>
  <c r="B44" i="20"/>
  <c r="B43" i="20"/>
  <c r="B42" i="20"/>
  <c r="B41" i="20"/>
  <c r="B40" i="20"/>
  <c r="B39" i="20"/>
  <c r="B38" i="20"/>
  <c r="B37" i="20"/>
  <c r="B27" i="20"/>
  <c r="D27" i="20" s="1"/>
  <c r="B26" i="20"/>
  <c r="F26" i="20" s="1"/>
  <c r="B25" i="20"/>
  <c r="F25" i="20" s="1"/>
  <c r="B24" i="20"/>
  <c r="D24" i="20" s="1"/>
  <c r="B23" i="20"/>
  <c r="D23" i="20" s="1"/>
  <c r="B22" i="20"/>
  <c r="F22" i="20" s="1"/>
  <c r="B21" i="20"/>
  <c r="F21" i="20" s="1"/>
  <c r="B20" i="20"/>
  <c r="D20" i="20" s="1"/>
  <c r="B19" i="20"/>
  <c r="D19" i="20" s="1"/>
  <c r="B18" i="20"/>
  <c r="F18" i="20" s="1"/>
  <c r="B17" i="20"/>
  <c r="F17" i="20" s="1"/>
  <c r="B16" i="20"/>
  <c r="D16" i="20" s="1"/>
  <c r="B15" i="20"/>
  <c r="D15" i="20" s="1"/>
  <c r="B14" i="20"/>
  <c r="F14" i="20" s="1"/>
  <c r="B13" i="20"/>
  <c r="F13" i="20" s="1"/>
  <c r="B12" i="20"/>
  <c r="D12" i="20" s="1"/>
  <c r="B11" i="20"/>
  <c r="D11" i="20" s="1"/>
  <c r="B10" i="20"/>
  <c r="F10" i="20" s="1"/>
  <c r="B9" i="20"/>
  <c r="F9" i="20" s="1"/>
  <c r="E54" i="19"/>
  <c r="B54" i="19"/>
  <c r="C54" i="19"/>
  <c r="E53" i="19"/>
  <c r="F53" i="19" s="1"/>
  <c r="B53" i="19"/>
  <c r="C53" i="19"/>
  <c r="E52" i="19"/>
  <c r="B52" i="19"/>
  <c r="C52" i="19"/>
  <c r="F51" i="19"/>
  <c r="D51" i="19"/>
  <c r="F50" i="19"/>
  <c r="D50" i="19"/>
  <c r="F49" i="19"/>
  <c r="D49" i="19"/>
  <c r="F48" i="19"/>
  <c r="D48" i="19"/>
  <c r="F47" i="19"/>
  <c r="D47" i="19"/>
  <c r="F46" i="19"/>
  <c r="D46" i="19"/>
  <c r="F45" i="19"/>
  <c r="D45" i="19"/>
  <c r="F44" i="19"/>
  <c r="D44" i="19"/>
  <c r="F43" i="19"/>
  <c r="D43" i="19"/>
  <c r="F42" i="19"/>
  <c r="D42" i="19"/>
  <c r="F41" i="19"/>
  <c r="D41" i="19"/>
  <c r="F40" i="19"/>
  <c r="D40" i="19"/>
  <c r="F39" i="19"/>
  <c r="D39" i="19"/>
  <c r="F38" i="19"/>
  <c r="D38" i="19"/>
  <c r="F37" i="19"/>
  <c r="D37" i="19"/>
  <c r="F36" i="19"/>
  <c r="D36" i="19"/>
  <c r="E27" i="19"/>
  <c r="C27" i="19"/>
  <c r="B26" i="19"/>
  <c r="F26" i="19" s="1"/>
  <c r="B25" i="19"/>
  <c r="D25" i="19" s="1"/>
  <c r="B24" i="19"/>
  <c r="F24" i="19" s="1"/>
  <c r="B23" i="19"/>
  <c r="D23" i="19" s="1"/>
  <c r="B22" i="19"/>
  <c r="F22" i="19" s="1"/>
  <c r="B21" i="19"/>
  <c r="F21" i="19" s="1"/>
  <c r="B20" i="19"/>
  <c r="F20" i="19" s="1"/>
  <c r="B19" i="19"/>
  <c r="D19" i="19" s="1"/>
  <c r="B18" i="19"/>
  <c r="F18" i="19" s="1"/>
  <c r="B17" i="19"/>
  <c r="D17" i="19" s="1"/>
  <c r="B16" i="19"/>
  <c r="F16" i="19" s="1"/>
  <c r="B15" i="19"/>
  <c r="D15" i="19" s="1"/>
  <c r="B14" i="19"/>
  <c r="F14" i="19" s="1"/>
  <c r="B13" i="19"/>
  <c r="F13" i="19" s="1"/>
  <c r="B12" i="19"/>
  <c r="F12" i="19" s="1"/>
  <c r="B11" i="19"/>
  <c r="D11" i="19" s="1"/>
  <c r="B10" i="19"/>
  <c r="F10" i="19" s="1"/>
  <c r="B9" i="19"/>
  <c r="F9" i="19" s="1"/>
  <c r="D16" i="19" l="1"/>
  <c r="F16" i="20"/>
  <c r="G86" i="65"/>
  <c r="F25" i="19"/>
  <c r="H86" i="65"/>
  <c r="F19" i="19"/>
  <c r="G94" i="65"/>
  <c r="B27" i="19"/>
  <c r="F27" i="19" s="1"/>
  <c r="F52" i="19"/>
  <c r="D22" i="20"/>
  <c r="D12" i="19"/>
  <c r="F15" i="20"/>
  <c r="L82" i="65"/>
  <c r="F24" i="20"/>
  <c r="F15" i="19"/>
  <c r="F23" i="19"/>
  <c r="D18" i="20"/>
  <c r="F27" i="20"/>
  <c r="B76" i="65"/>
  <c r="E96" i="65" s="1"/>
  <c r="F11" i="20"/>
  <c r="D9" i="19"/>
  <c r="F28" i="65"/>
  <c r="L48" i="65" s="1"/>
  <c r="I86" i="65"/>
  <c r="H88" i="65"/>
  <c r="J98" i="65"/>
  <c r="B78" i="65"/>
  <c r="E98" i="65" s="1"/>
  <c r="H98" i="65"/>
  <c r="G98" i="65"/>
  <c r="I98" i="65"/>
  <c r="H89" i="65"/>
  <c r="F27" i="65"/>
  <c r="H47" i="65" s="1"/>
  <c r="B63" i="65"/>
  <c r="E83" i="65" s="1"/>
  <c r="K87" i="65"/>
  <c r="G92" i="65"/>
  <c r="D14" i="20"/>
  <c r="F23" i="20"/>
  <c r="D10" i="20"/>
  <c r="F19" i="20"/>
  <c r="F20" i="20"/>
  <c r="F12" i="20"/>
  <c r="D26" i="20"/>
  <c r="F54" i="19"/>
  <c r="D20" i="19"/>
  <c r="F17" i="19"/>
  <c r="D21" i="19"/>
  <c r="F11" i="19"/>
  <c r="D13" i="19"/>
  <c r="D24" i="19"/>
  <c r="H83" i="65"/>
  <c r="G85" i="65"/>
  <c r="B66" i="65"/>
  <c r="C86" i="65" s="1"/>
  <c r="B69" i="65"/>
  <c r="E89" i="65" s="1"/>
  <c r="J89" i="65"/>
  <c r="H91" i="65"/>
  <c r="G83" i="65"/>
  <c r="I89" i="65"/>
  <c r="J83" i="65"/>
  <c r="H85" i="65"/>
  <c r="B68" i="65"/>
  <c r="D88" i="65" s="1"/>
  <c r="G89" i="65"/>
  <c r="D91" i="65"/>
  <c r="C91" i="65"/>
  <c r="E85" i="65"/>
  <c r="C85" i="65"/>
  <c r="D85" i="65"/>
  <c r="D92" i="65"/>
  <c r="C92" i="65"/>
  <c r="B61" i="65"/>
  <c r="E81" i="65" s="1"/>
  <c r="H82" i="65"/>
  <c r="G91" i="65"/>
  <c r="B73" i="65"/>
  <c r="E93" i="65" s="1"/>
  <c r="J96" i="65"/>
  <c r="F77" i="65"/>
  <c r="G81" i="65"/>
  <c r="B67" i="65"/>
  <c r="E87" i="65" s="1"/>
  <c r="D89" i="65"/>
  <c r="B70" i="65"/>
  <c r="E90" i="65" s="1"/>
  <c r="G93" i="65"/>
  <c r="B75" i="65"/>
  <c r="E95" i="65" s="1"/>
  <c r="L79" i="65"/>
  <c r="D10" i="19"/>
  <c r="D14" i="19"/>
  <c r="D18" i="19"/>
  <c r="D22" i="19"/>
  <c r="D26" i="19"/>
  <c r="H81" i="65"/>
  <c r="G90" i="65"/>
  <c r="H93" i="65"/>
  <c r="G95" i="65"/>
  <c r="C98" i="65"/>
  <c r="I81" i="65"/>
  <c r="B64" i="65"/>
  <c r="H90" i="65"/>
  <c r="I93" i="65"/>
  <c r="H95" i="65"/>
  <c r="D27" i="19"/>
  <c r="J81" i="65"/>
  <c r="I90" i="65"/>
  <c r="J93" i="65"/>
  <c r="I95" i="65"/>
  <c r="K81" i="65"/>
  <c r="J90" i="65"/>
  <c r="E92" i="65"/>
  <c r="D9" i="20"/>
  <c r="D13" i="20"/>
  <c r="D17" i="20"/>
  <c r="D21" i="20"/>
  <c r="D25" i="20"/>
  <c r="G96" i="65"/>
  <c r="B62" i="65"/>
  <c r="E82" i="65" s="1"/>
  <c r="E91" i="65"/>
  <c r="H96" i="65"/>
  <c r="H33" i="65"/>
  <c r="H46" i="65"/>
  <c r="G46" i="65"/>
  <c r="K39" i="65"/>
  <c r="K30" i="65"/>
  <c r="B25" i="65"/>
  <c r="E45" i="65" s="1"/>
  <c r="B16" i="65"/>
  <c r="C36" i="65" s="1"/>
  <c r="G44" i="65"/>
  <c r="I33" i="65"/>
  <c r="G45" i="65"/>
  <c r="B24" i="65"/>
  <c r="E44" i="65" s="1"/>
  <c r="H31" i="65"/>
  <c r="K38" i="65"/>
  <c r="J39" i="65"/>
  <c r="J40" i="65"/>
  <c r="B20" i="65"/>
  <c r="E40" i="65" s="1"/>
  <c r="H44" i="65"/>
  <c r="B19" i="65"/>
  <c r="E39" i="65" s="1"/>
  <c r="H40" i="65"/>
  <c r="G43" i="65"/>
  <c r="I44" i="65"/>
  <c r="I45" i="65"/>
  <c r="H38" i="65"/>
  <c r="G39" i="65"/>
  <c r="I40" i="65"/>
  <c r="H43" i="65"/>
  <c r="J38" i="65"/>
  <c r="B15" i="65"/>
  <c r="G36" i="65"/>
  <c r="G31" i="65"/>
  <c r="H35" i="65"/>
  <c r="B18" i="65"/>
  <c r="J45" i="65"/>
  <c r="I46" i="65"/>
  <c r="K46" i="65"/>
  <c r="B14" i="65"/>
  <c r="C34" i="65" s="1"/>
  <c r="I38" i="65"/>
  <c r="H42" i="65"/>
  <c r="B26" i="65"/>
  <c r="D46" i="65" s="1"/>
  <c r="L46" i="65"/>
  <c r="D43" i="65"/>
  <c r="C43" i="65"/>
  <c r="D31" i="65"/>
  <c r="C31" i="65"/>
  <c r="B12" i="65"/>
  <c r="H48" i="65"/>
  <c r="L31" i="65"/>
  <c r="G32" i="65"/>
  <c r="J33" i="65"/>
  <c r="B21" i="65"/>
  <c r="E41" i="65" s="1"/>
  <c r="J48" i="65"/>
  <c r="H32" i="65"/>
  <c r="B17" i="65"/>
  <c r="B10" i="65"/>
  <c r="E30" i="65" s="1"/>
  <c r="E31" i="65"/>
  <c r="I32" i="65"/>
  <c r="B13" i="65"/>
  <c r="E33" i="65" s="1"/>
  <c r="G37" i="65"/>
  <c r="H39" i="65"/>
  <c r="G41" i="65"/>
  <c r="B22" i="65"/>
  <c r="E43" i="65"/>
  <c r="G48" i="65" l="1"/>
  <c r="I48" i="65"/>
  <c r="G47" i="65"/>
  <c r="K48" i="65"/>
  <c r="B27" i="65"/>
  <c r="C47" i="65" s="1"/>
  <c r="B28" i="65"/>
  <c r="E48" i="65" s="1"/>
  <c r="K47" i="65"/>
  <c r="D98" i="65"/>
  <c r="J47" i="65"/>
  <c r="I47" i="65"/>
  <c r="L47" i="65"/>
  <c r="D83" i="65"/>
  <c r="C83" i="65"/>
  <c r="C89" i="65"/>
  <c r="E88" i="65"/>
  <c r="D86" i="65"/>
  <c r="E86" i="65"/>
  <c r="C88" i="65"/>
  <c r="K97" i="65"/>
  <c r="J97" i="65"/>
  <c r="I97" i="65"/>
  <c r="G97" i="65"/>
  <c r="B77" i="65"/>
  <c r="E97" i="65" s="1"/>
  <c r="H97" i="65"/>
  <c r="D84" i="65"/>
  <c r="C84" i="65"/>
  <c r="D93" i="65"/>
  <c r="C93" i="65"/>
  <c r="C82" i="65"/>
  <c r="D82" i="65"/>
  <c r="D95" i="65"/>
  <c r="C95" i="65"/>
  <c r="D90" i="65"/>
  <c r="C90" i="65"/>
  <c r="L97" i="65"/>
  <c r="E84" i="65"/>
  <c r="D87" i="65"/>
  <c r="C87" i="65"/>
  <c r="D81" i="65"/>
  <c r="C81" i="65"/>
  <c r="F79" i="65"/>
  <c r="L99" i="65" s="1"/>
  <c r="C44" i="65"/>
  <c r="D36" i="65"/>
  <c r="E36" i="65"/>
  <c r="C45" i="65"/>
  <c r="D45" i="65"/>
  <c r="D40" i="65"/>
  <c r="D44" i="65"/>
  <c r="E46" i="65"/>
  <c r="C46" i="65"/>
  <c r="C39" i="65"/>
  <c r="D39" i="65"/>
  <c r="C40" i="65"/>
  <c r="D38" i="65"/>
  <c r="E38" i="65"/>
  <c r="C38" i="65"/>
  <c r="D35" i="65"/>
  <c r="E35" i="65"/>
  <c r="C35" i="65"/>
  <c r="D34" i="65"/>
  <c r="E34" i="65"/>
  <c r="C37" i="65"/>
  <c r="D37" i="65"/>
  <c r="D33" i="65"/>
  <c r="C33" i="65"/>
  <c r="C41" i="65"/>
  <c r="D41" i="65"/>
  <c r="E37" i="65"/>
  <c r="D30" i="65"/>
  <c r="C30" i="65"/>
  <c r="D32" i="65"/>
  <c r="C32" i="65"/>
  <c r="E32" i="65"/>
  <c r="D42" i="65"/>
  <c r="C42" i="65"/>
  <c r="E42" i="65"/>
  <c r="D47" i="65" l="1"/>
  <c r="E47" i="65"/>
  <c r="D48" i="65"/>
  <c r="C48" i="65"/>
  <c r="D97" i="65"/>
  <c r="C97" i="65"/>
  <c r="I99" i="65"/>
  <c r="H99" i="65"/>
  <c r="G99" i="65"/>
  <c r="B79" i="65"/>
  <c r="E99" i="65" s="1"/>
  <c r="J99" i="65"/>
  <c r="K99" i="65"/>
  <c r="D99" i="65" l="1"/>
  <c r="C99" i="65"/>
</calcChain>
</file>

<file path=xl/sharedStrings.xml><?xml version="1.0" encoding="utf-8"?>
<sst xmlns="http://schemas.openxmlformats.org/spreadsheetml/2006/main" count="20794" uniqueCount="873">
  <si>
    <t>x</t>
  </si>
  <si>
    <t>vorhanden</t>
  </si>
  <si>
    <t>Handlungsfeld und Qualitätsziel</t>
  </si>
  <si>
    <t>Kennzahlen</t>
  </si>
  <si>
    <t>10</t>
  </si>
  <si>
    <t>Anzahl</t>
  </si>
  <si>
    <t>Altersgruppen</t>
  </si>
  <si>
    <t>3 Jahre bis Schuleintritt</t>
  </si>
  <si>
    <t>unter 3-Jährige</t>
  </si>
  <si>
    <t>Kindertageseinrichtungen nach Art der Betreuung von Kindern, die aufgrund einer Behinderung Eingliederungshilfe erhalten</t>
  </si>
  <si>
    <t>Land</t>
  </si>
  <si>
    <t>Baden-Württemberg</t>
  </si>
  <si>
    <t>Bayern</t>
  </si>
  <si>
    <t>Brandenburg</t>
  </si>
  <si>
    <t>Bremen</t>
  </si>
  <si>
    <t>Hessen</t>
  </si>
  <si>
    <t>Mecklenburg-Vorpommern</t>
  </si>
  <si>
    <t>Niedersachsen</t>
  </si>
  <si>
    <t>Nordrhein-Westfalen</t>
  </si>
  <si>
    <t>Rheinland-Pfalz</t>
  </si>
  <si>
    <t>Saarland</t>
  </si>
  <si>
    <t>Sachsen</t>
  </si>
  <si>
    <t>Sachsen-Anhalt</t>
  </si>
  <si>
    <t>Schleswig-Holstein</t>
  </si>
  <si>
    <t>Thüringen</t>
  </si>
  <si>
    <t>Ostdeutschland</t>
  </si>
  <si>
    <t>Westdeutschland</t>
  </si>
  <si>
    <t>Deutschland</t>
  </si>
  <si>
    <t>Davon</t>
  </si>
  <si>
    <t>Gruppen in schul-vorbereitenden Einrichtungen</t>
  </si>
  <si>
    <t>Berlin</t>
  </si>
  <si>
    <t>Hamburg</t>
  </si>
  <si>
    <t xml:space="preserve">Land </t>
  </si>
  <si>
    <t>25 bis unter 50%</t>
  </si>
  <si>
    <t>50 bis unter 75%</t>
  </si>
  <si>
    <t>75% und mehr</t>
  </si>
  <si>
    <t>.</t>
  </si>
  <si>
    <t>Insgesamt</t>
  </si>
  <si>
    <t>10.4.6</t>
  </si>
  <si>
    <t>Männeranteil unter den Kindertagespflegepersonen</t>
  </si>
  <si>
    <t>In %</t>
  </si>
  <si>
    <t xml:space="preserve">In % an allen Angeboten </t>
  </si>
  <si>
    <t>Unter 25%</t>
  </si>
  <si>
    <t>Tageseinrichtungen ohne Gruppenstruktur bzw. ohne statistische Erfassung der Gruppenstruktur mit Kindern mit Eingliederungshilfen</t>
  </si>
  <si>
    <t>Männlich</t>
  </si>
  <si>
    <t>Weiblich</t>
  </si>
  <si>
    <t>Männeranteil unter dem pädagogisch tätigen Personal in Kitas</t>
  </si>
  <si>
    <t xml:space="preserve">Davon </t>
  </si>
  <si>
    <t>Kindertages-einrichtungen insgesamt</t>
  </si>
  <si>
    <t>Einrichtung ohne Kinder mit Eingliederungshilfe</t>
  </si>
  <si>
    <t>Einrichtung mit und ohne Kinder mit Eingliederungshilfe</t>
  </si>
  <si>
    <t>Einrichtungen nur für Kinder mit Eingliederungshilfe</t>
  </si>
  <si>
    <t>10.4.1</t>
  </si>
  <si>
    <t>10.3.1</t>
  </si>
  <si>
    <t>10.3.2</t>
  </si>
  <si>
    <t>10.3.3</t>
  </si>
  <si>
    <t>Anteil</t>
  </si>
  <si>
    <t>S.E.</t>
  </si>
  <si>
    <t>Möglichkeiten Kritik zu äußern</t>
  </si>
  <si>
    <t>Kritik wird aufgegriffen</t>
  </si>
  <si>
    <t>10.5.1</t>
  </si>
  <si>
    <t>10.5.2</t>
  </si>
  <si>
    <t>Vorhandensein einer organisierten Elternvertretung</t>
  </si>
  <si>
    <t>10.5.3</t>
  </si>
  <si>
    <t>Mittelwert</t>
  </si>
  <si>
    <t>10.5.4</t>
  </si>
  <si>
    <t>10.6.3</t>
  </si>
  <si>
    <t>Externe/integrierte Zusatzangebote</t>
  </si>
  <si>
    <t>10.1.1</t>
  </si>
  <si>
    <t>Selbst- und Mitbestimmungsmöglichkeiten von Kindern</t>
  </si>
  <si>
    <t>Anteil an pädagogischem Personal</t>
  </si>
  <si>
    <t>Anteil an Kindertagespflegepersonen</t>
  </si>
  <si>
    <t>10.2.1</t>
  </si>
  <si>
    <t>Bedarf und Teilnahme an Fort- und Weiterbildungen zum Themenbereich Kinderschutz</t>
  </si>
  <si>
    <t>10.2.2</t>
  </si>
  <si>
    <t>Vorhandensein eines Kinderschutzkonzeptes</t>
  </si>
  <si>
    <t>Anteil an pädagogischem Personal und Kindertagespflegepersonen</t>
  </si>
  <si>
    <t>Anteil an Jugendämtern</t>
  </si>
  <si>
    <t>Mitbestimmungsgremium wie z.B. Kinderrat</t>
  </si>
  <si>
    <t>Raumgestaltung/Ausstattung mitentscheiden</t>
  </si>
  <si>
    <t>Essensplan mitentscheiden</t>
  </si>
  <si>
    <t>Tagesplan mitentscheiden</t>
  </si>
  <si>
    <t>Bei Aufstellung von Regeln mitentscheiden</t>
  </si>
  <si>
    <t>Rückzugsmöglichkeiten für Kinder</t>
  </si>
  <si>
    <t>Selbst entscheiden ob schlafen</t>
  </si>
  <si>
    <t>Selbst entscheiden was spielen</t>
  </si>
  <si>
    <t>Selbst entscheiden mit wem spielen</t>
  </si>
  <si>
    <t>10.4.2</t>
  </si>
  <si>
    <t>Inanspruchnahme von Kindern mit Fluchthintergrund</t>
  </si>
  <si>
    <t>Anteil an Einrichtungen</t>
  </si>
  <si>
    <t>10.4.3</t>
  </si>
  <si>
    <t>10.4.8</t>
  </si>
  <si>
    <t>10.4.9</t>
  </si>
  <si>
    <t>Diversitätssensible Strategien und Praktiken</t>
  </si>
  <si>
    <t>10.6.1</t>
  </si>
  <si>
    <t>10.6.2</t>
  </si>
  <si>
    <t>10.6.4</t>
  </si>
  <si>
    <t xml:space="preserve">Kooperationsbeziehungen </t>
  </si>
  <si>
    <t>Anteil an Trägern</t>
  </si>
  <si>
    <t>Anteil an Leitungen</t>
  </si>
  <si>
    <t>Weiterbildung der Fachkräfte zur Stärkung der Diversitätskompetenzen</t>
  </si>
  <si>
    <t>Familienzentren/ Eltern-Kind-Zentren</t>
  </si>
  <si>
    <t>Besondere Unterstützungsmaßnahmen für Kindertageseinrichtungen in belasteten Sozialräumen</t>
  </si>
  <si>
    <t>Formen der Zusammenarbeit</t>
  </si>
  <si>
    <t>Mitbestimmungs- und Mitwirkungsmöglichkeiten</t>
  </si>
  <si>
    <t>Kritikmöglichkeiten</t>
  </si>
  <si>
    <t>Fördermaßnahmen für Kinder mit besonderen Bedarfen</t>
  </si>
  <si>
    <t>-</t>
  </si>
  <si>
    <t>Männeranteil unter den Leitungen in Kitas</t>
  </si>
  <si>
    <t>HF-10: Inhaltliche Herausforderungen</t>
  </si>
  <si>
    <t>Mittelwert pädagogischem Personal</t>
  </si>
  <si>
    <t>Mittelwert Kindertagespflegepersonen</t>
  </si>
  <si>
    <t>U3: Kinderpartizipation ob Schlafen</t>
  </si>
  <si>
    <t>U3: Kinderpartizipation wann Schlafen</t>
  </si>
  <si>
    <t>U3: Kinderpartizipation Essensplan</t>
  </si>
  <si>
    <t>U3: Kinderpartizipation Raumgestaltung und Ausstattung</t>
  </si>
  <si>
    <t>U3: Kinderpartizipation mit wem Spielen</t>
  </si>
  <si>
    <t>U3: Kinderpartizipation was Spielen</t>
  </si>
  <si>
    <t>U3: Kinderpartizipation wo Spielen</t>
  </si>
  <si>
    <t>U3: Kinderpartizipation Tagesplan</t>
  </si>
  <si>
    <t>U3: Kinderpartizipation Regelaufstellung</t>
  </si>
  <si>
    <t>U3: Kinderpartizipation Rueckzugsmoeglichkeiten</t>
  </si>
  <si>
    <t>U3: Kinderpartizipation Mitbestimmungsgremium</t>
  </si>
  <si>
    <t>n</t>
  </si>
  <si>
    <t xml:space="preserve">Fragetext: Inwieweit treffen folgende Aussagen für Kinder unter drei Jahren  auf Ihre Einrichtung zu? </t>
  </si>
  <si>
    <t>Hinweis: * Differenz zum Jahr 2020 statistisch signifikant (p&lt;0,05). Werte mit geringen Einschränkungen sind in Baden-Württemberg, Bayern und Nordrhein-Westfalen vorhanden, aber nicht interpretiert, da diese nur eingeschränkt belastbar sind.</t>
  </si>
  <si>
    <t>Hinweis:</t>
  </si>
  <si>
    <t>Quelle: DJI, ERiK-Surveys 2022: Befragung pädagogisches Personal, Datensatzversion 2.0, https://doi.org/10.17621/erik2022_p_v02, gewichtete Daten, Berechnungen des DJI, n = 5.972 - 6.040</t>
  </si>
  <si>
    <t xml:space="preserve">Selbst entscheiden wann schlafen </t>
  </si>
  <si>
    <t>Selbst entscheiden mit wo spielen</t>
  </si>
  <si>
    <t xml:space="preserve">Fragetext: Inwieweit treffen folgende Aussagen für Kinder ab drei Jahren auf Ihre Einrichtung zu? </t>
  </si>
  <si>
    <t>Quelle: DJI, ERiK-Surveys 2022: Befragung pädagogisches Personal, Datensatzversion 2.0, https://doi.org/10.17621/erik2022_p_v02, gewichtete Daten, Berechnungen des DJI, n = 6.351 - 6.474</t>
  </si>
  <si>
    <t>Fragetext:  Inwieweit treffen folgende Aussagen für Kinder ab 3 Jahren auf Ihre Kindertagespflegestelle zu?</t>
  </si>
  <si>
    <t>Quelle: DJI, ERiK-Surveys 2022: Befragung Kindertagespflegepersonen, Datensatzversion 2.0, https://doi.org/10.17621/erik2022_k_v02, gewichtete Daten, Berechnungen des DJI, n = 1.073 - 1.083</t>
  </si>
  <si>
    <t>Fragetext:  Inwieweit treffen folgende Aussagen für Kinder unter 3 Jahren auf Ihre Kindertagespflegestelle zu?</t>
  </si>
  <si>
    <t>Quelle: DJI, ERiK-Surveys 2022: Befragung Kindertagespflegepersonen, Datensatzversion 2.0, https://doi.org/10.17621/erik2022_k_v02, gewichtete Daten, Berechnungen des DJI, n = 3.704 - 3.714</t>
  </si>
  <si>
    <t>Quelle: DJI, ERiK-Surveys 2020: Befragung pädagogisches Personal, Datensatzversion 3.0, https://doi.org/10.17621/erik2020_p_v03, gewichtete Daten, Berechnungen des DJI, n = 6.811 - 6.976</t>
  </si>
  <si>
    <t>Quelle: DJI, ERiK-Surveys 2020: Befragung Kindertagespflegepersonen, Datensatzversion 3.0, https://doi.org/10.17621/erik2020_k_v03, gewichtete Daten, Berechnungen des DJI, n = 2.531 - 2.562</t>
  </si>
  <si>
    <t>Quelle: DJI, ERiK-Surveys 2020: Befragung pädagogisches Personal, Datensatzversion 3.0, https://doi.org/10.17621/erik2020_p_v03, gewichtete Daten, Berechnungen des DJI, n = 6.403 - 6.487</t>
  </si>
  <si>
    <t>Quelle: DJI, ERiK-Surveys 2020: Befragung Kindertagespflegepersonen, Datensatzversion 3.0, https://doi.org/10.17621/erik2020_k_v03, gewichtete Daten, Berechnungen des DJI, n = 3.530 - 3.583</t>
  </si>
  <si>
    <t>Selbstbestimmung: Mit wem spielen</t>
  </si>
  <si>
    <t>Selbstbestimmung: Was spielen</t>
  </si>
  <si>
    <t>Selbstbestimmung: Wo spielen</t>
  </si>
  <si>
    <t>Mitbestimmung: Regeln im Kindergarten</t>
  </si>
  <si>
    <t>Mitbestimmung: etwas zusammen machen</t>
  </si>
  <si>
    <t>Mitbestimmung: Was essen</t>
  </si>
  <si>
    <t>Raum: Gemaltes Gebasteltes aufgehaengt</t>
  </si>
  <si>
    <t>Gar nicht</t>
  </si>
  <si>
    <t>Selten</t>
  </si>
  <si>
    <t>Manchmal</t>
  </si>
  <si>
    <t>Ganz oft</t>
  </si>
  <si>
    <t>Fragetext: Wie oft darfst du mitentscheiden, ob im Kindergarten/in der Kita etwas, das du gemalt oder gebastelt hast, aufgehängt wird?</t>
  </si>
  <si>
    <t>Quelle: DJI, ERiK-Surveys 2022: Kinderbefragung, Datensatzversion 1.0, https://doi.org/10.17621/erik2022_c_v01, gewichtete Daten, Berechnungen des DJI, n = 377 - 466</t>
  </si>
  <si>
    <t>Fragetexte: Wie oft darfst du selbst entscheiden, mit wem du spielst? Wie oft darfst du selbst entscheiden, was du spielst? Wie oft darfst du selbst entscheiden, wo du spielst? Wie oft darfst du mitentscheiden, welche Regeln es gibt? Wie oft darfst du mitentscheiden, was ihr Kinder und die Erwachsenen im Kindergarten/in der Kita zusammen macht? Wie oft darfst du im Kindergarten/in der Kita mitentscheiden, was es zu Essen gibt? Wie oft darfst du mitentscheiden, ob im Kindergarten/in der Kita etwas, das du gemalt oder gebastelt hast, aufgehängt wird?</t>
  </si>
  <si>
    <t>Kinderschutz</t>
  </si>
  <si>
    <t>Tab. HF-10.5.1-1 Informationsangebote der Kindertageseinrichtung für Eltern aus Elternsicht nach Ländern 2022 (in %)</t>
  </si>
  <si>
    <t>Ja und wird in ausreichendem Maße angeboten.</t>
  </si>
  <si>
    <t>Ja, aber wird nicht in ausreichendem Maße angeboten.</t>
  </si>
  <si>
    <t>Nein, wird nicht angeboten.</t>
  </si>
  <si>
    <t>Ich weiß nicht, ob es ein solches Angebot gibt.</t>
  </si>
  <si>
    <t>Gibt es momentan wegen Corona nicht</t>
  </si>
  <si>
    <t>Entwicklungsgespräche bzw. regelmäßige Informationen über die Entwicklung des Kindes</t>
  </si>
  <si>
    <t>33*</t>
  </si>
  <si>
    <t>7*</t>
  </si>
  <si>
    <t>29*</t>
  </si>
  <si>
    <t>6*</t>
  </si>
  <si>
    <t>42*</t>
  </si>
  <si>
    <t>12*</t>
  </si>
  <si>
    <t>34*</t>
  </si>
  <si>
    <t>14*</t>
  </si>
  <si>
    <t>3*</t>
  </si>
  <si>
    <t>10*</t>
  </si>
  <si>
    <t>35*</t>
  </si>
  <si>
    <t>37*</t>
  </si>
  <si>
    <t>9*</t>
  </si>
  <si>
    <t>5*</t>
  </si>
  <si>
    <t>16*</t>
  </si>
  <si>
    <t>32*</t>
  </si>
  <si>
    <t>57*</t>
  </si>
  <si>
    <t>31*</t>
  </si>
  <si>
    <t>4*</t>
  </si>
  <si>
    <t>8*</t>
  </si>
  <si>
    <t>55*</t>
  </si>
  <si>
    <t>52*</t>
  </si>
  <si>
    <t>Kurze Gespräche beim Bringen oder Abholen des Kindes</t>
  </si>
  <si>
    <t>25*</t>
  </si>
  <si>
    <t>72*</t>
  </si>
  <si>
    <t>22*</t>
  </si>
  <si>
    <t>26*</t>
  </si>
  <si>
    <t>23*</t>
  </si>
  <si>
    <t>0*</t>
  </si>
  <si>
    <t>69*</t>
  </si>
  <si>
    <t>27*</t>
  </si>
  <si>
    <t>67*</t>
  </si>
  <si>
    <t>24*</t>
  </si>
  <si>
    <t>65*</t>
  </si>
  <si>
    <t>Elternabende</t>
  </si>
  <si>
    <t>59*</t>
  </si>
  <si>
    <t>13*</t>
  </si>
  <si>
    <t>44*</t>
  </si>
  <si>
    <t>17*</t>
  </si>
  <si>
    <t>49*</t>
  </si>
  <si>
    <t>21*</t>
  </si>
  <si>
    <t>41*</t>
  </si>
  <si>
    <t>58*</t>
  </si>
  <si>
    <t>70*</t>
  </si>
  <si>
    <t>47*</t>
  </si>
  <si>
    <t>19*</t>
  </si>
  <si>
    <t>40*</t>
  </si>
  <si>
    <t>28*</t>
  </si>
  <si>
    <t>54*</t>
  </si>
  <si>
    <t>48*</t>
  </si>
  <si>
    <t>11*</t>
  </si>
  <si>
    <t>18*</t>
  </si>
  <si>
    <t>30*</t>
  </si>
  <si>
    <t>15*</t>
  </si>
  <si>
    <t>45*</t>
  </si>
  <si>
    <t>51*</t>
  </si>
  <si>
    <t>50*</t>
  </si>
  <si>
    <t>20*</t>
  </si>
  <si>
    <t>46*</t>
  </si>
  <si>
    <t>Elternbriefe</t>
  </si>
  <si>
    <t>1*</t>
  </si>
  <si>
    <t>Informationen auf der Homepage</t>
  </si>
  <si>
    <t>43*</t>
  </si>
  <si>
    <t>38*</t>
  </si>
  <si>
    <t>Informationen über den Alltag auf Wochenplänen oder als Aushang</t>
  </si>
  <si>
    <t>2*</t>
  </si>
  <si>
    <t>74*</t>
  </si>
  <si>
    <t>61*</t>
  </si>
  <si>
    <t>60*</t>
  </si>
  <si>
    <t>66*</t>
  </si>
  <si>
    <t>62*</t>
  </si>
  <si>
    <t>Informationen über E-Mailverteiler bzw. Rundmails</t>
  </si>
  <si>
    <t>76*</t>
  </si>
  <si>
    <t>68*</t>
  </si>
  <si>
    <t>Möglichkeit, sich zu beschweren</t>
  </si>
  <si>
    <t>Informationen und Austausch über Kita-App</t>
  </si>
  <si>
    <t>Fragetext: Gibt es in Ihrer Kindertagesbetreuung hinsichtlich der Zusammenarbeit folgende Angebote?</t>
  </si>
  <si>
    <t>Quelle: DJI, Kinderbetreuungsstudie (Erhebung 2022), gewichtete Daten, Berechnungen des DJI</t>
  </si>
  <si>
    <t>Tab. HF-10.5.1-2 Informationsangebote der Kindertageseinrichtung für Eltern aus Elternsicht nach Ländern 2021 (in %)</t>
  </si>
  <si>
    <t>Fragetext: Bietet die Kindertagesbetreuung Ihres Kindes die folgenden Informationsangebote an?</t>
  </si>
  <si>
    <t>Hinweis: Die Auswertung bezieht sich ausschließlich auf Eltern, deren Kind in einer Kindertageseinrichtung und nicht von einer Kindertagespflegeperson betreut wird. Es wurden keine Tests auf signifkante Unterschiede durchgeführt, da die Antwortmöglichkeiten zu 2020 abweichen.</t>
  </si>
  <si>
    <t>Tab. HF-10.5.1-3 Informationsangebote der Kindertageseinrichtung für Eltern aus Elternsicht nach Ländern 2020 (in %)</t>
  </si>
  <si>
    <t>Hinweis: Die Auswertung bezieht sich ausschließlich auf Eltern, deren Kind in einer Kindertageseinrichtung und nicht von einer Kindertagespflegeperson betreut wird.</t>
  </si>
  <si>
    <t>Tab. HF-10.5.2-1 Vorhandensein von Mitbestimmungsgremien für Eltern in der Kindertageseinrichtung aus Elternsicht nach Ländern 2022 (in %)</t>
  </si>
  <si>
    <t>Tab. HF-10.5.2-2 Vorhandensein von Mitbestimmungsgremien für Eltern in der Kindertageseinrichtung aus Elternsicht nach Ländern 2021 (in %)</t>
  </si>
  <si>
    <t>Ja wird angeboten.</t>
  </si>
  <si>
    <t>Ich weiß nicht, 
ob es ein solches Angebot gibt.</t>
  </si>
  <si>
    <t>Hinweis: Die Auswertung bezieht sich ausschließlich auf Eltern, deren Kind in einer Kindertageseinrichtung und nicht von einer Kindertagespflegeperson betreut wird. Es wurden keine Tests auf signifkante Unterschiede durchgeführt, da sie Antwortmöglichkeiten zu 2020 abweichen.</t>
  </si>
  <si>
    <t>Tab. HF-10.5.2-3 Vorhandensein von Mitbestimmungsgremien für Eltern in der Kindertageseinrichtung aus Elternsicht nach Ländern 2020 (in %)</t>
  </si>
  <si>
    <t>Hinweis: Durchschnittliche Zustimmung zu den Items "Es gibt Möglichkeiten, Kritik an der Kindertagesbetreuung zu äußern (beispielsweise ein Kummerkasten)" und "Die von mir geäußerte Kritik wird von der Kindertagesbetreuung aufgegriffen." auf einer Skala von 1 "trifft gar nicht zu" bis 4 "trifft vollkommen zu".</t>
  </si>
  <si>
    <t>Quelle: DJI, Kinderbetreuungsstudie (Erhebung 2020), gewichtete Daten, Berechnungen des DJI, n = 15.578-17.123</t>
  </si>
  <si>
    <t>Fragetext: Sie haben angegeben, dass Sie in den letzten 12 Monaten an Fort- und Weiterbildungen teilgenommen haben. Zu welchen der folgenden Themen waren die Fort- und Weiterbildungen?</t>
  </si>
  <si>
    <t xml:space="preserve">Fragetext: Sie haben angegeben, dass Sie in den letzten 12 Monaten an Fort- und Weiterbildungen teilgenommen haben. Zu welchen der folgenden Themen waren die Fort- und Weiterbildungen? </t>
  </si>
  <si>
    <t>Quelle: DJI, ERiK-Surveys 2022: Befragung pädagogisches Personal, Datensatzversion 2.0, https://doi.org/10.17621/erik2022_p_v02, gewichtete Daten, Berechnungen des DJI, n = 3.413 - 3.590</t>
  </si>
  <si>
    <t>Quelle: DJI, ERiK-Surveys 2020: Befragung pädagogisches Personal, Datensatzversion 3.0, https://doi.org/10.17621/erik2020_p_v03, gewichtete Daten, Berechnungen des DJI, n = 3.463 - 3.995</t>
  </si>
  <si>
    <t>Teilnahme Fort- und Weiterbildung Finanzmanagement</t>
  </si>
  <si>
    <t>Fragetext: Haben Sie in den letzten 12 Monaten an folgenden Fort- und Weiterbildungen teilgenommen?</t>
  </si>
  <si>
    <t>Fragetext:  Haben Sie in den letzten 12 Monaten an folgenden Fort- und Weiterbildungen teilgenommen?</t>
  </si>
  <si>
    <t>Quelle: DJI, ERiK-Surveys 2022: Befragung Kindertagespflegepersonen, Datensatzversion 2.0, https://doi.org/10.17621/erik2022_k_v02, gewichtete Daten, Berechnungen des DJI, n = 3.103 - 3.388</t>
  </si>
  <si>
    <t>Quelle: DJI, ERiK-Surveys 2020: Befragung Kindertagespflegepersonen, Datensatzversion 3.0, https://doi.org/10.17621/erik2020_k_v03, gewichtete Daten, Berechnungen des DJI, n = 2.051 - 2.757</t>
  </si>
  <si>
    <t>Teilnahme Fortbildung Zusammenarbeit mit Familien</t>
  </si>
  <si>
    <t>Teilnahme Fortbildung Spezifisches pädagogisches Thema</t>
  </si>
  <si>
    <t>Teilnahme Fortbildung Kinderschutz</t>
  </si>
  <si>
    <t>Teilnahme Fortbildung Qualitaetsentwicklung und -sicherung</t>
  </si>
  <si>
    <t>Teilnahme Fortbildung Selbstmanagement</t>
  </si>
  <si>
    <t>Teilnahme Fortbildung Arbeitsorganisation</t>
  </si>
  <si>
    <t>Teilnahme Fortbildung Verwaltung</t>
  </si>
  <si>
    <t>Teilnahme Fortbildung Finanzmanagement</t>
  </si>
  <si>
    <t>Teilnahme Fortbildung IT-Nutzung</t>
  </si>
  <si>
    <t>Teilnahme Fortbildung Teamentwicklung</t>
  </si>
  <si>
    <t>Teilnahme Fortbildung Konfliktmoderation</t>
  </si>
  <si>
    <t>Teilnahme Fortbildung Personalfuehrung / Teamentwicklung</t>
  </si>
  <si>
    <t>Teilnahme Fortbildung Praxisanleitung</t>
  </si>
  <si>
    <t>Fragetext: An welchen Fort- und Weiterbildungen haben Sie in den letzten 12 Monaten teilgenommen?</t>
  </si>
  <si>
    <t xml:space="preserve">Fragetext: An welchen Fort- und Weiterbildungen haben Sie in den letzten 12 Monaten teilgenommen? </t>
  </si>
  <si>
    <t>Quelle: DJI, ERiK-Surveys 2022: Leitungsbefragung, Datensatzversion 2.0, https://doi.org/10.17621/erik2022_l_v02, gewichtete Daten auf Leitungsebene, Berechnungen des DJI, n = 3.640 - 3.745</t>
  </si>
  <si>
    <t>Fragetext: An welchen Fort- und Weiterbildungen haben Sie in den letzten 12 Monaten teilgenommen? Bitte geben Sie das Thema und den Umfang an.</t>
  </si>
  <si>
    <t>Quelle: DJI, ERiK-Surveys 2020: Leitungsbefragung, Datensatzversion 3.0, https://doi.org/10.17621/erik2020_l_v03, gewichtete Daten auf Leitungsebene, Berechnungen des DJI, n = 2.708 - 3.188</t>
  </si>
  <si>
    <t>Medienbildung</t>
  </si>
  <si>
    <t>Inklusion</t>
  </si>
  <si>
    <t>Selbstmanagement</t>
  </si>
  <si>
    <t>Sonstiges</t>
  </si>
  <si>
    <t>Fragetext: Geben Sie bitte für jeden der folgenden Bereiche an, inwieweit Sie persönlich gegenwärtig Bedarf an Fort- und Weiterbildung haben.</t>
  </si>
  <si>
    <t xml:space="preserve">Fragetext: </t>
  </si>
  <si>
    <t>Quelle: DJI, ERiK-Surveys 2022: Befragung pädagogisches Personal, Datensatzversion 2.0, https://doi.org/10.17621/erik2022_p_v02, gewichtete Daten, Berechnungen des DJI, n = 4.688 - 6.853</t>
  </si>
  <si>
    <t xml:space="preserve">Fragetext: Geben Sie bitte für jeden der folgenden Bereiche an, inwieweit Sie persönlich gegenwärtig Bedarf an Fort- und Weiterbildung haben. </t>
  </si>
  <si>
    <t>Quelle: DJI, ERiK-Surveys 2020: Befragung pädagogisches Personal, Datensatzversion 3.0, https://doi.org/10.17621/erik2020_p_v03, gewichtete Daten, Berechnungen des DJI, n = 3.102 - 7.052</t>
  </si>
  <si>
    <t>Quelle: DJI, ERiK-Surveys 2022: Befragung Kindertagespflegepersonen, Datensatzversion 2.0, https://doi.org/10.17621/erik2022_k_v02, gewichtete Daten, Berechnungen des DJI, n = 3.348 - 3.824</t>
  </si>
  <si>
    <t>Quelle: DJI, ERiK-Surveys 2020: Befragung Kindertagespflegepersonen, Datensatzversion 3.0, https://doi.org/10.17621/erik2020_k_v03, gewichtete Daten, Berechnungen des DJI, n = 1.784 - 3.597</t>
  </si>
  <si>
    <t>Finanzmanagement</t>
  </si>
  <si>
    <t>Quelle: DJI, ERiK-Surveys 2022: Leitungsbefragung, Datensatzversion 2.0, https://doi.org/10.17621/erik2022_l_v02, gewichtete Daten auf Leitungsebene, Berechnungen des DJI, n = 4.169 - 4.650</t>
  </si>
  <si>
    <t>Quelle: DJI, ERiK-Surveys 2020: Leitungsbefragung, Datensatzversion 3.0, https://doi.org/10.17621/erik2020_l_v03, gewichtete Daten auf Leitungsebene, Berechnungen des DJI, n = 2.251 - 3.792</t>
  </si>
  <si>
    <t>Plan für Verdachtsfall Kindeswohlgefährdung vorhanden</t>
  </si>
  <si>
    <t>RECODE of pbi (Plan fuer Verdachtsfall Kindeswohlgefaehrdung)</t>
  </si>
  <si>
    <t>Ja</t>
  </si>
  <si>
    <t>Nein</t>
  </si>
  <si>
    <t>Weiß nicht</t>
  </si>
  <si>
    <t>Fragetext:  Gibt es in Ihrer Einrichtung einen konkreten, schriftlichen Plan für das Vorgehen im Verdachtsfall auf Kindeswohlgefährdung?</t>
  </si>
  <si>
    <t>Quelle: DJI, ERiK-Surveys 2022: Befragung pädagogisches Personal, Datensatzversion 2.0, https://doi.org/10.17621/erik2022_p_v02, gewichtete Daten, Berechnungen des DJI, n = 6.953</t>
  </si>
  <si>
    <t>Quelle: DJI, ERiK-Surveys 2020: Befragung pädagogisches Personal, Datensatzversion 3.0, https://doi.org/10.17621/erik2020_p_v03, gewichtete Daten, Berechnungen des DJI, n = 6.148</t>
  </si>
  <si>
    <t>RECODE of ken (Plan fuer Verdachtsfall Kindeswohlgefaehrdung)</t>
  </si>
  <si>
    <t>Fragetext:  Gibt es in Ihrer Kindertagespflegestelle einen konkreten, schriftlichen Plan für das Vorgehen im Verdachtsfall auf Kindeswohlgefährdung?</t>
  </si>
  <si>
    <t>Quelle: DJI, ERiK-Surveys 2022: Befragung Kindertagespflegepersonen, Datensatzversion 2.0, https://doi.org/10.17621/erik2022_k_v02, gewichtete Daten, Berechnungen des DJI, n = 3.784</t>
  </si>
  <si>
    <t>Fragetext: Gibt es in Ihrer Kindertagespflegestelle einen konkreten, schriftlichen Plan für das Vorgehen im Verdachtsfall auf Kindeswohlgefährdung?</t>
  </si>
  <si>
    <t>Quelle: DJI, ERiK-Surveys 2020: Befragung Kindertagespflegepersonen, Datensatzversion 3.0, https://doi.org/10.17621/erik2020_k_v03, gewichtete Daten, Berechnungen des DJI, n = 3.528</t>
  </si>
  <si>
    <t>Qualitaetsziele Jugendamt: Abschaffung der Gebuehren fuer  Kindertagesbetreuung</t>
  </si>
  <si>
    <t>Qualitaetsziele Jugendamt: Soziale Staffelung Elterngebuehren</t>
  </si>
  <si>
    <t>Qualitaetsziele Jugendamt: Abschluss einer Qualitaetsvereinbarung mit Traegern</t>
  </si>
  <si>
    <t>Qualitaetsziele Jugendamt: Aufbau eines kommunalen Qualitaetsmonitorings</t>
  </si>
  <si>
    <t>Qualitaetsziele Jugendamt: Erarbeitung eines kommunalen Kinderschutzkonzeptes</t>
  </si>
  <si>
    <t>Qualitaetsziele Jugendamt: Ausbau der Fachberatungsstellen</t>
  </si>
  <si>
    <t>Ja, Ziel wird verfolgt</t>
  </si>
  <si>
    <t>Nein, Ziel ist bereits erreicht</t>
  </si>
  <si>
    <t>Nein, (derzeit) kein Entwicklungsziel</t>
  </si>
  <si>
    <t>Fragetext: Welche der folgenden Ziele werden derzeit von Seiten Ihres Jugendamtes bei der Weiterentwicklung im Bereich von Qualität in der Kindertagesbetreuung verfolgt?</t>
  </si>
  <si>
    <t>Fragetext:  Welche der folgenden Ziele werden derzeit von Seiten Ihres Jugendamtes bei der Weiterentwicklung im Bereich von „Qualität in der Kindertagesbetreuung“ verfolgt?</t>
  </si>
  <si>
    <t>Quelle: DJI, ERiK-Surveys 2022: Jugendamtsbefragung, Datensatzversion 2.0, https://doi.org/10.17621/erik2022_j_v02, gewichtete Daten, Berechnungen des DJI, n = 335 - 337</t>
  </si>
  <si>
    <t>Hinweis: Werte mit geringen Einschränkungen sind in Sachsen-Anhalt vorhanden, aber nicht interpretiert, da diese nur eingeschränkt belastbar sind; Werte mit starken Einschränkungen (/) sind für Berlin, Bremen, Hamburg, Mecklenburg-Vorpommern, Saarland, Sachsen und Schleswig-Holstein nicht dargestellt, da diese nicht belastbar oder vorhanden sind.</t>
  </si>
  <si>
    <t>Quelle: DJI, ERiK-Surveys 2020: Jugendamtsbefragung, Datensatzversion 3.0, https://doi.org/10.17621/erik2020_j_v03, gewichtete Daten, Berechnungen des DJI, n = 319 - 334</t>
  </si>
  <si>
    <t>RECODE of ldf_01 (Anteil Kinder: soziooekonomisch benachteiligtem Hintergrund)</t>
  </si>
  <si>
    <t>RECODE of ldf_02 (Anteil Kinder: Fluchthintergrund)</t>
  </si>
  <si>
    <t>keine</t>
  </si>
  <si>
    <t>1-10%</t>
  </si>
  <si>
    <t>11-30%</t>
  </si>
  <si>
    <t>über 30%</t>
  </si>
  <si>
    <t>Quelle: DJI, ERiK-Surveys 2022: Leitungsbefragung, Datensatzversion 2.0, https://doi.org/10.17621/erik2022_l_v02, gewichtete Daten auf Einrichtungsebene, Berechnungen des DJI, n = 4.527 - 4.551</t>
  </si>
  <si>
    <t>Hinweis: Werte mit starken Einschränkungen (/) sind für Hamburg nicht dargestellt, da diese nicht belastbar oder vorhanden sind.</t>
  </si>
  <si>
    <t>Quelle: DJI, ERiK-Surveys 2020: Leitungsbefragung, Datensatzversion 3.0, https://doi.org/10.17621/erik2020_l_v03, gewichtete Daten auf Einrichtungsebene, Berechnungen des DJI, n = 3.662 - 3.765</t>
  </si>
  <si>
    <t>Foerdermassnahmen: Kinder mit Entwicklungsverzoegerungen</t>
  </si>
  <si>
    <t>Foerdermassnahmen: Kinder mit (drohenden) Behinderungen</t>
  </si>
  <si>
    <t>Foerdermassnahmen: Kinder, mit schneller Entwicklung</t>
  </si>
  <si>
    <t>Foerdermassnahmen: Kinder mit chronischer Erkrankung</t>
  </si>
  <si>
    <t>Foerdermassnahmen: Kinder mit herausfordernden Verhaltensweisen</t>
  </si>
  <si>
    <t>Fragetext: Gibt es in Ihrer Kindertageseinrichtung Fördermaßnahmen für Kinder mit besonderen Bedarfen?</t>
  </si>
  <si>
    <t xml:space="preserve">Fragetext: Gibt es in Ihrer Kindertageseinrichtung Fördermaßnahmen für Kinder mit besonderen Bedarfen? </t>
  </si>
  <si>
    <t>Quelle: DJI, ERiK-Surveys 2022: Leitungsbefragung, Datensatzversion 2.0, https://doi.org/10.17621/erik2022_l_v02, gewichtete Daten auf Einrichtungsebene, Berechnungen des DJI, n = 4.408 - 4.551</t>
  </si>
  <si>
    <t>Quelle: DJI, ERiK-Surveys 2020: Leitungsbefragung, Datensatzversion 3.0, https://doi.org/10.17621/erik2020_l_v03, gewichtete Daten auf Einrichtungsebene, Berechnungen des DJI, n = 3.554 - 3.722</t>
  </si>
  <si>
    <t>Strategien und Methoden fuer Vielfalt kulturelle Hintergruende</t>
  </si>
  <si>
    <t>Strategien und Methoden fuer Vielfalt ausdruck kultureller identitaet</t>
  </si>
  <si>
    <t>Strategien und Methoden fuer Vielfalt multikulturelle Veranstaltungen</t>
  </si>
  <si>
    <t>Strategien und Methoden fuer Vielfalt Unterstuetzung bei Diskriminierung</t>
  </si>
  <si>
    <t>Strategien und Methoden fuer Vielfalt DolmetscherInnen fuer Elternarbeit</t>
  </si>
  <si>
    <t>Fragetext: Werden in Ihrer Einrichtung im Hinblick auf kulturelle Vielfalt die folgenden Strategien und Methoden eingesetzt?</t>
  </si>
  <si>
    <t xml:space="preserve">Fragetext: Werden in Ihrer Einrichtung im Hinblick auf kulturelle Vielfalt die folgenden Strategien und Methoden eingesetzt? </t>
  </si>
  <si>
    <t>Quelle: DJI, ERiK-Surveys 2022: Befragung pädagogisches Personal, Datensatzversion 2.0, https://doi.org/10.17621/erik2022_p_v02, gewichtete Daten, Berechnungen des DJI, n = 6.835 - 6.907</t>
  </si>
  <si>
    <t>Quelle: DJI, ERiK-Surveys 2020: Befragung pädagogisches Personal, Datensatzversion 3.0, https://doi.org/10.17621/erik2020_p_v03, gewichtete Daten, Berechnungen des DJI, n = 7.001 - 7.111</t>
  </si>
  <si>
    <t>Strategien und Methoden fuer Vielfalt Ausdruck kultureller Identitaet</t>
  </si>
  <si>
    <t>Fragetext:  Werden in Ihrer Kindertagespflegestelle im Hinblick auf kulturelle Vielfalt die folgenden Strategien und Methoden eingesetzt?</t>
  </si>
  <si>
    <t>Quelle: DJI, ERiK-Surveys 2022: Befragung Kindertagespflegepersonen, Datensatzversion 2.0, https://doi.org/10.17621/erik2022_k_v02, gewichtete Daten, Berechnungen des DJI, n = 3.820 - 3.840</t>
  </si>
  <si>
    <t>Quelle: DJI, ERiK-Surveys 2020: Befragung Kindertagespflegepersonen, Datensatzversion 3.0, https://doi.org/10.17621/erik2020_k_v03, gewichtete Daten, Berechnungen des DJI, n = 3.495 - 3.561</t>
  </si>
  <si>
    <t>Angebote kultureller Integration: Infos mehrsprachig</t>
  </si>
  <si>
    <t>Angebote kultureller Integration: Personalmehrsprachig</t>
  </si>
  <si>
    <t>Angebote kult Integration: Feiern v. Festtage anderer Kulturen und Religionen</t>
  </si>
  <si>
    <t>Angebote kultureller Integration: Gelegenheiten f. interkulturellen Austausch</t>
  </si>
  <si>
    <t>Angebote kultureller Integration: Sonstiges</t>
  </si>
  <si>
    <t>Fragetext: Welche Angebote gibt es in Ihrer Einrichtung für eine kultursensible Zusammenarbeit mit Familien?</t>
  </si>
  <si>
    <t xml:space="preserve">Fragetext: Welche Angebote gibt es in Ihrer Einrichtung für eine kultursensible Zusammenarbeit mit Familien? </t>
  </si>
  <si>
    <t>Quelle: DJI, ERiK-Surveys 2022: Leitungsbefragung, Datensatzversion 2.0, https://doi.org/10.17621/erik2022_l_v02, gewichtete Daten auf Einrichtungsebene, Berechnungen des DJI, n = 4.469 - 4.658</t>
  </si>
  <si>
    <t>Quelle: DJI, ERiK-Surveys 2020: Leitungsbefragung, Datensatzversion 3.0, https://doi.org/10.17621/erik2020_l_v03, gewichtete Daten auf Einrichtungsebene, Berechnungen des DJI, n = 3.290 - 3.804</t>
  </si>
  <si>
    <t>Beteiligung Eltern: Mitsprache bei den taeglichen Oeffnungszeiten</t>
  </si>
  <si>
    <t>Beteiligung Eltern: Mitsprache bei Personalangelegenheiten</t>
  </si>
  <si>
    <t>Beteiligung Eltern: Mitsprache bei Fragen der Ernaehrung</t>
  </si>
  <si>
    <t>Beteiligung Eltern: Mitsprache bei Schliesszeiten</t>
  </si>
  <si>
    <t>Beteiligung Eltern: Mitsprache bei der Konzeption</t>
  </si>
  <si>
    <t>Beteiligung Eltern: Mitsprache bei Angeboten und Projekten fuer Kinder</t>
  </si>
  <si>
    <t>Beteiligung Eltern: Mitsprache bei Angeboten und Projekten fuer Eltern</t>
  </si>
  <si>
    <t>Beteiligung Eltern: Mitwirkung in paedagogischen Angeboten</t>
  </si>
  <si>
    <t>Beteiligung Eltern: Mitwirkung bei Festen</t>
  </si>
  <si>
    <t xml:space="preserve">Beteiligung Eltern: Mitwirkung bei der Instandhaltung der Raeume </t>
  </si>
  <si>
    <t>Beteiligung Eltern: Sonstige Mitwirkungs-/Mitsprachemoeglichkeiten</t>
  </si>
  <si>
    <t xml:space="preserve">Fragetext: In welcher Weise werden Eltern an der Gestaltung der Kindertageseinrichtungen beteiligt? </t>
  </si>
  <si>
    <t>Quelle: DJI, ERiK-Surveys 2022: Befragung pädagogisches Personal, Datensatzversion 2.0, https://doi.org/10.17621/erik2022_p_v02, gewichtete Daten, Berechnungen des DJI, n = 6.284 - 6.940</t>
  </si>
  <si>
    <t>Fragetext:  In welcher Weise werden Eltern an der Gestaltung der Kindertageseinrichtungen beteiligt?</t>
  </si>
  <si>
    <t>Hinweis: Werte mit geringen Einschränkungen sind in Berlin, Rheinland-Pfalz und Thüringen vorhanden, aber nicht interpretiert, da diese nur eingeschränkt belastbar sind; Werte mit starken Einschränkungen (/) sind für Bremen, Hamburg, Mecklenburg-Vorpommern, Saarland, Sachsen-Anhalt, und Schleswig-Holstein nicht dargestellt, da diese nicht belastbar oder vorhanden sind.</t>
  </si>
  <si>
    <t>Öffentliche Träger</t>
  </si>
  <si>
    <t>Frei konfessionelle Träger</t>
  </si>
  <si>
    <t>Frei nicht-konfessionelle Träger</t>
  </si>
  <si>
    <t>Kleine Träger</t>
  </si>
  <si>
    <t>Mittelgroße Träger</t>
  </si>
  <si>
    <t>Große Träger</t>
  </si>
  <si>
    <t>Gesamt</t>
  </si>
  <si>
    <t>Quelle: DJI, ERiK-Surveys 2020: Trägerbefragung, Datensatzversion 3.0, https://doi.org/10.17621/erik2020_t_v03, gewichtete Daten auf Trägerebene, Berechnungen des DJI, n = 1.104 - 1.722</t>
  </si>
  <si>
    <t>Familienzentren im Jugendamtsbezirk</t>
  </si>
  <si>
    <t>Kooperationen Familienzentren: Oeffentliche Traeger</t>
  </si>
  <si>
    <t>Kooperationen Familienzentren: Freie Traeger</t>
  </si>
  <si>
    <t>Fragetext:  Gibt es in Ihrem Jugendamtsbezirk Einrichtungen wie Familien- (Eltern-Kind-) Zentren o.ä., bei denen mehrere Angebote und Fachdienste im Sozialraum miteinander kooperieren?</t>
  </si>
  <si>
    <t>Quelle: DJI, ERiK-Surveys 2022: Jugendamtsbefragung, Datensatzversion 2.0, https://doi.org/10.17621/erik2022_j_v02, gewichtete Daten, Berechnungen des DJI, n = 323 - 338</t>
  </si>
  <si>
    <t>Quelle: DJI, ERiK-Surveys 2020: Jugendamtsbefragung, Datensatzversion 3.0, https://doi.org/10.17621/erik2020_j_v03, gewichtete Daten, Berechnungen des DJI, n = 305 - 337</t>
  </si>
  <si>
    <t>Anzahl Familienzentren: Offene Angabe</t>
  </si>
  <si>
    <t>Fragetext:  Sie haben angegeben, dass es Familien- (Eltern-Kind-) Zentren o.ä. in Ihrem Jugendamtsbezirk gibt. Wie viele dieser Zentren gibt es insgesamt?</t>
  </si>
  <si>
    <t>Quelle: DJI, ERiK-Surveys 2022: Jugendamtsbefragung, Datensatzversion 2.0, https://doi.org/10.17621/erik2022_j_v02, gewichtete Daten, Berechnungen des DJI, n = 187</t>
  </si>
  <si>
    <t>Fragetext:  Sie haben angegeben, dass es Familien- (Eltern-Kind-) Zentren o.Ä. in Ihrem Jugendamtsbezirk gibt. Wie viele dieser Zentren gibt es insgesamt?</t>
  </si>
  <si>
    <t>Quelle: DJI, ERiK-Surveys 2020: Jugendamtsbefragung, Datensatzversion 3.0, https://doi.org/10.17621/erik2020_j_v03, gewichtete Daten, Berechnungen des DJI, n = 156 - 230</t>
  </si>
  <si>
    <t>keine Vernetzung</t>
  </si>
  <si>
    <t>sporadischer Kontakt</t>
  </si>
  <si>
    <t>intensive Zusammenarbeit</t>
  </si>
  <si>
    <t>Fragetext: Mit welchen Institutionen kooperiert Ihre Kindertageseinrichtung?</t>
  </si>
  <si>
    <t xml:space="preserve">Fragetext: Mit welchen Institutionen kooperiert Ihre Kindertageseinrichtung? </t>
  </si>
  <si>
    <t>Quelle: DJI, ERiK-Surveys 2022: Leitungsbefragung, Datensatzversion 2.0, https://doi.org/10.17621/erik2022_l_v02, gewichtete Daten auf Einrichtungsebene, Berechnungen des DJI, n = 4.644 - 4.664</t>
  </si>
  <si>
    <t>Quelle: DJI, ERiK-Surveys 2020: Leitungsbefragung, Datensatzversion 3.0, https://doi.org/10.17621/erik2020_l_v03, gewichtete Daten auf Einrichtungsebene, Berechnungen des DJI, n = 3.775 - 3.822</t>
  </si>
  <si>
    <t>Elternarbeit: Entwicklungsgespraeche</t>
  </si>
  <si>
    <t>Elternarbeit: Individuelle Beratungsangebote</t>
  </si>
  <si>
    <t>Elternarbeit: Vermittlung von FachaerztInnen, Foerder o therap. Angeboten</t>
  </si>
  <si>
    <t>Elternarbeit: Vermittlung von Kontakten zu sozialen Diensten</t>
  </si>
  <si>
    <t>Elternarbeit: Mitbestimmungsmoeglichkeiten</t>
  </si>
  <si>
    <t>Elternarbeit: Beteiligung an der Gestaltung des paedagogischen Alltags</t>
  </si>
  <si>
    <t>Elternarbeit: Elternabende</t>
  </si>
  <si>
    <t>Elternarbeit: Elternbriefe</t>
  </si>
  <si>
    <t>Elternarbeit: Veranstaltungen und Vortraege zu paedagogischen Themen</t>
  </si>
  <si>
    <t>Elternarbeit: Veranstaltungen mit Eltern</t>
  </si>
  <si>
    <t>Elternarbeit: Elterntreffs</t>
  </si>
  <si>
    <t>Elternarbeit: Mitbestimmungsgremien, wie z. B. Elternbeirat</t>
  </si>
  <si>
    <t>Elternarbeit: Elternbefragung</t>
  </si>
  <si>
    <t>Elternarbeit: Elternkurse</t>
  </si>
  <si>
    <t>Elternarbeit: Hospitation der Eltern in der Kita</t>
  </si>
  <si>
    <t>Elternarbeit: Dokumentation des paed Alltags</t>
  </si>
  <si>
    <t>Elternarbeit: Besuche der paedagogischen Fachkraefte in Familien</t>
  </si>
  <si>
    <t>Fragetext: Gab es in den letzten 12 Monaten in Ihrer Einrichtung hinsichtlich der Zusammenarbeit mit Eltern und Familien folgende Angebote?</t>
  </si>
  <si>
    <t xml:space="preserve">Fragetext: Gab es in den letzten 12 Monaten in Ihrer Einrichtung hinsichtlich der Zusammenarbeit mit Eltern und Familien folgende Angebote? </t>
  </si>
  <si>
    <t>Quelle: DJI, ERiK-Surveys 2022: Leitungsbefragung, Datensatzversion 2.0, https://doi.org/10.17621/erik2022_l_v02, gewichtete Daten auf Einrichtungsebene, Berechnungen des DJI, n = 4.631 - 4.667</t>
  </si>
  <si>
    <t>Quelle: DJI, ERiK-Surveys 2020: Leitungsbefragung, Datensatzversion 3.0, https://doi.org/10.17621/erik2020_l_v03, gewichtete Daten auf Einrichtungsebene, Berechnungen des DJI, n = 3.784 - 3.847</t>
  </si>
  <si>
    <t>Unterstützung Kitas in belasteten Sozialräumen</t>
  </si>
  <si>
    <t>Trifft nicht zu</t>
  </si>
  <si>
    <t>Quelle: DJI, ERiK-Surveys 2022: Jugendamtsbefragung, Datensatzversion 2.0, https://doi.org/10.17621/erik2022_j_v02, gewichtete Daten, Berechnungen des DJI, n = 333</t>
  </si>
  <si>
    <t>Unterstuetzung: Erhoehte Personalausstattung</t>
  </si>
  <si>
    <t>Unterstuetzung: Finanzielle Unterstuetzung in Form eines Pauschalbetrags</t>
  </si>
  <si>
    <t>Unterstuetzung: Ein hoeheres Zeitkontingent fuer Leitungsaufgaben</t>
  </si>
  <si>
    <t>Unterstuetzung: Hoehere Kostenuebernahme pro Platz</t>
  </si>
  <si>
    <t>Unterstuetzung: Finanzielle Unterstuetzung von einzelnen Leistungen/Sachkosten</t>
  </si>
  <si>
    <t>Unterstuetzung: Bevorzugte Foerderung in einem kommunalen/Landes/Bundesprogramm</t>
  </si>
  <si>
    <t>Unterstuetzung: DolmetscherIn</t>
  </si>
  <si>
    <t>Unterstuetzung: Interkultureller Fachdienst</t>
  </si>
  <si>
    <t>Unterstuetzung: Sonstiges</t>
  </si>
  <si>
    <t>Fragetext:  Welche Unterstützungsmaßnahmen werden den Kindertageseinrichtungen, die in belasteten Sozialräumen liegen, von Ihrem Jugendamt angeboten?</t>
  </si>
  <si>
    <t>Quelle: DJI, ERiK-Surveys 2022: Jugendamtsbefragung, Datensatzversion 2.0, https://doi.org/10.17621/erik2022_j_v02, gewichtete Daten, Berechnungen des DJI, n = 157 - 170</t>
  </si>
  <si>
    <t>Quelle: DJI, ERiK-Surveys 2020: Jugendamtsbefragung, Datensatzversion 3.0, https://doi.org/10.17621/erik2020_j_v03, gewichtete Daten, Berechnungen des DJI, n = 256 - 319</t>
  </si>
  <si>
    <t>Unterstuetzungsmassnahmen fuer Kitas mit Familien in belasteten Lebenslagen</t>
  </si>
  <si>
    <t>Fragetext: Bestehen für Kindertageseinrichtungen des Trägers, die in belasteten Sozialräumen liegen, besondere Unterstützungsmaßnahmen?</t>
  </si>
  <si>
    <t>Quelle: DJI, ERiK-Surveys 2022: Trägerbefragung, Datensatzversion 2.0, https://doi.org/10.17621/erik2022_t_v02, gewichtete Daten auf Trägerebene, Berechnungen des DJI, n = 4.675</t>
  </si>
  <si>
    <t>Fragetext: Bestehen für die Kindertageseinrichtungen des Trägers, die einen hohen Anteil von Familien in belasteten Lebenslagen bzw. in belasteten Sozialräumen aufweisen, besondere Unterstützungsmaßnahmen?</t>
  </si>
  <si>
    <t>Quelle: DJI, ERiK-Surveys 2020: Trägerbefragung, Datensatzversion 3.0, https://doi.org/10.17621/erik2020_t_v03, gewichtete Daten auf Trägerebene, Berechnungen des DJI, n = 1.719</t>
  </si>
  <si>
    <t>Quelle: DJI, ERiK-Surveys 2020: Trägerbefragung, Datensatzversion 3.0, https://doi.org/10.17621/erik2020_t_v03, gewichtete Daten auf Trägerebene, Berechnungen des DJI, n = 1.710 - 1.719</t>
  </si>
  <si>
    <t>Unterstuetzungsmassnahmen: Eine hoehere finanzielle Foerderung</t>
  </si>
  <si>
    <t>Unterstuetzungsmassnahmen: Ein hoeheres Zeitkontingent fuer Leitungsaufgaben</t>
  </si>
  <si>
    <t>Unterstuetzungsmassnahmen: Besserer Fachkraft-Kind-Schluessel</t>
  </si>
  <si>
    <t>Unterstuetzungsmassnahmen: Spezifisches Personalkonzept mit Funktionsstellen</t>
  </si>
  <si>
    <t>Unterstuetzungsmassnahmen: Spezifische Foerderangebote (z. B. Sprachfoerderung)</t>
  </si>
  <si>
    <t>Unterstuetzungsmassnahmen: Verstaerkter Einsatz PraktikantInnen/Personen im FSJ</t>
  </si>
  <si>
    <t>Unterstuetzungsmassnahmen: (Zusatz-)Qualifizierung des paedagogischen Personals</t>
  </si>
  <si>
    <t>Unterstuetzungsmassnahmen: Supervision des paedagogischen Personals</t>
  </si>
  <si>
    <t>Unterstuetzungsmassnahmen: Vermittlung Kooperation mit weiteren Hilfsangeboten</t>
  </si>
  <si>
    <t>Unterstuetzungsmassnahmen: Spezielle Angebote zur Elternbildung</t>
  </si>
  <si>
    <t>Unterstuetzungsmassnahmen: Sonstiges</t>
  </si>
  <si>
    <t>Fragetext:  Welche Unterstützungsmaßnahmen werden den Kindertageseinrichtungen, die in belasteten Sozialräumen liegen, angeboten?</t>
  </si>
  <si>
    <t>Quelle: DJI, ERiK-Surveys 2022: Trägerbefragung, Datensatzversion 2.0, https://doi.org/10.17621/erik2022_t_v02, gewichtete Daten auf Trägerebene, Berechnungen des DJI, n = 796 - 920</t>
  </si>
  <si>
    <t>Fragetext:  Welche Maßnahmen werden von den Kindertageseinrichtungen genutzt?</t>
  </si>
  <si>
    <t>Quelle: DJI, ERiK-Surveys 2020: Trägerbefragung, Datensatzversion 3.0, https://doi.org/10.17621/erik2020_t_v03, gewichtete Daten auf Trägerebene, Berechnungen des DJI, n = 423 - 613</t>
  </si>
  <si>
    <t>Quelle: DJI, ERiK-Surveys 2020: Trägerbefragung, Datensatzversion 3.0, https://doi.org/10.17621/erik2020_t_v03, gewichtete Daten auf Trägerebene, Berechnungen des DJI, n = 421 - 613</t>
  </si>
  <si>
    <t>Quelle: DJI, Kinderbetreuungsstudie (Erhebung 2021), gewichtete Daten, Berechnungen des DJI</t>
  </si>
  <si>
    <t>Quelle: DJI, Kinderbetreuungsstudie (Erhebung 2020), gewichtete Daten, Berechnungen des DJI</t>
  </si>
  <si>
    <t>/</t>
  </si>
  <si>
    <t>Kinder in Kindertages-einrichtungen insgesamt</t>
  </si>
  <si>
    <t>Kinder in Kindertages-einrichtungen mit nicht deutscher Familiensprache insgesamt</t>
  </si>
  <si>
    <t>Kinder mit nicht deutscher Familiensprache in Kitas im Alter von unter 3 Jahren</t>
  </si>
  <si>
    <t>Kinder mit nicht deutscher Familiensprache in Kindertageseinrichtungen mit einem Anteil von … Kindern mit nicht deutscher Familiensprache in der Kindertageseinrichtung</t>
  </si>
  <si>
    <t>Kinder mit nicht deutscher Familiensprache in Kitas im Alter von 3 Jahren bis zum Schuleintritt</t>
  </si>
  <si>
    <t>Kinder mit deutscher und nicht deutscher Familiensprache nach dem Anteil der Kinder mit nicht deutscher Familiensprache in Kindertagesbetreuung ("ethnische Komposition von Kindertageseinrichtungen")</t>
  </si>
  <si>
    <t>Kinder in Kindertages-einrichtungen mit deutscher Familiensprache insgesamt</t>
  </si>
  <si>
    <t>Kinder mit deutscher Familiensprache in Kitas im Alter von unter 3 Jahren</t>
  </si>
  <si>
    <t>Kinder mit deutscher Familiensprache in Kindertageseinrichtungen mit einem Anteil von … Kindern mit nichtdeutscher Familiensprache in der Kindertageseinrichtung</t>
  </si>
  <si>
    <t>Kinder mit deutscher Familiensprache in Kitas im Alter von 3 Jahren bis zum Schuleintritt</t>
  </si>
  <si>
    <t>Einrichtung ohne Kinder mit Eingliederungshilfen</t>
  </si>
  <si>
    <t>Einrichtung mit und ohne Kinder mit Eingliederungshilfen</t>
  </si>
  <si>
    <t>Einrichtungen nur für Kinder mit Eingliederungshilfen</t>
  </si>
  <si>
    <t>Kinder im Alter von unter 3 Jahren</t>
  </si>
  <si>
    <t>Kinder im Alter von 3 bis unter 6 Jahre
(ohne Schulkinder)</t>
  </si>
  <si>
    <t xml:space="preserve"> Eingliederungshilfe nach 
SGB IX/SGB VIII wegen</t>
  </si>
  <si>
    <t>Mindestens einer Behinderung</t>
  </si>
  <si>
    <t>Anteil an altersgleicher Bevölkerung</t>
  </si>
  <si>
    <t>Und zwar</t>
  </si>
  <si>
    <t xml:space="preserve">Körperlicher Behinderung </t>
  </si>
  <si>
    <t xml:space="preserve">Geistiger Behinderung </t>
  </si>
  <si>
    <t>Körperlicher Behinderung</t>
  </si>
  <si>
    <t>Geistiger Behinderung</t>
  </si>
  <si>
    <t xml:space="preserve"> Eingliederungshilfe nach SGB XII/SGB VIII wegen</t>
  </si>
  <si>
    <t xml:space="preserve">Körperlicher Behinderung 
</t>
  </si>
  <si>
    <t xml:space="preserve">Geistiger Behinderung 
</t>
  </si>
  <si>
    <t>Kinder mit 
Eingliederungshilfen bzw. sonder-pädagogischem Förderbedarf in Angeboten der frühkindlichen Bildung</t>
  </si>
  <si>
    <t>Davon in</t>
  </si>
  <si>
    <t>Tageseinrichtungen mit Gruppenstruktur sowie Förderschulkindergärten und schulvorbereitende Einrichtungen zusammen</t>
  </si>
  <si>
    <t>Davon in Gruppen mit</t>
  </si>
  <si>
    <t>Bis zu 20% Kinder mit Eingliederungs-hilfen</t>
  </si>
  <si>
    <t>Mehr als 20% und bis zu 50% Kinder mit Eingliederungs-hilfen</t>
  </si>
  <si>
    <t>Mehr als 50% und bis zu 90% Kinder mit Eingliederungs-hilfen</t>
  </si>
  <si>
    <t>Mehr als 90% Kinder mit Behinderung</t>
  </si>
  <si>
    <t>In % an allen Tageseinrichtungen mit Gruppenstruktur sowie schulnahen Einrichtungen</t>
  </si>
  <si>
    <t>Kinder mit 
Eingliederungs-hilfen bzw. sonder-pädagogischem Förderbedarf in Angeboten der frühkindlichen Bildung</t>
  </si>
  <si>
    <t>Gruppen in Tageseinrichtungen mit mehr als 90% Kindern mit Eingliederungs-hilfe</t>
  </si>
  <si>
    <t>10.4.4</t>
  </si>
  <si>
    <t>10.4.5</t>
  </si>
  <si>
    <t>10.4.7</t>
  </si>
  <si>
    <t>10.4.10</t>
  </si>
  <si>
    <t>Kindertageseinrichtungen nach prozentualem Anteil an Kindern mit nicht deutscher Familiensprache</t>
  </si>
  <si>
    <t>Prozentualer Anteil der Kinder mit nicht deutscher Familienprache pro Einrichtung</t>
  </si>
  <si>
    <t xml:space="preserve"> &lt; 25%</t>
  </si>
  <si>
    <t>25 bis &lt; 50%</t>
  </si>
  <si>
    <t>50 bis &lt; 75%</t>
  </si>
  <si>
    <t xml:space="preserve"> 25 bis &lt; 50%</t>
  </si>
  <si>
    <t>Tab. HF-10.2.1-3 Besuchte Fort- und Weiterbildungen von Kindertagespflegepersonen in den letzten 12 Monaten 2022 nach Inhalten und Ländern (in %)</t>
  </si>
  <si>
    <t>Tab. HF-10.2.1-4 Bedarf an Fort- und Weiterbildung von Kindertagespflegepersonen 2022 nach Inhalten und Ländern (in %)</t>
  </si>
  <si>
    <t>Tab. HF-10.2.1-5 Besuchte Fort- und Weiterbildungen von Leitungen in den letzten 12 Monaten 2022 nach Inhalten und Ländern (in %)</t>
  </si>
  <si>
    <t>Tab. HF-10.2.1-6 Bedarf an Fort- und Weiterbildung von Leitungen 2022 nach Inhalten und Ländern (in %)</t>
  </si>
  <si>
    <t>Tab. HF-10.2.1-7 Teilnahme des pädagogischen Personals an Fort- und Weiterbildung zu verschiedenen Themen in den letzten 12 Monaten 2020 nach Ländern (in %)</t>
  </si>
  <si>
    <t>Tab. HF-10.2.1-9 Besuchte Fort- und Weiterbildungen von Kindertagespflegepersonen in den letzten 12 Monaten 2020 nach Inhalten und Ländern (in %)</t>
  </si>
  <si>
    <t>Tab. HF-10.2.1-11 Besuchte Fort- und Weiterbildungen von Leitungen in den letzten 12 Monaten 2020 nach Inhalten und Ländern (in %)</t>
  </si>
  <si>
    <t>Tab. HF-10.2.1-12 Bedarf an Fort- und Weiterbildung von Leitungen 2020 nach Inhalten und Ländern (in %)</t>
  </si>
  <si>
    <t>Grundschulen</t>
  </si>
  <si>
    <t>Vereine (z.B. Sportverein)</t>
  </si>
  <si>
    <t>Frühförderstellen</t>
  </si>
  <si>
    <t>Kirche</t>
  </si>
  <si>
    <t>Kulturelle Einrichtungen (z.B. Museen, Bibliotheken)</t>
  </si>
  <si>
    <t>Seniorenheime</t>
  </si>
  <si>
    <t>Betriebe</t>
  </si>
  <si>
    <t>Mütter- bzw. Familienzentren</t>
  </si>
  <si>
    <t>Volkshochschule</t>
  </si>
  <si>
    <t>Polizei, Feuerwehr</t>
  </si>
  <si>
    <t>Soziale Dienste für die Eltern (z.B. Gesundheits- oder Erziehungsberatung)</t>
  </si>
  <si>
    <t>Arztpraxen, ÄrztInnen</t>
  </si>
  <si>
    <t>Einrichtungen für Frühe Hilfen, Erziehungs- und Familienberatungsstelle</t>
  </si>
  <si>
    <t>Keine Kooperation</t>
  </si>
  <si>
    <t>Sporadische Kooperation</t>
  </si>
  <si>
    <t>Intensive Kooperation</t>
  </si>
  <si>
    <t>Hinweis: * Differenz zum Jahr 2020 statistisch signifikant (p&lt;0,05).  Aufgrund von Einschränkungen bei der Auswertbarkeit in 2020 und/oder 2022 in Hamburg werden keine Signifikanzen ausgewiesen.</t>
  </si>
  <si>
    <t xml:space="preserve">Fragetext: Inwieweit treffen folgende Aussagen für Kinder unter drei Jahren auf Ihre Einrichtung zu? </t>
  </si>
  <si>
    <t xml:space="preserve">Hinweis: Skala von 1 (Trifft ganz und gar nicht zu) bis 6 (Trifft voll und ganz zu). </t>
  </si>
  <si>
    <t xml:space="preserve">Hinweis: Skala von 1 (Trifft ganz und gar nicht zu) bis 6 (Trifft voll und ganz zu). Werte mit geringen Einschränkungen sind in Hamburg, Mecklenburg-Vorpommern und Schleswig-Holstein vorhanden, aber nicht interpretiert, da diese nur eingeschränkt belastbar sind; Werte mit starken Einschränkungen (/) sind für Berlin, Bremen, Saarland und Sachsen-Anhalt nicht dargestellt, da diese nicht belastbar oder vorhanden sind. </t>
  </si>
  <si>
    <t>Mitsprache Öffnungszeiten</t>
  </si>
  <si>
    <t>Mitsprache Personalangelegenheiten</t>
  </si>
  <si>
    <t>Mitsprache Ernährung</t>
  </si>
  <si>
    <t>Mitsprache Schließzeiten</t>
  </si>
  <si>
    <t>Mitsprache Konzeption</t>
  </si>
  <si>
    <t>Mitsprache Angebote f. Kinder</t>
  </si>
  <si>
    <t>Mitsprache Angebote f. Eltern</t>
  </si>
  <si>
    <t>Mitwirkung pädagogische Angebote</t>
  </si>
  <si>
    <t>Mitwirkung Feste</t>
  </si>
  <si>
    <t>Mitwirkung Instandhaltung Räume</t>
  </si>
  <si>
    <t>Sonstige Mitwirkungs-/Mitsprachemöglichkeiten</t>
  </si>
  <si>
    <t>Hinweis: Dargestellt sind die „Ja“-Anteile in %. Vergleichbarkeit zwischen den Jahren nicht möglich aufgrund eines Perspektivwechsels. Werte mit geringen Einschränkungen sind in Baden-Württemberg, Bayern und Nordrhein-Westfalen vorhanden, aber nicht interpretiert, da diese nur eingeschränkt belastbar sind.</t>
  </si>
  <si>
    <t xml:space="preserve">Hinweis: Dargestellt sind die „Ja“-Anteile in %. </t>
  </si>
  <si>
    <t>Quelle: DJI, ERiK-Surveys 2020: Trägerbefragung, Datensatzversion 3.0, https://doi.org/10.17621/erik2020_t_v03, gewichtete Daten auf Trägerebene, Berechnungen des DJI, n = 1.106 - 1.722</t>
  </si>
  <si>
    <t>Hinweis: Dargestellt sind die „Ja“-Anteile in %.  Werte mit geringen Einschränkungen sind in Berlin, Rheinland-Pfalz und Thüringen vorhanden, aber nicht interpretiert, da diese nur eingeschränkt belastbar sind; Werte mit starken Einschränkungen (/) sind für Bremen, Hamburg, Mecklenburg-Vorpommern, Saarland, Sachsen-Anhalt, und Schleswig-Holstein nicht dargestellt, da diese nicht belastbar oder vorhanden sind.</t>
  </si>
  <si>
    <t>Anzahl Familienzentren</t>
  </si>
  <si>
    <t>Bei öffentlichen Trägern</t>
  </si>
  <si>
    <t>Bei freien Trägern</t>
  </si>
  <si>
    <t>Entwicklungsgespräche</t>
  </si>
  <si>
    <t xml:space="preserve"> Individuelle Beratungsangebote</t>
  </si>
  <si>
    <t>Vermittlung von Fachärzten, Förderangeboten oder therapeutischen Angeboten</t>
  </si>
  <si>
    <t>Vermittlung von Kontakten zu sozialen Diensten</t>
  </si>
  <si>
    <t>Mitbestimmungsmöglichkeiten</t>
  </si>
  <si>
    <t>Veranstaltungen und Vorträge zu pädagogischen Themen</t>
  </si>
  <si>
    <t>Veranstaltungen mit Eltern und Familien</t>
  </si>
  <si>
    <t>Elterntreffs</t>
  </si>
  <si>
    <t>Mitbestimmungsgremien, wie z. B. Elternbeirat</t>
  </si>
  <si>
    <t>Elternbefragung</t>
  </si>
  <si>
    <t>Elternkurse</t>
  </si>
  <si>
    <t>Hospitation der Eltern in der Kita</t>
  </si>
  <si>
    <t>Dokumentation des pädagogischen Alltags auf Wochenplänen oder Schautafeln</t>
  </si>
  <si>
    <t>Besuche der pädagogischen Fachkräfte in den Familien</t>
  </si>
  <si>
    <t>Hinweis: Dargestellt sind die „Ja“-Anteile in %. Werte mit starken Einschränkungen (/) sind für Hamburg nicht dargestellt, da diese nicht belastbar oder vorhanden sind.</t>
  </si>
  <si>
    <t>Hinweis: Vergleichbarkeit zwischen den Jahren nicht möglich aufgrund neu hinzugefügter Frage. Werte mit geringen Einschränkungen sind in Sachsen-Anhalt vorhanden, aber nicht interpretiert, da diese nur eingeschränkt belastbar sind; Werte mit starken Einschränkungen (/) sind für Berlin, Bremen, Hamburg, Mecklenburg-Vorpommern, Saarland, Sachsen und Schleswig-Holstein nicht dargestellt, da diese nicht belastbar oder vorhanden sind.</t>
  </si>
  <si>
    <t>Fragetext:  Erhalten Kindertageseinrichtungen in Gebieten mit einem hohen Anteil an Kindern in schwierigen
Lebenslagen in Ihrem Jugendamtsbezirk eine oder mehrere der folgenden zusätzlichen Ressourcen?</t>
  </si>
  <si>
    <t>Erhöhte Personalausstattung</t>
  </si>
  <si>
    <t>Finanzielle Unterstützung: Pauschalbetrag</t>
  </si>
  <si>
    <t>Höhere Zeitressourcen für Leitungsaufgaben</t>
  </si>
  <si>
    <t>Finanzielle Unterstützung: höhere Kostenübernahme pro Platz</t>
  </si>
  <si>
    <t>Finanzielle Unterstützung: einzelne Leistungen oder Sachkosten</t>
  </si>
  <si>
    <t>Bevorzugte Förderung in einem kommunalen/Landes-/Bundesprogramm</t>
  </si>
  <si>
    <t>DolmetscherIn</t>
  </si>
  <si>
    <t>Interkultureller Fachdienst</t>
  </si>
  <si>
    <t>Zusätzliche Zeitkontingente für Leitungskräfte</t>
  </si>
  <si>
    <t>Besondere Unterstützungsmaßnahmen</t>
  </si>
  <si>
    <t>Hinweis: Vergleichbarkeit zwischen den Jahren eingeschränkt aufgrund einer Änderung des Fragetextes, der Skala, der Filterführung und einer neu hinzugefügten Definition des Begriffs „belastete Sozialräume“. Werte mit starken Einschränkungen (/) sind für Bremen und das Saarland nicht dargestellt, da diese nicht belastbar oder vorhanden sind.</t>
  </si>
  <si>
    <t>Höhere finanzielle Förderung</t>
  </si>
  <si>
    <t>Höhere Zeitressoucen für Leitungsaufgaben</t>
  </si>
  <si>
    <t>Besserer Fachkraft-Kind-Schlüssel</t>
  </si>
  <si>
    <t>Spezifisches Personalkonzept mit Funktionsstellen</t>
  </si>
  <si>
    <t>Spezifische Förderangebote (z.B. Sprachförderung)</t>
  </si>
  <si>
    <t>Verstärkter Einsatz von PraktikantInnen und / oder Personen im FSJ</t>
  </si>
  <si>
    <t>(Zusatz-) Qualifizierung des pädagogischen Personals</t>
  </si>
  <si>
    <t>Supervision des pädagogischen Personals</t>
  </si>
  <si>
    <t>Vermittlung von Kooperation und Vernetzung mit
weiteren Hilfsangeboten</t>
  </si>
  <si>
    <t>Spezielle Angebote zur Elternbildung</t>
  </si>
  <si>
    <t>Hinweis: Frage wurde nur gestellt, wenn dem Bestehen besonderer Unterstützungsmaßnahmen zugestimmt wurde. Dargestellt sind die „Ja“-Anteile in %. Vergleichbarkeit zwischen den Jahren eingeschränkt aufgrund einer Änderung des Fragetextes, Hinweistextes, der Skala, des Items „Höhere Zeitressourcen für Leitungsaufgaben", der Filterführung und einer neu hinzugefügten Definition der Begriffe „belastete Sozialräume“,  „Funktionsstellen“. Werte mit starken Einschränkungen (/) sind für Bremen und das Saarland nicht dargestellt, da diese nicht belastbar oder vorhanden sind.</t>
  </si>
  <si>
    <t xml:space="preserve">Hinweis: Frage wurde nur gestellt, wenn dem Bestehen besonderer Unterstützungsmaßnahmen zugestimmt wurde. Dargestellt sind die „Ja“-Anteile in %. </t>
  </si>
  <si>
    <t>Hinweis: Frage wurde nur gestellt, wenn dem Bestehen besonderer Unterstützungsmaßnahmen zugestimmt wurde. Dargestellt sind die „Ja“-Anteile in %.  Werte mit geringen Einschränkungen sind in Berlin, Rheinland-Pfalz und Thüringen vorhanden, aber nicht interpretiert, da diese nur eingeschränkt belastbar sind; Werte mit starken Einschränkungen (/) sind für Bremen, Hamburg, Mecklenburg-Vorpommern, Saarland, Sachsen-Anhalt, und Schleswig-Holstein nicht dargestellt, da diese nicht belastbar oder vorhanden sind.</t>
  </si>
  <si>
    <t>Höheres Zeitkontingent für Leitungsaufgaben</t>
  </si>
  <si>
    <t>Hinweis:  Skala von 1 (Trifft ganz und gar nicht zu) bis 6 (Trifft voll und ganz zu).  * Differenz zum Jahr 2020 statistisch signifikant (p&lt;0,05). Vergleichbarkeit zwischen den Jahren eingeschränkt aufgrund einer Änderung des Fragetextes, des Hinweistextes und der Filterführung. Werte mit geringen Einschränkungen sind in Baden-Württemberg, Mecklenburg-Vorpommern, Niedersachsen, Nordrhein-Westfalen und Sachsen vorhanden; Werte mit starken Einschränkungen (/) sind für Berlin, Bremen, Saarland, Sachsen-Anhalt und Thüringen nicht dargestellt, da diese nicht belastbar oder vorhanden sind. Aufgrund von Einschränkungen bei der Auswertbarkeit in 2020 und/oder 2022 in Berlin, Bremen, Hamburg, Mecklenburg-Vorpommern, Saarland, Sachsen-Anhalt, Schleswig-Holstein und Thüringen werden keine Signifikanzen ausgewiesen.</t>
  </si>
  <si>
    <t>Hinweis:  Skala von 1 (Trifft ganz und gar nicht zu) bis 6 (Trifft voll und ganz zu).  * Differenz zum Jahr 2020 statistisch signifikant (p&lt;0,05). Vergleichbarkeit zwischen den Jahren eingeschränkt aufgrund einer Änderung des Hinweistextes und der Filterführung. Werte mit geringen Einschränkungen sind in Baden-Württemberg, Mecklenburg-Vorpommern, Niedersachsen, Nordrhein-Westfalen und Sachsen vorhanden; Werte mit starken Einschränkungen (/) sind für Berlin, Bremen, Saarland, Sachsen-Anhalt und Thüringen nicht dargestellt, da diese nicht belastbar oder vorhanden sind. Aufgrund von Einschränkungen bei der Auswertbarkeit in 2020 und/oder 2022 in Berlin, Bremen, Hamburg, Mecklenburg-Vorpommern, Saarland, Sachsen-Anhalt, Schleswig-Holstein und Thüringen werden keine Signifikanzen ausgewiesen.</t>
  </si>
  <si>
    <t>Hinweis: Vergleichbarkeit zwischen den Jahren eingeschränkt aufgrund einer Änderung des Hinweistextes, der Skala und der Filterführung. Werte mit starken Einschränkungen (/) sind für Berlin, Bremen, Hamburg, Mecklenburg-Vorpommern, Saarland und Schleswig-Holstein nicht dargestellt, da diese nicht belastbar oder vorhanden sind. Aufgrund von geringen Fallzahlen werden auf Länderebene keine Signifikanzen ausgewiesen.</t>
  </si>
  <si>
    <t>Hinweis: Vergleichbarkeit zwischen den Jahren eingeschränkt aufgrund einer Änderung des Fragetextes, Skala und des Items. Werte mit starken Einschränkungen (/) sind für Berlin, Bremen, Hamburg, Mecklenburg-Vorpommern, Saarland und Schleswig-Holstein nicht dargestellt, da diese nicht belastbar oder vorhanden sind.</t>
  </si>
  <si>
    <t>Fragetext: Wie viele dieser Zentren gibt es insgesamt?</t>
  </si>
  <si>
    <t>Anteil an Kindern</t>
  </si>
  <si>
    <t>Hinweis: Skala von 1 (Trifft ganz und gar nicht zu) bis 6 (Trifft voll und ganz zu). * Differenz zum Jahr 2020 statistisch signifikant (p&lt;0,05). Vergleichbarkeit zwischen den Jahren eingeschränkt aufgrund neu hinzugefügtem Item „Keine Kinder ab drei Jahren in meiner Einrichtung“. Werte mit geringen Einschränkungen sind in Baden-Württemberg, Bayern und Nordrhein-Westfalen vorhanden, aber nicht interpretiert, da diese nur eingeschränkt belastbar sind.</t>
  </si>
  <si>
    <t>Literacy / Sprache</t>
  </si>
  <si>
    <t>Bedarf Fort- und Weiterbildung Literacy Sprache</t>
  </si>
  <si>
    <t>Mathematik / Naturwissenschaften / Technik</t>
  </si>
  <si>
    <t>Bedarf Fort- und Weiterbildung MINT</t>
  </si>
  <si>
    <t>Bewegung/ Psychomotorik/Gesundheit</t>
  </si>
  <si>
    <t>Bedarf Fort- und Weiterbildung Bewegung Psychomotorik Gesundheit</t>
  </si>
  <si>
    <t>Musik / Kreativität / Kunst</t>
  </si>
  <si>
    <t>Bedarf Fort- und Weiterbildung Musik Kreativitaet Kunst</t>
  </si>
  <si>
    <t>Sozial-emotionale Entwicklung der Kinder</t>
  </si>
  <si>
    <t>Bedarf Fort- und Weiterbildung sozial-emotionale Entwicklung</t>
  </si>
  <si>
    <t>Bedarf Fort- und Weiterbildung Medienbildung</t>
  </si>
  <si>
    <t>Entwicklungsbeobachtung und -dokumentation</t>
  </si>
  <si>
    <t>Bedarf Fort- und Weiterbildung Entwicklungsbeobachtung</t>
  </si>
  <si>
    <t>Spezifisches pädagogisches Konzept (z.B. Montessori, Fröbel)</t>
  </si>
  <si>
    <t>Bedarf Fort- und Weiterbildung Paedagogisches Konzept</t>
  </si>
  <si>
    <t>Zusammenarbeit mit Familien / Erziehungspartnerschaft</t>
  </si>
  <si>
    <t>Bedarf Fort- und Weiterbildung Zusammenarbeit mit Familien</t>
  </si>
  <si>
    <t>Zusammenarbeit mit Kooperationspartnern (z.B. Grundschulen, Vereine)</t>
  </si>
  <si>
    <t>Bedarf Fort- und Weiterbildung Kooperationspartner</t>
  </si>
  <si>
    <t>Bedarf Fort- und Weiterbildung Inklusion</t>
  </si>
  <si>
    <t>Bedarf Fort- und Weiterbildung Kinderschutz</t>
  </si>
  <si>
    <t>Bedarf Fort- und Weiterbildung Selbstmanagement</t>
  </si>
  <si>
    <t>Leitungsaufgaben (z.B. Personalführung, Finanzen)</t>
  </si>
  <si>
    <t>Bedarf Fort- und Weiterbildung Leitungsaufgaben z.B. Personalfuehrung, Finanzen</t>
  </si>
  <si>
    <t>Bedarf Fort- und Weiterbildung Sonstiges</t>
  </si>
  <si>
    <t>Fragetext: Sie haben angegeben, dass Sie in den letzten 12 Monaten an Fort- und Weiterbildungen teilgenommen haben. Zu welchen der folgenden Themen waren die Fort- und Weiterbildungen? Was war deren Umfang?</t>
  </si>
  <si>
    <t xml:space="preserve"> Finanzmanagement</t>
  </si>
  <si>
    <t>Zusammenarbeit mit Familien/Erziehungspartnerschaft</t>
  </si>
  <si>
    <t>Spezifisches pädagogisches Thema (z.B. Literacy/Sprache, Mathematik, Naturwissenschaft)</t>
  </si>
  <si>
    <t xml:space="preserve"> Kinderschutz</t>
  </si>
  <si>
    <t xml:space="preserve"> Qualitätsentwicklung und -sicherung</t>
  </si>
  <si>
    <t xml:space="preserve"> Selbstmanagement</t>
  </si>
  <si>
    <t xml:space="preserve"> Arbeitsorganisation</t>
  </si>
  <si>
    <t xml:space="preserve"> Verwaltung</t>
  </si>
  <si>
    <t xml:space="preserve"> IT-Nutzung</t>
  </si>
  <si>
    <t xml:space="preserve"> Teamleitung/-entwicklung</t>
  </si>
  <si>
    <t xml:space="preserve"> Konfliktmoderation im Team</t>
  </si>
  <si>
    <t>Personalführung (z.B. Methoden für ein nützliches Feedback)</t>
  </si>
  <si>
    <t xml:space="preserve"> Praxisanleitung</t>
  </si>
  <si>
    <t xml:space="preserve">Hinweis: * Differenz zum Jahr 2020 statistisch signifikant (p&lt;0,05). Vergleichbarkeit zwischen den Jahren eingeschränkt aufgrund einer Änderung des Fragetextes, des Hinweistextes und nicht fortgeführtem Item „Umfang in Tagen". Werte mit geringen Einschränkungen sind in Baden-Württemberg, Bayern und Nordrhein-Westfalen vorhanden. </t>
  </si>
  <si>
    <t>Hinweis: Skala von 1 (kein Bedarf) bis 6 (Hoher Bedarf), Werte zwischen 3 und 6 wurden zu 'mittlerem bis hohem Bedarf' zusammengefasst. Dargestellt sind die Ja Anteile in %. * Differenz zum Jahr 2020 statistisch signifikant (p&lt;0,05). Werte mit geringen Einschränkungen sind in Baden-Württemberg, Bayern und Nordrhein-Westfalen vorhanden, aber nicht interpretiert, da diese nur eingeschränkt belastbar sind.</t>
  </si>
  <si>
    <t>Hinweis: * Differenz zum Jahr 2020 statistisch signifikant (p&lt;0,05). Vergleichbarkeit zwischen den Jahren eingeschränkt aufgrund einer Änderung des Fragetextes, des Hinweistextes und nicht fortgeführtem Item  „Umfang in Tagen". Aufgrund von Einschränkungen bei der Auswertbarkeit in 2020 und/oder 2022 in Hamburg werden keine Signifikanzen ausgewiesen.</t>
  </si>
  <si>
    <t>Hinweis: Skala von 1 (kein Bedarf) bis 6 (Hoher Bedarf), Werte zwischen 3 und 6 wurden zu 'mittlerem bis hohem Bedarf' zusammengefasst. Dargestellt sind die Ja Anteile in %. * Differenz zum Jahr 2020 statistisch signifikant (p&lt;0,05). Aufgrund von Einschränkungen bei der Auswertbarkeit in 2020 und/oder 2022 in Hamburg werden keine Signifikanzen ausgewiesen.</t>
  </si>
  <si>
    <t>Hinweis: Skala von 1 (kein Bedarf) bis 6 (Hoher Bedarf), Werte zwischen 3 und 6 wurden zu 'mittlerem bis hohem Bedarf' zusammengefasst. Dargestellt sind die Ja Anteile in %.  * Differenz zum Jahr 2020 statistisch signifikant (p&lt;0,05). Vergleichbarkeit zwischen den Jahren eingeschränkt aufgrund einer Änderung des Hinweistextes. Werte mit geringen Einschränkungen sind in Baden-Württemberg, Mecklenburg-Vorpommern, Niedersachsen, Nordrhein-Westfalen und Sachsen vorhanden; Werte mit starken Einschränkungen (/) sind für Berlin, Bremen, Saarland, Sachsen-Anhalt und Thüringen nicht dargestellt, da diese nicht belastbar oder vorhanden sind. Aufgrund von Einschränkungen bei der Auswertbarkeit in 2020 und/oder 2022 in Berlin, Bremen, Hamburg, Mecklenburg-Vorpommern, Saarland, Sachsen-Anhalt und Schleswig-Holstein und Thüringen werden keine Signifikanzen ausgewiesen.</t>
  </si>
  <si>
    <t>Hinweis: * Differenz zum Jahr 2020 statistisch signifikant (p&lt;0,05). Vergleichbarkeit zwischen den Jahren eingeschränkt aufgrund einer Änderung des Hinweistextes und nicht fortgeführtem Item  „Umfang in Tagen". Werte mit geringen Einschränkungen sind in Baden-Württemberg, Mecklenburg-Vorpommern, Niedersachsen, Nordrhein-Westfalen und Sachsen vorhanden; Werte mit starken Einschränkungen (/) sind für Berlin, Bremen, Saarland, Sachsen-Anhalt und Thüringen nicht dargestellt, da diese nicht belastbar oder vorhanden sind. Aufgrund von Einschränkungen bei der Auswertbarkeit in 2020 und/oder 2022 in Berlin, Bremen, Hamburg, Mecklenburg-Vorpommern, Saarland, Sachsen-Anhalt und Schleswig-Holstein und Thüringen werden keine Signifikanzen ausgewiesen.</t>
  </si>
  <si>
    <t xml:space="preserve">Hinweis: Skala von 1 (kein Bedarf) bis 6 (Hoher Bedarf), Werte zwischen 3 und 6 wurden zu 'mittlerem bis hohem Bedarf' zusammengefasst. Dargestellt sind die Ja Anteile in %. </t>
  </si>
  <si>
    <t xml:space="preserve">Hinweis: Werte mit geringen Einschränkungen sind in Hamburg, Mecklenburg-Vorpommern und Schleswig-Holstein vorhanden, aber nicht interpretiert, da diese nur eingeschränkt belastbar sind; Werte mit starken Einschränkungen (/) sind für Berlin, Bremen, Saarland und Sachsen-Anhalt nicht dargestellt, da diese nicht belastbar oder vorhanden sind. </t>
  </si>
  <si>
    <t xml:space="preserve">Hinweis: Skala von 1 (kein Bedarf) bis 6 (Hoher Bedarf), Werte zwischen 3 und 6 wurden zu 'mittlerem bis hohem Bedarf' zusammengefasst. Dargestellt sind die Ja Anteile in %. Werte mit geringen Einschränkungen sind in Hamburg, Mecklenburg-Vorpommern und Schleswig-Holstein vorhanden, aber nicht interpretiert, da diese nur eingeschränkt belastbar sind; Werte mit starken Einschränkungen (/) sind für Berlin, Bremen, Saarland und Sachsen-Anhalt nicht dargestellt, da diese nicht belastbar oder vorhanden sind. </t>
  </si>
  <si>
    <t xml:space="preserve">Fragetext: Haben Sie in den letzten 12 Monaten an folgenden Fort- und Weiterbildungen teilgenommen? </t>
  </si>
  <si>
    <t>Hinweis: Skala von 1 (kein Bedarf) bis 6 (Hoher Bedarf), Werte zwischen 3 und 6 wurden zu 'mittlerem bis hohem Bedarf' zusammengefasst. Dargestellt sind die Ja Anteile in %. Werte mit starken Einschränkungen (/) sind für Hamburg nicht dargestellt, da diese nicht belastbar oder vorhanden sind.</t>
  </si>
  <si>
    <t>Hinweis: * Differenz zum Jahr 2020 statistisch signifikant (p&lt;0,05). Werte mit geringen Einschränkungen sind in Baden-Württemberg, Mecklenburg-Vorpommern, Niedersachsen, Nordrhein-Westfalen und Sachsen vorhanden; Werte mit starken Einschränkungen (/) sind für Berlin, Bremen, Saarland, Sachsen-Anhalt und Thüringen nicht dargestellt, da diese nicht belastbar oder vorhanden sind. Aufgrund von Einschränkungen bei der Auswertbarkeit in 2020 und/oder 2022 in Berlin, Bremen, Hamburg, Mecklenburg-Vorpommern, Saarland, Sachsen-Anhalt und Schleswig-Holstein und Thüringen werden keine Signifikanzen ausgewiesen.</t>
  </si>
  <si>
    <t xml:space="preserve"> Soziale Staffelung der Gebühren für die Kindertagesbetreuungsangebote</t>
  </si>
  <si>
    <t>Abschaffung der Gebühren für alle Kindertagesbetreuungsformen</t>
  </si>
  <si>
    <t xml:space="preserve"> Abschluss einer Qualitätsvereinbarung mit Trägern</t>
  </si>
  <si>
    <t xml:space="preserve"> Aufbau eines kommunalen Qualitätsmonitorings</t>
  </si>
  <si>
    <t>Erarbeitung eines kommunalen Kinderschutzkonzeptes</t>
  </si>
  <si>
    <t>Ausbau der Fachberatungsstellen</t>
  </si>
  <si>
    <t>Hinweis: * Differenz zum Jahr 2020 statistisch signifikant (p&lt;0,05). Vergleichbarkeit zwischen den Jahren eingeschränkt aufgrund einer Änderung des Hinweistextes. Werte mit starken Einschränkungen (/) sind für Berlin, Bremen, Hamburg, Mecklenburg-Vorpommern, Saarland und Schleswig-Holstein nicht dargestellt, da diese nicht belastbar oder vorhanden sind. Aufgrund von geringen Fallzahlen werden auf Länderebene keine Signifikanzen ausgewiesen.</t>
  </si>
  <si>
    <t>Kinder mit sozio-ökonomisch benachteiligendem Hintergrund</t>
  </si>
  <si>
    <t>Kinder mit Fluchthintergrund</t>
  </si>
  <si>
    <t>Hinweis: Antwortkategorien „31-60%“ und „über 60%“ wurden zusammengefasst.  Werte mit starken Einschränkungen (/) sind für Hamburg nicht dargestellt, da diese nicht belastbar oder vorhanden sind.</t>
  </si>
  <si>
    <t xml:space="preserve">Fragetext: Schätzen Sie bitte den Prozentsatz der Kinder in Ihrer Kindertageseinrichtung, welche die folgenden persönlichen Merkmale aufweisen. </t>
  </si>
  <si>
    <t>Fragetext: Schätzen Sie bitte den Prozentsatz der Kinder in Ihrer Kindertageseinrichtung, auf welche die folgenden Lebenslagen zutreffen.</t>
  </si>
  <si>
    <t>Hinweis: Antwortkategorien „31-60%“ und „über 60%“ wurden zusammengefasst. * Differenz zum Jahr 2020 statistisch signifikant (p&lt;0,05). Vergleichbarkeit zwischen den Jahren eingeschränkt aufgrund einer Änderung des Fragetextes, des Hinweistextes, und neu hinzugefügter Definitionen der Begriffe „Sozio-ökonomisch benachteiligter Hintergrund"  und „Kinder mit Fluchthintergrund". Aufgrund von Einschränkungen bei der Auswertbarkeit in 2020 und/oder 2022 in Hamburg werden keine Signifikanzen ausgewiesen.</t>
  </si>
  <si>
    <t>Hinweis: * Differenz zum Jahr 2020 statistisch signifikant (p&lt;0,05). Aufgrund von Einschränkungen bei der Auswertbarkeit in 2020 und/oder 2022 in Hamburg werden keine Signifikanzen ausgewiesen.</t>
  </si>
  <si>
    <t xml:space="preserve"> Kinder mit Entwicklungsverzögerungen</t>
  </si>
  <si>
    <t>Kinder mit (drohenden) Behinderungen</t>
  </si>
  <si>
    <t>Kinder, die eine besonders schnelle Entwicklung aufweisen</t>
  </si>
  <si>
    <t xml:space="preserve"> Kinder mit einer chronischer Erkrankung</t>
  </si>
  <si>
    <t xml:space="preserve"> Kinder mit herausfordernden Verhaltensweisen</t>
  </si>
  <si>
    <t>Kinder erfahren etwas über den kulturellen Hintergrund der verschiedenen ethnischen/kulturellen Gruppen, die in Deutschland leben</t>
  </si>
  <si>
    <t>Es werden Aktivitäten unterstützt, die Kinder dazu anregen, ihre diversen ethnischen oder kulturellen Identitäten zum Ausdruck zu bringen</t>
  </si>
  <si>
    <t>Es werden multikulturelle Veranstaltungen durchgeführt</t>
  </si>
  <si>
    <t>Kinder erfahren Unterstützung im Umgang mit ethnischer/kultureller Diskriminierung</t>
  </si>
  <si>
    <t>Es werden DolmetscherInnen für die Zusammenarbeit mit Eltern eingesetzt</t>
  </si>
  <si>
    <t>Aushänge, Informationsblätter, Homepage in mehreren Sprachen</t>
  </si>
  <si>
    <t>Personal, das sich mit (manchen) Kindern/Eltern in Herkunftssprache unterhalten kann</t>
  </si>
  <si>
    <t>Auch Festtage anderer Kulturen und Religionen gefeiert</t>
  </si>
  <si>
    <t>Gelegenheiten für interkulturellen Austausch (Cafés, Vorträge)</t>
  </si>
  <si>
    <t xml:space="preserve"> Sonstiges</t>
  </si>
  <si>
    <t>Fragetext: In welcher Weise werden Eltern an der Gestaltung der Kindertageseinrichtung beteiligt?</t>
  </si>
  <si>
    <t>Hinweis: Dargestellt sind die „Ja“-Anteile in %. * Differenz zum Jahr 2020 statistisch signifikant (p&lt;0,05). Aufgrund von Einschränkungen bei der Auswertbarkeit in 2020 und/oder 2022 in Hamburg werden keine Signifikanzen ausgewiesen.</t>
  </si>
  <si>
    <t>Tab. HF-10.4.3-3 Besuchte Fort- und Weiterbildungen von Kindertagespflegepersonen in den letzten 12 Monaten 2022 nach Inhalten und Ländern (in %)</t>
  </si>
  <si>
    <t>Tab. HF-10.4.3-4 Bedarf an Fort- und Weiterbildung von Kindertagespflegepersonen 2022 nach Inhalten und Ländern (in %)</t>
  </si>
  <si>
    <t>Tab. HF-10.4.3-5 Teilnahme des pädagogischen Personals an Fort- und Weiterbildung zu verschiedenen Themen in den letzten 12 Monaten 2020 nach Ländern (in %)</t>
  </si>
  <si>
    <t>Tab. HF-10.4.3-7 Besuchte Fort- und Weiterbildungen von Kindertagespflegepersonen in den letzten 12 Monaten 2020 nach Inhalten und Ländern (in %)</t>
  </si>
  <si>
    <t>Tab. HF-10.4.3-8 Bedarf an Fort- und Weiterbildung von Kindertagespflegepersonen 2020 nach Inhalten und Ländern (Mittelwerte)</t>
  </si>
  <si>
    <t>In HF 10.4.6,7 wurden die Gesamtzahl der Tageseinrichtungen mit Gruppenstruktur in Spalte E korrigiert, wodurch es bei Ländern mit datenschutzbedingten Sperrungen  zu Veränderungen bei den Prozentwerten in den Spalten G bis J gekommen ist (25.08.2023).</t>
  </si>
  <si>
    <t>Kinder, die aufgrund einer Behinderung Eingliederungshilfe erhalten</t>
  </si>
  <si>
    <t>Kinder mit Eingliederungshilfe nach Art der Betreuung</t>
  </si>
  <si>
    <t xml:space="preserve">Kinder mit Eingliederungshilfe nach Zusammensetzung der Gruppen nach Anzahl Kinder mit Eingliederungshilfe </t>
  </si>
  <si>
    <t>Korrektur: Benennungen der Kennzahlen 10.4.4 bis 10.4.1 wurden geändert.</t>
  </si>
  <si>
    <t>Tab. HF-10.1.1-3 Selbst- und Mitbestimmungsmöglichkeiten von Kindern im Alter von unter 3 Jahren aus Sicht des pädagogischen Personals 2022 nach Ländern (Mittelwerte)</t>
  </si>
  <si>
    <t xml:space="preserve"> Tab. HF-10.1.1-4 Selbst- und Mitbestimmungsmöglichkeiten von Kindern im Alter von unter 3 Jahren aus Sicht der Kindertagespflegepersonen 2022 nach Ländern (Mittelwerte)</t>
  </si>
  <si>
    <t>Tab. HF-10.1.1-5 Selbst- &amp; Mitbestimmungsmöglichkeiten in Kindertageseinrichtungen aus Sicht der Kinder 2022 (in %)</t>
  </si>
  <si>
    <t>Tab. HF-10.1.1-6 Selbst- und Mitbestimmungsmöglichkeiten von Kindern im Alter von ab 3 Jahren aus Sicht des pädagogischen Personals 2020 nach Ländern (Mittelwerte)</t>
  </si>
  <si>
    <t>Tab. HF-10.1.1-7 Selbst- und Mitbestimmungsmöglichkeiten von Kindern im Alter von ab 3 Jahren aus Sicht der Kindertagespflegepersonen 2020 nach Ländern (Mittelwert)</t>
  </si>
  <si>
    <t>Tab. HF-10.1.1-8 Selbst- und Mitbestimmungsmöglichkeiten von Kindern im Alter von unter 3 Jahren aus Sicht des pädagogischen Personals 2020 nach Ländern (Mittelwerte)</t>
  </si>
  <si>
    <t>Tab. HF-10.1.1-9 Selbst- und Mitbestimmungsmöglichkeiten von Kindern im Alter von unter 3 Jahren aus Sicht der Kindertagespflegepersonen 2020 nach Ländern (Mittelwerte)</t>
  </si>
  <si>
    <t>Tab. HF-10.2.2-1 Vorhandensein eines Plans für das Vorgehen im Verdachtsfall auf Kindeswohlgefährdung aus Sicht des pädagogischen Personals 2022 nach Ländern (in %)</t>
  </si>
  <si>
    <t>Tab. HF-10.2.2-2 Vorhandensein eines Plans für das Vorgehen im Verdachtsfall auf Kindeswohlgefährdung aus Sicht der Kindertagespflegepersonen 2022 nach Ländern (in %)</t>
  </si>
  <si>
    <t>Tab. HF-10.2.2-3 Erarbeitung eines kommunalen Kinderschutzkonzeptes als Entwicklungsziel innerhalb des Jugendamtsbezirkes 2022 (in %)</t>
  </si>
  <si>
    <t>Tab. HF-10.2.2-4 Vorhandensein eines Plans für das Vorgehen im Verdachtsfall auf Kindeswohlgefährdung aus Sicht des pädagogischen Personals 2020 nach Ländern (in %)</t>
  </si>
  <si>
    <t>Tab. HF-10.2.2-5 Vorhandensein eines Plans für das Vorgehen im Verdachtsfall auf Kindeswohlgefährdung aus Sicht der Kindertagespflegepersonen 2020 nach Ländern (in %)</t>
  </si>
  <si>
    <t>Tab. HF-10.2.2-6 Erarbeitung eines kommunalen Kinderschutzkonzeptes als Entwicklungsziel innerhalb des Jugendamtsbezirkes 2020 (in %)</t>
  </si>
  <si>
    <r>
      <t>Tab. HF-10.3.1-1 Pädagogisches und leitendes Personal</t>
    </r>
    <r>
      <rPr>
        <b/>
        <vertAlign val="superscript"/>
        <sz val="11"/>
        <rFont val="Calibri"/>
        <family val="2"/>
        <scheme val="minor"/>
      </rPr>
      <t>1</t>
    </r>
    <r>
      <rPr>
        <b/>
        <sz val="11"/>
        <rFont val="Calibri"/>
        <family val="2"/>
        <scheme val="minor"/>
      </rPr>
      <t xml:space="preserve"> in Kindertageseinrichtungen 2022 nach Geschlecht</t>
    </r>
    <r>
      <rPr>
        <b/>
        <vertAlign val="superscript"/>
        <sz val="11"/>
        <rFont val="Calibri"/>
        <family val="2"/>
        <scheme val="minor"/>
      </rPr>
      <t>2</t>
    </r>
    <r>
      <rPr>
        <b/>
        <sz val="11"/>
        <rFont val="Calibri"/>
        <family val="2"/>
        <scheme val="minor"/>
      </rPr>
      <t xml:space="preserve"> und Ländern</t>
    </r>
  </si>
  <si>
    <r>
      <t>Tab. HF-10.3.1-2 Pädagogisches und leitendes Personal</t>
    </r>
    <r>
      <rPr>
        <b/>
        <vertAlign val="superscript"/>
        <sz val="11"/>
        <rFont val="Calibri"/>
        <family val="2"/>
        <scheme val="minor"/>
      </rPr>
      <t>1</t>
    </r>
    <r>
      <rPr>
        <b/>
        <sz val="11"/>
        <rFont val="Calibri"/>
        <family val="2"/>
        <scheme val="minor"/>
      </rPr>
      <t xml:space="preserve"> in Kindertageseinrichtungen 2021 nach Geschlecht</t>
    </r>
    <r>
      <rPr>
        <b/>
        <vertAlign val="superscript"/>
        <sz val="11"/>
        <rFont val="Calibri"/>
        <family val="2"/>
        <scheme val="minor"/>
      </rPr>
      <t>2</t>
    </r>
    <r>
      <rPr>
        <b/>
        <sz val="11"/>
        <rFont val="Calibri"/>
        <family val="2"/>
        <scheme val="minor"/>
      </rPr>
      <t xml:space="preserve"> und Ländern</t>
    </r>
  </si>
  <si>
    <r>
      <t>Tab. HF-10.3.1-3 Pädagogisches und leitendes Personal</t>
    </r>
    <r>
      <rPr>
        <b/>
        <vertAlign val="superscript"/>
        <sz val="11"/>
        <rFont val="Calibri"/>
        <family val="2"/>
        <scheme val="minor"/>
      </rPr>
      <t>1</t>
    </r>
    <r>
      <rPr>
        <b/>
        <sz val="11"/>
        <rFont val="Calibri"/>
        <family val="2"/>
        <scheme val="minor"/>
      </rPr>
      <t xml:space="preserve"> in Kindertageseinrichtungen 2020 nach Geschlecht</t>
    </r>
    <r>
      <rPr>
        <b/>
        <vertAlign val="superscript"/>
        <sz val="11"/>
        <rFont val="Calibri"/>
        <family val="2"/>
        <scheme val="minor"/>
      </rPr>
      <t>2</t>
    </r>
    <r>
      <rPr>
        <b/>
        <sz val="11"/>
        <rFont val="Calibri"/>
        <family val="2"/>
        <scheme val="minor"/>
      </rPr>
      <t xml:space="preserve"> und Ländern</t>
    </r>
  </si>
  <si>
    <r>
      <t>Tab. HF-10.3.1-4 Pädagogisches und leitendes Personal</t>
    </r>
    <r>
      <rPr>
        <b/>
        <vertAlign val="superscript"/>
        <sz val="11"/>
        <rFont val="Calibri"/>
        <family val="2"/>
        <scheme val="minor"/>
      </rPr>
      <t>1</t>
    </r>
    <r>
      <rPr>
        <b/>
        <sz val="11"/>
        <rFont val="Calibri"/>
        <family val="2"/>
        <scheme val="minor"/>
      </rPr>
      <t xml:space="preserve"> in Kindertageseinrichtungen 2019 nach Geschlecht und Ländern</t>
    </r>
  </si>
  <si>
    <r>
      <t>Tab. HF-10.3.1-5 Pädagogisches und leitendes Personal</t>
    </r>
    <r>
      <rPr>
        <b/>
        <vertAlign val="superscript"/>
        <sz val="11"/>
        <rFont val="Calibri"/>
        <family val="2"/>
        <scheme val="minor"/>
      </rPr>
      <t>1</t>
    </r>
    <r>
      <rPr>
        <b/>
        <sz val="11"/>
        <rFont val="Calibri"/>
        <family val="2"/>
        <scheme val="minor"/>
      </rPr>
      <t xml:space="preserve"> in Kindertageseinrichtungen 2018 nach Geschlecht und Ländern</t>
    </r>
  </si>
  <si>
    <t>Tab. HF-10.3.2-1 Kindertagespflegepersonen 2022 nach Geschlecht und Ländern</t>
  </si>
  <si>
    <t>Tab. HF-10.3.2-2 Kindertagespflegepersonen 2021 nach Geschlecht und Ländern</t>
  </si>
  <si>
    <t>Tab. HF-10.3.2-3 Kindertagespflegepersonen 2020 nach Geschlecht und Ländern</t>
  </si>
  <si>
    <t>Tab. HF-10.3.2-4 Kindertagespflegepersonen 2019 nach Geschlecht und Ländern</t>
  </si>
  <si>
    <t>Tab. HF-10.3.2-5 Kindertagespflegepersonen 2018 nach Geschlecht und Ländern</t>
  </si>
  <si>
    <r>
      <t>Tab. HF-10.3.3-1 Personen</t>
    </r>
    <r>
      <rPr>
        <b/>
        <vertAlign val="superscript"/>
        <sz val="11"/>
        <rFont val="Calibri"/>
        <family val="2"/>
        <scheme val="minor"/>
      </rPr>
      <t>1</t>
    </r>
    <r>
      <rPr>
        <b/>
        <sz val="11"/>
        <rFont val="Calibri"/>
        <family val="2"/>
        <scheme val="minor"/>
      </rPr>
      <t>, die für Leitungaufgaben angestellt sind, 2022 nach Geschlecht und Ländern</t>
    </r>
  </si>
  <si>
    <r>
      <t>Tab. HF-10.3.3-2 Personen</t>
    </r>
    <r>
      <rPr>
        <b/>
        <vertAlign val="superscript"/>
        <sz val="11"/>
        <rFont val="Calibri"/>
        <family val="2"/>
        <scheme val="minor"/>
      </rPr>
      <t>1</t>
    </r>
    <r>
      <rPr>
        <b/>
        <sz val="11"/>
        <rFont val="Calibri"/>
        <family val="2"/>
        <scheme val="minor"/>
      </rPr>
      <t>, die für Leitungaufgaben angestellt sind, 2021 nach Geschlecht und Ländern</t>
    </r>
  </si>
  <si>
    <r>
      <t>Tab. HF-10.3.3-3 Personen</t>
    </r>
    <r>
      <rPr>
        <b/>
        <vertAlign val="superscript"/>
        <sz val="11"/>
        <rFont val="Calibri"/>
        <family val="2"/>
        <scheme val="minor"/>
      </rPr>
      <t>1</t>
    </r>
    <r>
      <rPr>
        <b/>
        <sz val="11"/>
        <rFont val="Calibri"/>
        <family val="2"/>
        <scheme val="minor"/>
      </rPr>
      <t>, die für Leitungaufgaben angestellt sind, 2020 nach Geschlecht und Ländern</t>
    </r>
  </si>
  <si>
    <r>
      <t>Tab. HF-10.3.3-4 Personen</t>
    </r>
    <r>
      <rPr>
        <b/>
        <vertAlign val="superscript"/>
        <sz val="11"/>
        <rFont val="Calibri"/>
        <family val="2"/>
        <scheme val="minor"/>
      </rPr>
      <t>1</t>
    </r>
    <r>
      <rPr>
        <b/>
        <sz val="11"/>
        <rFont val="Calibri"/>
        <family val="2"/>
        <scheme val="minor"/>
      </rPr>
      <t>, die für Leitungaufgaben angestellt sind, 2019 nach Geschlecht und Ländern</t>
    </r>
  </si>
  <si>
    <r>
      <t>Tab. HF-10.3.3-5 Personen</t>
    </r>
    <r>
      <rPr>
        <b/>
        <vertAlign val="superscript"/>
        <sz val="11"/>
        <rFont val="Calibri"/>
        <family val="2"/>
        <scheme val="minor"/>
      </rPr>
      <t>1</t>
    </r>
    <r>
      <rPr>
        <b/>
        <sz val="11"/>
        <rFont val="Calibri"/>
        <family val="2"/>
        <scheme val="minor"/>
      </rPr>
      <t>, die für Leitungaufgaben angestellt sind, 2018 nach Geschlecht und Ländern</t>
    </r>
  </si>
  <si>
    <t>Tab. HF-10.4.2-1 Geschätzter Anteil von Kindern mit sozio-ökonomischen Hintergrund oder Fluchthintergrund in der Einrichtung aus Leitungssicht 2022 nach Ländern (in %)</t>
  </si>
  <si>
    <t>Tab. HF-10.4.2-2 Geschätzter Anteil von Kindern mit sozio-ökonomischen Hintergrund oder Fluchthintergrund in der Einrichtung aus Leitungssicht 2020 nach Ländern (in %)</t>
  </si>
  <si>
    <t>Tab. HF-10.4.4-1 Kindertageseinrichtungen 2022 nach Art der Betreung von Kindern, die aufgrund einer Behinderung Eingliederungshilfe erhalten, und Ländern</t>
  </si>
  <si>
    <t>Tab. HF-10.4.4-2 Kindertageseinrichtungen 2021 nach Art der Betreuung von Kindern, die aufgrund einer Behinderung Eingliederungshilfe erhalten, und Ländern</t>
  </si>
  <si>
    <t>Tab. HF-10.4.4-3 Kindertageseinrichtungen 2020 nach Art der Betreuung von Kindern, die aufgrund einer Behinderung Eingliederungshilfe erhalten, und Ländern</t>
  </si>
  <si>
    <t>Tab. HF-10.4.4-4 Kindertageseinrichtungen 2019 nach Art der Betreuung von Kindern, die aufgrund einer Behinderung Eingliederungshilfe erhalten, und Ländern</t>
  </si>
  <si>
    <t>Tab. HF-10.4.4-5 Kindertageseinrichtungen 2018 nach Art der Betreuung von Kindern, die aufgrund einer Behinderung Eingliederungshilfe erhalten, und Ländern</t>
  </si>
  <si>
    <t>Tab. HF-10.4.6-1 Zusammensetzung der Gruppen mit einrichtungsgebundener Eingliederungshilfe in Kindertageseinrichtungen 2022 nach Anzahl der Kinder und Ländern</t>
  </si>
  <si>
    <t>Tab. HF-10.4.6-2 Zusammensetzung der Gruppen mit einrichtungsgebundener Eingliederungshilfe in Kindertageseinrichtungen 2021 nach Anzahl der Kinder und Ländern</t>
  </si>
  <si>
    <t>Tab. HF-10.4.6-3 Zusammensetzung der Gruppen mit einrichtungsgebundener Eingliederungshilfe in Kindertageseinrichtungen 2020 nach Anzahl der Kinder und Ländern</t>
  </si>
  <si>
    <t>Tab. HF-10.4.6-4 Zusammensetzung der Gruppen mit einrichtungsgebundener Eingliederungshilfe in Kindertageseinrichtungen 2019 nach Anzahl der Kinder und Ländern</t>
  </si>
  <si>
    <t>Tab. HF-10.4.6-5 Zusammensetzung der Gruppen mit einrichtungsgebundener Eingliederungshilfe in Kindertageseinrichtungen 2018 nach Anzahl der Kinder und Ländern</t>
  </si>
  <si>
    <t>Tab. HF-10.4.8-1 Fördermaßnahmen für Kinder mit besonderen Bedarfen aus Leitungssicht 2022 nach Ländern (in %)</t>
  </si>
  <si>
    <t>Tab. HF-10.4.8-2 Fördermaßnahmen für Kinder mit besonderen Bedarfen aus Leitungssicht 2020 nach Ländern (in %)</t>
  </si>
  <si>
    <t>Tab. HF-10.4.9-1 Im Hinblick auf kulturelle Vielfalt eingesetzte Strategien und Methoden aus Sicht des pädagogischen Personals 2022 nach Ländern (in %)</t>
  </si>
  <si>
    <t>Tab. HF-10.4.9-2 Im Hinblick auf kulturelle Vielfalt eingesetzte Strategien und Methoden aus Sicht der Kindertagespflegepersonen 2022 nach Ländern (in %)</t>
  </si>
  <si>
    <t>Tab. HF-10.4.9-3 Angebote der Kindertageseinrichtung für eine kultursensible Zusammenarbeit mit Familien aus Leitungssicht 2022 nach Ländern (in %)</t>
  </si>
  <si>
    <t>Tab. HF-10.4.9-4 Im Hinblick auf kulturelle Vielfalt eingesetzte Strategien und Methoden aus Sicht des pädagogischen Personals 2020 nach Ländern (in %)</t>
  </si>
  <si>
    <t>Tab. HF-10.4.9-5 Im Hinblick auf kulturelle Vielfalt eingesetzte Strategien und Methoden aus Sicht der Kindertagespflegepersonen 2020 nach Ländern (in %)</t>
  </si>
  <si>
    <t>Tab. HF-10.4.9-6 Angebote der Kindertageseinrichtung für eine kultursensible Zusammenarbeit mit Familien aus Leitungssicht 2020 nach Ländern (in %)</t>
  </si>
  <si>
    <t>Tab. HF-10.4.10-1 Kindertageseinrichtungen 2022 nach prozentualem Anteil an Kindern mit nicht deutscher Familiensprache und Ländern</t>
  </si>
  <si>
    <t>Tab. HF-10.4.10-2 Kindertageseinrichtungen 2021 nach prozentualem Anteil an Kindern mit nicht deutscher Familiensprache und Ländern</t>
  </si>
  <si>
    <t>Tab. HF-10.4.10-3 Kindertageseinrichtungen 2020 nach prozentualem Anteil an Kindern mit nicht deutscher Familiensprache und Ländern</t>
  </si>
  <si>
    <t>Tab. HF-10.4.10-4 Kindertageseinrichtungen 2019 nach prozentualem Anteil an Kindern mit nicht deutscher Familiensprache und Ländern</t>
  </si>
  <si>
    <t>Tab. HF-10.4.10-5 Kindertageseinrichtungen 2018 nach prozentualem Anteil an Kindern mit nicht deutscher Familiensprache und Ländern</t>
  </si>
  <si>
    <t xml:space="preserve"> Tab. HF-10.5.3-1 Beteiligung von Eltern an der Gestaltung der Kindertageseinrichtung aus Sicht des Pädagogischen Personals 2022 nach Ländern (in %)</t>
  </si>
  <si>
    <t xml:space="preserve"> Tab. HF-10.5.3-2 Beteiligung von Eltern an der Gestaltung der Kindertageseinrichtung aus Trägersicht 2020 nach Ländern (in %)</t>
  </si>
  <si>
    <t xml:space="preserve"> Tab. HF-10.5.3-3 Beteiligung von Eltern an der Gestaltung der Kindertageseinrichtung aus Trägersicht nach Trägerart und -größe 2020 (in %)</t>
  </si>
  <si>
    <t>Tab. HF-10.6.2-1 Kooperationen von Kindertageseinrichtungen mit Institutionen 2022 nach Ländern (in %)</t>
  </si>
  <si>
    <t>Tab. HF-10.6.2-2 Kooperationen von Kindertageseinrichtungen mit Institutionen 2020 nach Ländern (in %)</t>
  </si>
  <si>
    <t>Tab. HF-10.6.3-1 Angebote der Kindertageseinrichtung hinsichtlich der Zusammenarbeit mit Eltern und Familien aus Leitungssicht 2022 nach Ländern (in %)</t>
  </si>
  <si>
    <t>Tab. HF-10.6.3-2 Angebote der Kindertageseinrichtung hinsichtlich der Zusammenarbeit mit Eltern und Familien aus Leitungssicht 2020 nach Ländern (in %)</t>
  </si>
  <si>
    <t>Tab. HF-10.6.4-5 Form der besonderen Unterstützungsmaßnahmen für Kindertageseinrichtungen mit einem hohen Anteil von Familien in belasteten Sozialräumen aus Trägersicht 2022 nach Ländern (in % der Träger)</t>
  </si>
  <si>
    <t>Tab. HF-10.6.4-11 Form der besonderen Unterstützungsmaßnahmen für Kindertageseinrichtungen mit einem hohen Anteil von Familien in belasteten Sozialräumen aus Trägersicht nach Trägerart und -größe 2020 (in %)</t>
  </si>
  <si>
    <t>Tab. HF-10.5.4-3 Kritikmöglichkeiten aus Elternsicht 2020 nach Ländern (Mittelwert)</t>
  </si>
  <si>
    <t>Tab. HF-10.5.4-2 Informationsangebote der Kindertageseinrichtung für Eltern aus Elternsicht nach Ländern 2021 (in %)</t>
  </si>
  <si>
    <t>Tab. HF-10.5.4-1 Informationsangebote der Kindertageseinrichtung für Eltern aus Elternsicht nach Ländern 2022 (in %)</t>
  </si>
  <si>
    <t>Fragetext: Bestehen für Kindertageseinrichtungen in Ihrem Jugendamtsbezirk, die in belasteten Sozialräumen liegen, besondere Unterstützungsmaßnahmen?</t>
  </si>
  <si>
    <t>Hinweis: Skala von 1 (Gar nicht) bis 4 (Ganz oft); Für die Beantwortung der Frage wurde eine Kreisskala angeboten.</t>
  </si>
  <si>
    <t>Mitbestimmung: Gemaltes, gebasteltes aufgehängen</t>
  </si>
  <si>
    <t>Hinweis: Frage wurde nur gestellt, wenn dem Bestehen besonderer Unterstützungsmaßnahmen zugestimmt wurde.  Dargestellt sind die „Ja“-Anteile in %. Vergleichbarkeit zwischen den Jahren eingeschränkt aufgrund einer Änderung des Fragetextes, des Hinweistextes, des Items „Höhere Zeitressourcen für Leitungsaufgaben", der Filterführung und einer neu hinzugefügten Definition des Begriffs „Belastete Sozialräume". Werte mit starken Einschränkungen (/) sind für Berlin, Bremen, Hamburg, Mecklenburg-Vorpommern, Saarland und Schleswig-Holstein nicht dargestellt, da diese nicht belastbar oder vorhanden sind.</t>
  </si>
  <si>
    <t>Tab. HF-10.2.1-10 Bedarf an Fort- und Weiterbildung von Kindertagespflegepersonen 2020 nach Inhalten und Ländern (in %)</t>
  </si>
  <si>
    <t>Hinweis: Skala von 1 (Trifft ganz und gar nicht zu) bis 6 (Trifft voll und ganz zu). * Differenz zum Jahr 2020 statistisch signifikant (p&lt;0,05). Vergleichbarkeit zwischen den Jahren eingeschränkt aufgrund neu hinzugefügtem Item „Keine Kinder unter drei Jahren in meiner Einrichtung“. Werte mit geringen Einschränkungen sind in Baden-Württemberg, Bayern und Nordrhein-Westfalen vorhanden, aber nicht interpretiert, da diese nur eingeschränkt belastbar sind.</t>
  </si>
  <si>
    <t>Klicken Sie auf den unten stehenden Link oder auf den Reiter am unteren Bildschirmrand, um eine gewünschte Tabelle aufzurufen.</t>
  </si>
  <si>
    <t>Stand: 30.06.2024</t>
  </si>
  <si>
    <t>© Deutsches Jugendinstitut und Forschungsverbund DJI/TU Dortmund, 2024</t>
  </si>
  <si>
    <t>Zurück zum Inhalt</t>
  </si>
  <si>
    <r>
      <t>2</t>
    </r>
    <r>
      <rPr>
        <sz val="8.5"/>
        <rFont val="Calibri"/>
        <family val="2"/>
        <scheme val="minor"/>
      </rPr>
      <t xml:space="preserve"> Das Merkmal „Geschlecht“ wird ab 2020 in zwei Variablen abgebildet. Einmal als tatsächlich erhobenes Merkmal mit den 4 Ausprägungen (weiblich, männlich, ohne Angabe, divers) und einmal als typisiertes, dichotomes Merkmal mit den 2 Ausprägungen (weiblich, männlich). Das typisierte, dichotome Merkmal „Geschlecht“ basiert auf dem ursprünglichen Merkmal mit 4 Ausprägungen, hingegen wurden die Ausprägungen „ohne Angabe“ und „divers“ per Zufallsauswahl auf die Ausprägungen „weiblich“ und „männlich“ aufgeteilt. Andernfalls kommt es aufgrund der geringen Fallzahlen für „ohne Angabe“ oder „divers“ zu vermeintlichen vielen Geheimhaltungsfällen.</t>
    </r>
  </si>
  <si>
    <r>
      <t>Tab. HF-10.4.1-1.1 Kinder mit nicht deutscher Familiensprache 2022 nach dem Anteil der Kinder mit nicht deutscher Familiensprache in der Kindertageseinrichtungen ("ethnische Komposition von Kindertageseinrichtungen")</t>
    </r>
    <r>
      <rPr>
        <b/>
        <vertAlign val="superscript"/>
        <sz val="11"/>
        <color rgb="FF010205"/>
        <rFont val="Calibri"/>
        <family val="2"/>
        <scheme val="minor"/>
      </rPr>
      <t xml:space="preserve">1 </t>
    </r>
    <r>
      <rPr>
        <b/>
        <sz val="11"/>
        <color rgb="FF010205"/>
        <rFont val="Calibri"/>
        <family val="2"/>
        <scheme val="minor"/>
      </rPr>
      <t>und Ländern</t>
    </r>
  </si>
  <si>
    <r>
      <rPr>
        <vertAlign val="superscript"/>
        <sz val="8.5"/>
        <color theme="1"/>
        <rFont val="Calibri"/>
        <family val="2"/>
        <scheme val="minor"/>
      </rPr>
      <t>1</t>
    </r>
    <r>
      <rPr>
        <sz val="8.5"/>
        <color theme="1"/>
        <rFont val="Calibri"/>
        <family val="2"/>
        <scheme val="minor"/>
      </rPr>
      <t xml:space="preserve"> Die Tabelle beinhaltet die Ergebnisse dazu, wie viele Kinder in Einrichtungen sind, in denen hauptsächlich Kinder mit nicht deutscher Familiensprache sind.</t>
    </r>
  </si>
  <si>
    <r>
      <t>Tab. HF-10.4.1-1.2 Kinder mit nicht deutscher Familiensprache 2021 nach dem Anteil der Kinder mit nicht deutscher Familiensprache in der Kindertageseinrichtungen ("ethnische Komposition von Kindertageseinrichtungen")</t>
    </r>
    <r>
      <rPr>
        <b/>
        <vertAlign val="superscript"/>
        <sz val="11"/>
        <color rgb="FF010205"/>
        <rFont val="Calibri"/>
        <family val="2"/>
        <scheme val="minor"/>
      </rPr>
      <t xml:space="preserve">1 </t>
    </r>
    <r>
      <rPr>
        <b/>
        <sz val="11"/>
        <color rgb="FF010205"/>
        <rFont val="Calibri"/>
        <family val="2"/>
        <scheme val="minor"/>
      </rPr>
      <t>und Ländern</t>
    </r>
  </si>
  <si>
    <r>
      <t>Tab. HF-10.4.1-1.3 Kinder mit nicht deutscher Familiensprache 2020 nach dem Anteil der Kinder mit nicht deutscher Familiensprache in der Kindertageseinrichtungen ("ethnische Komposition von Kindertageseinrichtungen")</t>
    </r>
    <r>
      <rPr>
        <b/>
        <vertAlign val="superscript"/>
        <sz val="11"/>
        <color rgb="FF010205"/>
        <rFont val="Calibri"/>
        <family val="2"/>
        <scheme val="minor"/>
      </rPr>
      <t>1</t>
    </r>
    <r>
      <rPr>
        <b/>
        <sz val="11"/>
        <color rgb="FF010205"/>
        <rFont val="Calibri"/>
        <family val="2"/>
        <scheme val="minor"/>
      </rPr>
      <t xml:space="preserve"> und Ländern</t>
    </r>
  </si>
  <si>
    <r>
      <t>Tab. HF-10.4.1-1.4 Kinder mit nicht deutscher Familiensprache 2019 nach dem Anteil der Kinder mit nicht deutscher Familiensprache in der Kindertageseinrichtungen ("ethnische Komposition von Kindertageseinrichtungen")</t>
    </r>
    <r>
      <rPr>
        <b/>
        <vertAlign val="superscript"/>
        <sz val="11"/>
        <color rgb="FF010205"/>
        <rFont val="Calibri"/>
        <family val="2"/>
        <scheme val="minor"/>
      </rPr>
      <t>1</t>
    </r>
    <r>
      <rPr>
        <b/>
        <sz val="11"/>
        <color rgb="FF010205"/>
        <rFont val="Calibri"/>
        <family val="2"/>
        <scheme val="minor"/>
      </rPr>
      <t xml:space="preserve"> und Ländern</t>
    </r>
  </si>
  <si>
    <r>
      <t>Tab. HF-10.4.1-1.5 Kinder mit nicht deutscher Familiensprache 2018 nach dem Anteil der Kinder mit nicht deutscher Familiensprache in der Kindertageseinrichtungen ("ethnische Komposition von Kindertageseinrichtungen")</t>
    </r>
    <r>
      <rPr>
        <b/>
        <vertAlign val="superscript"/>
        <sz val="11"/>
        <color rgb="FF010205"/>
        <rFont val="Calibri"/>
        <family val="2"/>
        <scheme val="minor"/>
      </rPr>
      <t>1</t>
    </r>
    <r>
      <rPr>
        <b/>
        <sz val="11"/>
        <color rgb="FF010205"/>
        <rFont val="Calibri"/>
        <family val="2"/>
        <scheme val="minor"/>
      </rPr>
      <t xml:space="preserve"> und Ländern</t>
    </r>
  </si>
  <si>
    <r>
      <t>Tab. HF-10.4.1-2.1 Kinder mit deutscher Familiensprache 2022 nach dem Anteil der Kinder mit nichtdeutscher Familiensprache in der Kindertageseinrichtungen ("ethnische Komposition von Kindertageseinrichtungen")</t>
    </r>
    <r>
      <rPr>
        <b/>
        <vertAlign val="superscript"/>
        <sz val="11"/>
        <color rgb="FF010205"/>
        <rFont val="Calibri"/>
        <family val="2"/>
        <scheme val="minor"/>
      </rPr>
      <t xml:space="preserve">1 </t>
    </r>
    <r>
      <rPr>
        <b/>
        <sz val="11"/>
        <color rgb="FF010205"/>
        <rFont val="Calibri"/>
        <family val="2"/>
        <scheme val="minor"/>
      </rPr>
      <t>und Ländern</t>
    </r>
  </si>
  <si>
    <r>
      <rPr>
        <vertAlign val="superscript"/>
        <sz val="8.5"/>
        <color theme="1"/>
        <rFont val="Calibri"/>
        <family val="2"/>
        <scheme val="minor"/>
      </rPr>
      <t>1</t>
    </r>
    <r>
      <rPr>
        <sz val="8.5"/>
        <color theme="1"/>
        <rFont val="Calibri"/>
        <family val="2"/>
        <scheme val="minor"/>
      </rPr>
      <t xml:space="preserve"> Die Tabelle beinhaltet die Ergebnisse dazu, wie viele Kinder in Einrichtungen sind, in denen hauptsächlich Kinder mit deutscher Familiensprache sind.</t>
    </r>
  </si>
  <si>
    <r>
      <t>Tab. HF-10.4.1-2.2 Kinder mit deutscher Familiensprache 2021 nach dem Anteil der Kinder mit nichtdeutscher Familiensprache in der Kindertageseinrichtungen ("ethnische Komposition von Kindertageseinrichtungen")</t>
    </r>
    <r>
      <rPr>
        <b/>
        <vertAlign val="superscript"/>
        <sz val="11"/>
        <color rgb="FF010205"/>
        <rFont val="Calibri"/>
        <family val="2"/>
        <scheme val="minor"/>
      </rPr>
      <t xml:space="preserve">1 </t>
    </r>
    <r>
      <rPr>
        <b/>
        <sz val="11"/>
        <color rgb="FF010205"/>
        <rFont val="Calibri"/>
        <family val="2"/>
        <scheme val="minor"/>
      </rPr>
      <t>und Ländern</t>
    </r>
  </si>
  <si>
    <r>
      <t>Tab. HF-10.4.1-2.3 Kinder mit deutscher Familiensprache 2020 nach dem Anteil der Kinder mit nichtdeutscher Familiensprache in der Kindertageseinrichtungen ("ethnische Komposition von Kindertageseinrichtungen")</t>
    </r>
    <r>
      <rPr>
        <b/>
        <vertAlign val="superscript"/>
        <sz val="11"/>
        <color rgb="FF010205"/>
        <rFont val="Calibri"/>
        <family val="2"/>
        <scheme val="minor"/>
      </rPr>
      <t>1</t>
    </r>
    <r>
      <rPr>
        <b/>
        <sz val="11"/>
        <color rgb="FF010205"/>
        <rFont val="Calibri"/>
        <family val="2"/>
        <scheme val="minor"/>
      </rPr>
      <t xml:space="preserve"> und Ländern</t>
    </r>
  </si>
  <si>
    <r>
      <t>Tab. HF-10.4.1-2.4 Kinder mit deutscher Familiensprache 2019 nach dem Anteil der Kinder mit nichtdeutscher Familiensprache in der Kindertageseinrichtungen ("ethnische Komposition von Kindertageseinrichtungen")</t>
    </r>
    <r>
      <rPr>
        <b/>
        <vertAlign val="superscript"/>
        <sz val="11"/>
        <color rgb="FF010205"/>
        <rFont val="Calibri"/>
        <family val="2"/>
        <scheme val="minor"/>
      </rPr>
      <t>1</t>
    </r>
    <r>
      <rPr>
        <b/>
        <sz val="11"/>
        <color rgb="FF010205"/>
        <rFont val="Calibri"/>
        <family val="2"/>
        <scheme val="minor"/>
      </rPr>
      <t xml:space="preserve"> und Ländern</t>
    </r>
  </si>
  <si>
    <r>
      <t>Tab. HF-10.4.1-2.5 Kinder mit deutscher Familiensprache 2018 nach dem Anteil der Kinder mit nichtdeutscher Familiensprache in der Kindertageseinrichtungen ("ethnische Komposition von Kindertageseinrichtungen")</t>
    </r>
    <r>
      <rPr>
        <b/>
        <vertAlign val="superscript"/>
        <sz val="11"/>
        <color rgb="FF010205"/>
        <rFont val="Calibri"/>
        <family val="2"/>
        <scheme val="minor"/>
      </rPr>
      <t>1</t>
    </r>
    <r>
      <rPr>
        <b/>
        <sz val="11"/>
        <color rgb="FF010205"/>
        <rFont val="Calibri"/>
        <family val="2"/>
        <scheme val="minor"/>
      </rPr>
      <t xml:space="preserve"> und Ländern</t>
    </r>
  </si>
  <si>
    <r>
      <t>Tab. HF-10.4.5-1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2022 nach Altersgruppen und Ländern</t>
    </r>
  </si>
  <si>
    <r>
      <rPr>
        <vertAlign val="superscript"/>
        <sz val="8.5"/>
        <rFont val="Calibri"/>
        <family val="2"/>
        <scheme val="minor"/>
      </rPr>
      <t>1</t>
    </r>
    <r>
      <rPr>
        <sz val="8.5"/>
        <rFont val="Calibri"/>
        <family val="2"/>
        <scheme val="minor"/>
      </rPr>
      <t xml:space="preserve"> Kinder in Tagespflege, die zusätzlich eine Kindertageseinrichtung oder eine Ganztagsschule besuchen, konnten nicht herausgerechnet werden. </t>
    </r>
  </si>
  <si>
    <r>
      <rPr>
        <vertAlign val="superscript"/>
        <sz val="8.5"/>
        <rFont val="Calibri"/>
        <family val="2"/>
        <scheme val="minor"/>
      </rPr>
      <t>2</t>
    </r>
    <r>
      <rPr>
        <sz val="8.5"/>
        <rFont val="Calibri"/>
        <family val="2"/>
        <scheme val="minor"/>
      </rPr>
      <t xml:space="preserve"> Nach § 35a SGB VIII;  bei Frühförderung unter Umständen i. V. m. SGB IX (Teil 2 des SGB IX).</t>
    </r>
  </si>
  <si>
    <r>
      <t>Tab. HF-10.4.5-2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2021 nach Altersgruppen und Ländern</t>
    </r>
  </si>
  <si>
    <r>
      <t>Tab. HF-10.4.5-3 Kinder mit einrichtungsgebundener Eingliederungshilfe in Kindertagesbetreuung</t>
    </r>
    <r>
      <rPr>
        <b/>
        <vertAlign val="superscript"/>
        <sz val="11"/>
        <color theme="1"/>
        <rFont val="Calibri"/>
        <family val="2"/>
        <scheme val="minor"/>
      </rPr>
      <t xml:space="preserve">1 </t>
    </r>
    <r>
      <rPr>
        <b/>
        <sz val="11"/>
        <color theme="1"/>
        <rFont val="Calibri"/>
        <family val="2"/>
        <scheme val="minor"/>
      </rPr>
      <t>2020 nach Altersgruppen und Ländern</t>
    </r>
  </si>
  <si>
    <r>
      <t>Tab. HF-10.4.5-4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2019 nach Altersgruppen und Ländern</t>
    </r>
  </si>
  <si>
    <r>
      <t>Tab. HF-10.4.5-5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2018 nach Altersgruppen und Ländern</t>
    </r>
  </si>
  <si>
    <r>
      <t>Öffentlich geförderte Kindertages-pflege</t>
    </r>
    <r>
      <rPr>
        <vertAlign val="superscript"/>
        <sz val="9"/>
        <rFont val="Calibri"/>
        <family val="2"/>
        <scheme val="minor"/>
      </rPr>
      <t>1</t>
    </r>
  </si>
  <si>
    <r>
      <t>Gruppen in Förderschul-kindergärten</t>
    </r>
    <r>
      <rPr>
        <vertAlign val="superscript"/>
        <sz val="9"/>
        <rFont val="Calibri"/>
        <family val="2"/>
        <scheme val="minor"/>
      </rPr>
      <t>2</t>
    </r>
  </si>
  <si>
    <r>
      <rPr>
        <vertAlign val="superscript"/>
        <sz val="8.5"/>
        <rFont val="Calibri"/>
        <family val="2"/>
        <scheme val="minor"/>
      </rPr>
      <t>1</t>
    </r>
    <r>
      <rPr>
        <sz val="8.5"/>
        <rFont val="Calibri"/>
        <family val="2"/>
        <scheme val="minor"/>
      </rPr>
      <t xml:space="preserve"> Kinder in Tagespflege, die zusätzlich eine Kindertageseinrichtung oder eine Ganztagsschule besuchen, konnten nich herausgerechnet werden. </t>
    </r>
  </si>
  <si>
    <r>
      <rPr>
        <vertAlign val="superscript"/>
        <sz val="8.5"/>
        <color rgb="FF000000"/>
        <rFont val="Calibri"/>
        <family val="2"/>
        <scheme val="minor"/>
      </rPr>
      <t>2</t>
    </r>
    <r>
      <rPr>
        <sz val="8.5"/>
        <color indexed="8"/>
        <rFont val="Calibri"/>
        <family val="2"/>
        <scheme val="minor"/>
      </rPr>
      <t xml:space="preserve"> Kooperationen und Durchmischungen von Gruppen in schulnahen Angeboten und Kindertageseinrichtungen können statistisch nicht dargestellt werden. In Baden-Württemberg werden beispielsweise Kinder in Förderschulkindergärten im Rahmen von
(Intensiv-)Kooperationen mit Kindertageseinrichtungen teilweise gemeinsam in Gruppen mit Kindern ohne Eingliederungshilfen bzw. sonderpädagogischen Förderbedarf betreut.  </t>
    </r>
  </si>
  <si>
    <t>Tab. HF-10.6.4-8 Existenz besonderer Unterstützungsmaßnahmen für Kindertageseinrichtungen mit einem hohen Anteil von Familien in belasteten Sozialräumen aus Trägersicht 2020 nach Ländern (in % der Träger)</t>
  </si>
  <si>
    <t>Tab. HF-10.6.4-9 Existenz besonderer Unterstützungsmaßnahmen für Kindertageseinrichtungen mit einem hohen Anteil von Familien in belasteten Sozialräumen aus Trägersicht nach Trägerart und -größe 2020 (in %)</t>
  </si>
  <si>
    <t>Weiterführende Informationen:</t>
  </si>
  <si>
    <t>ERiK-Projekt-Webseite</t>
  </si>
  <si>
    <t>Projekt-Website TU-Dortmund</t>
  </si>
  <si>
    <t>ERiK-Berichte</t>
  </si>
  <si>
    <t>Abweichungen in den Summen erklären sich durch Runden der Zahlen.</t>
  </si>
  <si>
    <t xml:space="preserve">Alle Daten des ERiK-Berichts unterliegen einer regelmäßigen Kontrolle und Nachprüfung. </t>
  </si>
  <si>
    <t>Ausgewiesene Maßzahl(en)</t>
  </si>
  <si>
    <t>Tab. HF-10.2.1-8 Bedarf des pädagogischen Personals an Fort- und Weiterbildung zu verschiedenen Themen 2020 nach Ländern (in %)</t>
  </si>
  <si>
    <t>Tab. HF-10.2.1-2 Bedarf des pädagogischen Personals an Fort- und Weiterbildung zu verschiedenen Themen 2022 nach Ländern (in %)</t>
  </si>
  <si>
    <t>Tab. HF-10.2.1-1 Teilnahme des pädagogischen Personals an Fort- und Weiterbildung zu verschiedenen Themen in den letzten 12 Monaten 2022 nach Ländern (in %)</t>
  </si>
  <si>
    <t>Tab. HF-10.1.1-1 Selbst- und Mitbestimmungsmöglichkeiten von Kindern im Alter ab 3 Jahren aus Sicht des pädagogischen Personals 2022 nach Ländern (Mittelwerte)</t>
  </si>
  <si>
    <t>Tab. HF-10.1.1-2 Selbst- und Mitbestimmungsmöglichkeiten von Kindern im Alter von ab 3 Jahren aus Sicht der Kindertagespflegepersonen 2022 nach Ländern (Mittelwert)</t>
  </si>
  <si>
    <t>Tab. HF-10.6.4-1 Existenz besonderer Unterstützungsmaßnahmen in Kindertageseinrichtungen mit einem hohen Anteil von Familien in belasteten Sozialräumnen aus Jugendamtssicht 2022 nach Ländern (in % der Jugendämter)</t>
  </si>
  <si>
    <t>Tab. HF-10.6.4-2 Besondere Unterstützungsmaßnahmen für Kindertageseinrichtungen in belasteten Sozialräumen aus Jugendamtssicht 2022 nach Ländern (in %)</t>
  </si>
  <si>
    <t>Tab. HF-10.6.4-3 Existenz besonderer Unterstützungsmaßnahmen für Kindertageseinrichtungen mit einem hohen Anteil von Familien in belasteten Sozialräumen aus Trägersicht 2022 nach Ländern (in % der Träger)</t>
  </si>
  <si>
    <t>Tab. HF-10.6.4-4 Existenz besonderer Unterstützungsmaßnahmen für Kindertageseinrichtungen mit einem hohen Anteil von Familien in belasteten Sozialräumen aus Trägersicht nach Trägerart und -größe 2022 (in %)</t>
  </si>
  <si>
    <t>Tab. HF-10.6.4-6 Form der besonderen Unterstützungsmaßnahmen für Kindertageseinrichtungen mit einem hohen Anteil von Familien in belasteten Sozialräumen aus Trägersicht nach Trägerart und -größe 2022 (in %)</t>
  </si>
  <si>
    <t>Tab. HF-10.6.4-7 Besondere Unterstützungsmaßnahmen für Kindertageseinrichtungen in belasteten Sozialräumen aus Jugendamtssicht 2020 nach Ländern (in %)</t>
  </si>
  <si>
    <t>Tab. HF-10.6.4-10 Form der besonderen Unterstützungsmaßnahmen für Kindertageseinrichtungen mit einem hohen Anteil von Familien in belasteten Sozialräumen aus Trägersicht 2020 nach Ländern (in % der Träger)</t>
  </si>
  <si>
    <t>Tab. HF-10.4.3-2 Bedarf des pädagogischen Personals an Fort- und Weiterbildung zu verschiedenen Themen 2022 nach Ländern (in %)</t>
  </si>
  <si>
    <t>Tab. HF-10.4.3-1 Teilnahme des pädagogischen Personals an Fort- und Weiterbildung zu verschiedenen Themen in den letzten 12 Monaten 2022 nach Ländern (in %)</t>
  </si>
  <si>
    <t>Tab. HF-10.4.3-6 Bedarf des pädagogischen Personals an Fort- und Weiterbildung zu verschiedenen Themen 2020 nach Ländern (in %)</t>
  </si>
  <si>
    <r>
      <t>Drohender oder seelischer Behinderung</t>
    </r>
    <r>
      <rPr>
        <vertAlign val="superscript"/>
        <sz val="9"/>
        <rFont val="Calibri"/>
        <family val="2"/>
        <scheme val="minor"/>
      </rPr>
      <t>2</t>
    </r>
  </si>
  <si>
    <t xml:space="preserve">3-Jährige bis unter 6-Jährige </t>
  </si>
  <si>
    <t xml:space="preserve">Anteil </t>
  </si>
  <si>
    <t>Tab. HF10.6.1-1 Anteil der Jugendamtsbezirke, in denen Familienzentren vorhanden sind 2022 nach Ländern (in %)</t>
  </si>
  <si>
    <t>Tab. HF10.6.1-2 Durchschnittliche Anzahl an Familienzentren in Jugendamtsbezirken 2022 nach Ländern (Mittelwerte)</t>
  </si>
  <si>
    <t>Tab. HF-10.6.1-3 Anteil der Jugendamtsbezirke, in denen Familienzentren vorhanden sind 2020 nach Ländern (in %)</t>
  </si>
  <si>
    <t>Tab. HF-10.6.1-4 Durchschnittliche Anzahl an Familienzentren in Jugendamtsbezirken 2020 nach Ländern (Mittelwerte)</t>
  </si>
  <si>
    <t>Anzahl &amp; Anteil</t>
  </si>
  <si>
    <t>Anzahl &amp; Anteil an altersgleicher Bevölkerung</t>
  </si>
  <si>
    <t>Anteil &amp; Mittelwert</t>
  </si>
  <si>
    <t>· Sperrungen aufgrund zu geringer Fallzahlen.</t>
  </si>
  <si>
    <r>
      <t>1</t>
    </r>
    <r>
      <rPr>
        <sz val="8.5"/>
        <rFont val="Calibri"/>
        <family val="2"/>
        <scheme val="minor"/>
      </rPr>
      <t xml:space="preserve"> Ohne Hort- und Hortgruppenpersonal.</t>
    </r>
  </si>
  <si>
    <t>Jahre</t>
  </si>
  <si>
    <t>10.2. Kinderschutz</t>
  </si>
  <si>
    <t>10.3 Abbau geschlechter-spezifischer Stereotyp</t>
  </si>
  <si>
    <t>10.4 Inklusion/Diversität/Inklusive und diversitätssensible Pädagogik</t>
  </si>
  <si>
    <t>10.5 Beteiligung von und Zusammenarbeit mit Eltern und Familien</t>
  </si>
  <si>
    <t>10.6 Sozialräumliche Öffnung und Vernetzung</t>
  </si>
  <si>
    <t>10.1 Beiteiligung von Kindern</t>
  </si>
  <si>
    <t>Hinweis: · Sperrungen aufgrund zu geringer Fallzahlen.</t>
  </si>
  <si>
    <r>
      <t>1</t>
    </r>
    <r>
      <rPr>
        <sz val="8.5"/>
        <rFont val="Calibri"/>
        <family val="2"/>
        <scheme val="minor"/>
      </rPr>
      <t xml:space="preserve"> Ohne Hort- und Hortgruppenpersonal</t>
    </r>
    <r>
      <rPr>
        <vertAlign val="superscript"/>
        <sz val="8.5"/>
        <rFont val="Calibri"/>
        <family val="2"/>
        <scheme val="minor"/>
      </rPr>
      <t>.</t>
    </r>
  </si>
  <si>
    <r>
      <rPr>
        <vertAlign val="superscript"/>
        <sz val="8.5"/>
        <rFont val="Calibri"/>
        <family val="2"/>
        <scheme val="minor"/>
      </rPr>
      <t>1</t>
    </r>
    <r>
      <rPr>
        <sz val="8.5"/>
        <rFont val="Calibri"/>
        <family val="2"/>
        <scheme val="minor"/>
      </rPr>
      <t xml:space="preserve"> Ohne Personal in Horten.</t>
    </r>
  </si>
  <si>
    <t>Hinweis: Die Auswertung bezieht sich ausschließlich auf Eltern, deren Kind in einer Kindertageseinrichtung und nicht von einer Kindertagespflegeperson betreut wird;
* = Differenz zum Vorjahr statistisch signifikant (p &lt; 0.05); bei dem Item "Informationen und Austausch über Kita-App" war kein Vergleich mit dem Vorjahr möglich wegen Anpassung des Fragebogendesigns ab 2022;
- = Antwortkategorie nicht erhoben.</t>
  </si>
  <si>
    <t>Fragetext: Gibt es in Ihrer Kindertagesbetreuung hinsichtlich der Zusammenarbeit folgende Angebote?: Mitbestimmungsgremien, wie z.B. Elternbeiräte bzw. Elternvertretungen.</t>
  </si>
  <si>
    <t>Hinweis: Die Auswertung bezieht sich ausschließlich auf Eltern, deren Kind in einer Kindertageseinrichtung und nicht von einer Kindertagespflegeperson betreut wird; kein Vergleich mit dem Vorjahr möglich wegen Anpassung des Fragebogendesigns ab 2022.</t>
  </si>
  <si>
    <t>Fragetext: Bietet die Kindertagesbetreuung Ihres Kindes die folgenden Angebote an […]: Mitbestimmungsgremien, wie z.B. Elternbeiräte bzw. Elternvertretungen.</t>
  </si>
  <si>
    <t>Hinweis: · Sperrungen aufgrund zu geringer Fallzahlen. - Kein Wert vorhanden.</t>
  </si>
  <si>
    <t>Hinweis: Die Auswertung bezieht sich ausschließlich auf Eltern, deren Kind in einer Kindertageseinrichtung und nicht von einer Kindertagespflegeperson betreut wird. Es wurden keine Tests auf signifkante Unterschiede durchgeführt, da die Antwortmöglichkeiten zu 2020 abweichen. - = Antwortkategorie nicht erhoben.</t>
  </si>
  <si>
    <t xml:space="preserve">Quelle: Forschungsdatenzentrum der Statistischen Ämter des Bundes und der Länder, Statistik der Kinder- und Jugendhilfe, Kinder und tätige Personen in Tageseinrichtungen 2022, https://doi.org/10.21242/22541.2022.00.00.1.1.0, Berechnungen des Forschungsverbundes DJI/TU Dortmund. </t>
  </si>
  <si>
    <t xml:space="preserve">Quelle: Forschungsdatenzentrum der Statistischen Ämter des Bundes und der Länder, Statistik der Kinder- und Jugendhilfe, Kinder und tätige Personen in Tageseinrichtungen 2021, https://doi.org/10.21242/22541.2021.00.00.1.1.0, Berechnungen des Forschungsverbundes DJI/TU Dortmund. </t>
  </si>
  <si>
    <t xml:space="preserve">Quelle: Forschungsdatenzentrum der Statistischen Ämter des Bundes und der Länder, Statistik der Kinder- und Jugendhilfe, Kinder und tätige Personen in Tageseinrichtungen 2020, https://doi.org/10.21242/22541.2020.00.00.1.1.0, Berechnungen des Forschungsverbundes DJI/TU Dortmund. </t>
  </si>
  <si>
    <t>Quelle: Forschungsdatenzentrum der Statistischen Ämter des Bundes und der Länder, Statistik der Kinder- und Jugendhilfe, Kinder und tätige Personen in Tageseinrichtungen 2019, https://doi.org/10.21242/22541.2019.00.00.1.1.0, Berechnungen des Forschungsverbundes DJI/TU Dortmund.</t>
  </si>
  <si>
    <t>Quelle: Forschungsdatenzentrum der Statistischen Ämter des Bundes und der Länder, Statistik der Kinder- und Jugendhilfe, Kinder und tätige Personen in Tageseinrichtungen 2018, https://doi.org/10.21242/22541.2018.00.00.1.1.0, Berechnungen des Forschungsverbundes DJI/TU Dortmund.</t>
  </si>
  <si>
    <t xml:space="preserve">Quelle: Forschungsdatenzentrum der Statistischen Ämter des Bundes und der Länder, Statistik der Kinder- und Jugendhilfe, Kinder und tätige Personen in Tageseinrichtungen 2022, https://doi.org/10.21242/22543.2022.00.00.1.1.0, Berechnungen des Forschungsverbundes DJI/TU Dortmund. </t>
  </si>
  <si>
    <t xml:space="preserve">Quelle: Forschungsdatenzentrum der Statistischen Ämter des Bundes und der Länder, Statistik der Kinder- und Jugendhilfe, Kinder und tätige Personen in Tageseinrichtungen 2021, https://doi.org/10.21242/22543.2021.00.00.1.1.0, Berechnungen des Forschungsverbundes DJI/TU Dortmund. </t>
  </si>
  <si>
    <t xml:space="preserve">Quelle: Forschungsdatenzentrum der Statistischen Ämter des Bundes und der Länder, Statistik der Kinder- und Jugendhilfe, Kinder und tätige Personen in Tageseinrichtungen 2020, https://doi.org/10.21242/22543.2020.00.00.1.1.0, Berechnungen des Forschungsverbundes DJI/TU Dortmund. </t>
  </si>
  <si>
    <t xml:space="preserve">Quelle: Forschungsdatenzentrum der Statistischen Ämter des Bundes und der Länder, Statistik der Kinder- und Jugendhilfe, Kinder und tätige Personen in Tageseinrichtungen 2019, https://doi.org/10.21242/22543.2019.00.00.1.1.0, Berechnungen des Forschungsverbundes DJI/TU Dortmund. </t>
  </si>
  <si>
    <t xml:space="preserve">Quelle: Forschungsdatenzentrum der Statistischen Ämter des Bundes und der Länder, Statistik der Kinder- und Jugendhilfe, Kinder und tätige Personen in Tageseinrichtungen 2018, https://doi.org/10.21242/22543.2018.00.00.1.1.0, Berechnungen des Forschungsverbundes DJI/TU Dortmund. </t>
  </si>
  <si>
    <t>Quelle: Forschungsdatenzentrum der Statistischen Ämter des Bundes und der Länder, Statistik der Kinder- und Jugendhilfe, Kinder und tätige Personen in Tageseinrichtungen 2021, https://doi.org/10.21242/22541.2022100.00.1.1.0, Berechnungen des Forschungsverbundes DJI/TU Dortmund.</t>
  </si>
  <si>
    <t>Quelle: Forschungsdatenzentrum der Statistischen Ämter des Bundes und der Länder, Statistik der Kinder- und Jugendhilfe, Kinder und tätige Personen in Tageseinrichtungen 2020, https://doi.org/10.21242/22541.2020.00.00.1.1.0,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</si>
  <si>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2022, https://doi.org/10.21242/22541.2022.00.00.1.1.0,https://doi.org/10.21242/22543.2022.00.00.1.1.0, Berechnungen des Forschungsverbundes DJI/TU Dortmund)“.</t>
  </si>
  <si>
    <t xml:space="preserve">Quelle: Forschungsdatenzentrum der Statistischen Ämter des Bundes und der Länder, Statistik der Kinder- und Jugendhilfe, Kinder und tätige Personen in Tageseinrichtungen und in öffentlich geförderter Kindertagespflege 2021, https://doi.org/10.21242/22541.2021.00.00.1.1.0,https://doi.org/10.21242/22543.2021.00.00.1.1.0, Berechnungen des Forschungsverbundes DJI/TU Dortmund)“. </t>
  </si>
  <si>
    <t>Quelle: Forschungsdatenzentrum der Statistischen Ämter des Bundes und der Länder, Statistik der Kinder- und Jugendhilfe, Kinder und tätige Personen in Tageseinrichtungen und in öffentlich geförderter Kindertagespflege 2020, https://doi.org/10.21242/22541.2020.00.00.1.1.0,https://doi.org/10.21242/22543.2020.00.00.1.1.0,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</si>
  <si>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2019, https://doi.org/10.21242/22541.2019.00.00.1.1.0,https://doi.org/10.21242/22543.2019.00.00.1.1.0, Berechnungen des Forschungsverbundes DJI/TU Dortmund)“.</t>
  </si>
  <si>
    <t xml:space="preserve">Quelle: Forschungsdatenzentrum der Statistischen Ämter des Bundes und der Länder, Statistik der Kinder- und Jugendhilfe, Kinder und tätige Personen in Tageseinrichtungen und in öffentlich geförderter Kindertagespflege 2018, https://doi.org/10.21242/22541.2018.00.00.1.1.0,https://doi.org/10.21242/22543.2018.00.00.1.1.0, Berechnungen des Forschungsverbundes DJI/TU Dortmund)“.
</t>
  </si>
  <si>
    <t>Quelle: Forschungsdatenzentrum der Statistischen Ämter des Bundes und der Länder, Statistik der Kinder- und Jugendhilfe, Kinder und tätige Personen in Tageseinrichtungen und in öffentlich geförderter Kindertagespflege 2018, https://doi.org/10.21242/22541.2018.00.00.1.1.0,https://doi.org/10.21242/22543.2018.00.00.1.1.0, Berechnungen des Forschungsverbundes DJI/TU Dortmund)“.</t>
  </si>
  <si>
    <t>Quelle</t>
  </si>
  <si>
    <t>KJH-Statistik</t>
  </si>
  <si>
    <t>KJH-Statistik;
Bevölkerungsstatistik</t>
  </si>
  <si>
    <t>KJH-Statistik;
Sekretariat der KMK;
Bayerisches Landesamt für Statistik und Datenverarbeitung</t>
  </si>
  <si>
    <t>KiBS</t>
  </si>
  <si>
    <t>ERiK</t>
  </si>
  <si>
    <t>Pachner, Theresia/Ziesmann, Tim (2024): HF-10 Bewältigung inhaltlicher Herausforderungen. In: Fackler, Sina/Herrmann, Sonja/Meiner-Teubner, Christiane/Bopp, Christine/Kuger, Susanne/Kalicki, Bernhard (Hrsg.): ERiK-Forschungsbericht IV. Befunde des indikatorengestützten Monitorings zum KiQuTG. Bielefeld: wbv Publikation, S. 256-287. DOI: 10.3278/I77833w12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</si>
</sst>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_(* #,##0.00_);_(* \(#,##0.00\);_(* &quot;-&quot;??_);_(@_)"/>
    <numFmt numFmtId="168" formatCode="#,##0;\-#,##0;&quot;-&quot;"/>
    <numFmt numFmtId="169" formatCode="_-* #,##0.00\ _D_M_-;\-* #,##0.00\ _D_M_-;_-* &quot;-&quot;??\ _D_M_-;_-@_-"/>
    <numFmt numFmtId="170" formatCode="#\ ###\ ##0;\-#\ ###\ ##0;\-;@"/>
    <numFmt numFmtId="171" formatCode="##\ ##"/>
    <numFmt numFmtId="172" formatCode="##\ ##\ #"/>
    <numFmt numFmtId="173" formatCode="##\ ##\ ##"/>
    <numFmt numFmtId="174" formatCode="##\ ##\ ##\ ###"/>
    <numFmt numFmtId="175" formatCode="_-* #,##0.00\ [$€-1]_-;\-* #,##0.00\ [$€-1]_-;_-* &quot;-&quot;??\ [$€-1]_-"/>
    <numFmt numFmtId="176" formatCode="\ #\ ###\ ###\ ##0\ \ ;\ \–###\ ###\ ##0\ \ ;\ * \–\ \ ;\ * @\ \ "/>
    <numFmt numFmtId="177" formatCode="General_)"/>
    <numFmt numFmtId="178" formatCode="###\ ###\ ###\ \ ;\-###\ ###\ ###\ \ ;\-\ \ ;@\ *."/>
    <numFmt numFmtId="179" formatCode="mm/dd/yyyy\ hh:mm:ss"/>
    <numFmt numFmtId="180" formatCode="#,###"/>
    <numFmt numFmtId="181" formatCode="###0"/>
    <numFmt numFmtId="182" formatCode="###0.0%"/>
    <numFmt numFmtId="183" formatCode="#,##0.0;\-#,##0.0;&quot;-&quot;"/>
    <numFmt numFmtId="184" formatCode="##,#00"/>
    <numFmt numFmtId="185" formatCode="#\ ##0;;\ \-\ \ "/>
    <numFmt numFmtId="186" formatCode="0.0\*"/>
    <numFmt numFmtId="187" formatCode="0\*"/>
  </numFmts>
  <fonts count="18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0"/>
      <color theme="1"/>
      <name val="Arial"/>
      <family val="2"/>
    </font>
    <font>
      <sz val="11"/>
      <color theme="1"/>
      <name val="Arial"/>
      <family val="2"/>
    </font>
    <font>
      <sz val="11"/>
      <color theme="1"/>
      <name val="Calibri"/>
      <family val="2"/>
      <scheme val="minor"/>
    </font>
    <font>
      <sz val="10"/>
      <name val="MetaNormalLF-Roman"/>
      <family val="2"/>
    </font>
    <font>
      <sz val="11"/>
      <color indexed="8"/>
      <name val="Calibri"/>
      <family val="2"/>
    </font>
    <font>
      <sz val="10"/>
      <name val="MetaNormalLF-Roman"/>
    </font>
    <font>
      <sz val="11"/>
      <color indexed="8"/>
      <name val="Calibri"/>
      <family val="2"/>
      <scheme val="minor"/>
    </font>
    <font>
      <sz val="9"/>
      <color theme="0"/>
      <name val="MetaNormalLF-Roman"/>
      <family val="2"/>
    </font>
    <font>
      <sz val="9"/>
      <name val="Arial"/>
      <family val="2"/>
    </font>
    <font>
      <u/>
      <sz val="10"/>
      <color theme="3"/>
      <name val="Arial"/>
      <family val="2"/>
    </font>
    <font>
      <sz val="9"/>
      <name val="Calibri"/>
      <family val="2"/>
    </font>
    <font>
      <sz val="11"/>
      <name val="Calibri"/>
      <family val="2"/>
    </font>
    <font>
      <sz val="11"/>
      <name val="Calibri"/>
      <family val="2"/>
    </font>
    <font>
      <sz val="9"/>
      <name val="Calibri"/>
      <family val="2"/>
    </font>
    <font>
      <sz val="9"/>
      <color theme="1"/>
      <name val="Calibri"/>
      <family val="2"/>
      <scheme val="minor"/>
    </font>
    <font>
      <sz val="11"/>
      <name val="Arial"/>
      <family val="2"/>
    </font>
    <font>
      <sz val="11"/>
      <color rgb="FF9C0006"/>
      <name val="Calibri"/>
      <family val="2"/>
      <scheme val="minor"/>
    </font>
    <font>
      <sz val="11"/>
      <color rgb="FF9C6500"/>
      <name val="Calibri"/>
      <family val="2"/>
      <scheme val="minor"/>
    </font>
    <font>
      <sz val="11"/>
      <color rgb="FF3F3F76"/>
      <name val="Calibri"/>
      <family val="2"/>
      <scheme val="minor"/>
    </font>
    <font>
      <sz val="10"/>
      <color indexed="8"/>
      <name val="Arial"/>
      <family val="2"/>
    </font>
    <font>
      <u/>
      <sz val="10"/>
      <color indexed="12"/>
      <name val="Arial"/>
      <family val="2"/>
    </font>
    <font>
      <sz val="11"/>
      <color indexed="10"/>
      <name val="Calibri"/>
      <family val="2"/>
    </font>
    <font>
      <b/>
      <sz val="11"/>
      <color indexed="8"/>
      <name val="Calibri"/>
      <family val="2"/>
    </font>
    <font>
      <sz val="8"/>
      <color indexed="8"/>
      <name val="Arial"/>
      <family val="2"/>
    </font>
    <font>
      <sz val="12"/>
      <color indexed="8"/>
      <name val="Arial"/>
      <family val="2"/>
    </font>
    <font>
      <sz val="8"/>
      <name val="Times New Roman"/>
      <family val="1"/>
    </font>
    <font>
      <sz val="12"/>
      <color indexed="9"/>
      <name val="Arial"/>
      <family val="2"/>
    </font>
    <font>
      <sz val="11"/>
      <color indexed="9"/>
      <name val="Calibri"/>
      <family val="2"/>
    </font>
    <font>
      <b/>
      <sz val="11"/>
      <color indexed="63"/>
      <name val="Calibri"/>
      <family val="2"/>
    </font>
    <font>
      <b/>
      <sz val="12"/>
      <color indexed="63"/>
      <name val="Arial"/>
      <family val="2"/>
    </font>
    <font>
      <b/>
      <sz val="11"/>
      <color indexed="10"/>
      <name val="Calibri"/>
      <family val="2"/>
    </font>
    <font>
      <b/>
      <sz val="12"/>
      <color indexed="52"/>
      <name val="Arial"/>
      <family val="2"/>
    </font>
    <font>
      <sz val="8"/>
      <name val="Arial"/>
      <family val="2"/>
    </font>
    <font>
      <sz val="12"/>
      <color indexed="62"/>
      <name val="Arial"/>
      <family val="2"/>
    </font>
    <font>
      <b/>
      <sz val="12"/>
      <color indexed="8"/>
      <name val="Arial"/>
      <family val="2"/>
    </font>
    <font>
      <i/>
      <sz val="11"/>
      <color indexed="23"/>
      <name val="Calibri"/>
      <family val="2"/>
    </font>
    <font>
      <i/>
      <sz val="12"/>
      <color indexed="23"/>
      <name val="Arial"/>
      <family val="2"/>
    </font>
    <font>
      <b/>
      <sz val="8"/>
      <color indexed="8"/>
      <name val="MS Sans Serif"/>
      <family val="2"/>
    </font>
    <font>
      <sz val="11"/>
      <color indexed="17"/>
      <name val="Calibri"/>
      <family val="2"/>
    </font>
    <font>
      <sz val="12"/>
      <color indexed="17"/>
      <name val="Arial"/>
      <family val="2"/>
    </font>
    <font>
      <u/>
      <sz val="10"/>
      <color indexed="12"/>
      <name val="MS Sans Serif"/>
      <family val="2"/>
    </font>
    <font>
      <u/>
      <sz val="10"/>
      <color indexed="12"/>
      <name val="MetaNormalLF-Roman"/>
    </font>
    <font>
      <sz val="11"/>
      <color indexed="19"/>
      <name val="Calibri"/>
      <family val="2"/>
    </font>
    <font>
      <sz val="12"/>
      <color indexed="60"/>
      <name val="Arial"/>
      <family val="2"/>
    </font>
    <font>
      <sz val="11"/>
      <color indexed="20"/>
      <name val="Calibri"/>
      <family val="2"/>
    </font>
    <font>
      <sz val="12"/>
      <color indexed="20"/>
      <name val="Arial"/>
      <family val="2"/>
    </font>
    <font>
      <sz val="12"/>
      <name val="Arial"/>
      <family val="2"/>
    </font>
    <font>
      <b/>
      <sz val="8"/>
      <name val="Arial"/>
      <family val="2"/>
    </font>
    <font>
      <b/>
      <sz val="15"/>
      <color indexed="60"/>
      <name val="Calibri"/>
      <family val="2"/>
    </font>
    <font>
      <b/>
      <sz val="15"/>
      <color indexed="56"/>
      <name val="Arial"/>
      <family val="2"/>
    </font>
    <font>
      <b/>
      <sz val="13"/>
      <color indexed="60"/>
      <name val="Calibri"/>
      <family val="2"/>
    </font>
    <font>
      <b/>
      <sz val="13"/>
      <color indexed="56"/>
      <name val="Arial"/>
      <family val="2"/>
    </font>
    <font>
      <b/>
      <sz val="11"/>
      <color indexed="60"/>
      <name val="Calibri"/>
      <family val="2"/>
    </font>
    <font>
      <b/>
      <sz val="11"/>
      <color indexed="56"/>
      <name val="Arial"/>
      <family val="2"/>
    </font>
    <font>
      <b/>
      <sz val="18"/>
      <color indexed="60"/>
      <name val="Cambria"/>
      <family val="2"/>
    </font>
    <font>
      <b/>
      <sz val="18"/>
      <color indexed="56"/>
      <name val="Cambria"/>
      <family val="2"/>
    </font>
    <font>
      <sz val="12"/>
      <color indexed="52"/>
      <name val="Arial"/>
      <family val="2"/>
    </font>
    <font>
      <sz val="12"/>
      <color indexed="10"/>
      <name val="Arial"/>
      <family val="2"/>
    </font>
    <font>
      <b/>
      <sz val="11"/>
      <color indexed="9"/>
      <name val="Calibri"/>
      <family val="2"/>
    </font>
    <font>
      <b/>
      <sz val="12"/>
      <color indexed="9"/>
      <name val="Arial"/>
      <family val="2"/>
    </font>
    <font>
      <sz val="7"/>
      <name val="Arial"/>
      <family val="2"/>
    </font>
    <font>
      <b/>
      <u/>
      <sz val="8.5"/>
      <color indexed="8"/>
      <name val="MS Sans Serif"/>
      <family val="2"/>
    </font>
    <font>
      <b/>
      <sz val="8"/>
      <color indexed="12"/>
      <name val="Arial"/>
      <family val="2"/>
    </font>
    <font>
      <sz val="10"/>
      <color indexed="8"/>
      <name val="MS Sans Serif"/>
      <family val="2"/>
    </font>
    <font>
      <sz val="11"/>
      <color indexed="62"/>
      <name val="Calibri"/>
      <family val="2"/>
    </font>
    <font>
      <u/>
      <sz val="10"/>
      <color indexed="12"/>
      <name val="Courier"/>
      <family val="3"/>
    </font>
    <font>
      <u/>
      <sz val="10"/>
      <color indexed="12"/>
      <name val="MetaNormalLF-Roman"/>
      <family val="2"/>
    </font>
    <font>
      <sz val="9"/>
      <color indexed="8"/>
      <name val="Verdana"/>
      <family val="2"/>
    </font>
    <font>
      <sz val="9"/>
      <color indexed="60"/>
      <name val="Century Gothic"/>
      <family val="2"/>
    </font>
    <font>
      <sz val="10"/>
      <color indexed="8"/>
      <name val="MetaNormalLF-Roman"/>
      <family val="2"/>
    </font>
    <font>
      <sz val="10"/>
      <name val="Helvetica-Narrow"/>
      <family val="2"/>
    </font>
    <font>
      <sz val="10"/>
      <name val="NewCenturySchlbk"/>
      <family val="1"/>
    </font>
    <font>
      <sz val="12"/>
      <name val="MetaNormalLF-Roman"/>
      <family val="2"/>
    </font>
    <font>
      <sz val="10"/>
      <name val="Arial MT"/>
    </font>
    <font>
      <sz val="12"/>
      <name val="Arial MT"/>
    </font>
    <font>
      <sz val="10"/>
      <name val="Helvetica-Narrow"/>
    </font>
    <font>
      <sz val="10"/>
      <name val="NewCenturySchlbk"/>
    </font>
    <font>
      <sz val="10"/>
      <color indexed="9"/>
      <name val="Arial"/>
      <family val="2"/>
    </font>
    <font>
      <sz val="10"/>
      <color theme="1"/>
      <name val="MetaNormalLF-Roman"/>
      <family val="2"/>
    </font>
    <font>
      <b/>
      <sz val="9"/>
      <color rgb="FF3F3F3F"/>
      <name val="MetaNormalLF-Roman"/>
      <family val="2"/>
    </font>
    <font>
      <b/>
      <sz val="9"/>
      <color rgb="FFFA7D00"/>
      <name val="MetaNormalLF-Roman"/>
      <family val="2"/>
    </font>
    <font>
      <sz val="9"/>
      <color rgb="FF3F3F76"/>
      <name val="Calibri"/>
      <family val="2"/>
      <scheme val="minor"/>
    </font>
    <font>
      <sz val="9"/>
      <color rgb="FF3F3F76"/>
      <name val="MetaNormalLF-Roman"/>
      <family val="2"/>
    </font>
    <font>
      <i/>
      <sz val="9"/>
      <color rgb="FF7F7F7F"/>
      <name val="MetaNormalLF-Roman"/>
      <family val="2"/>
    </font>
    <font>
      <sz val="9"/>
      <color rgb="FF006100"/>
      <name val="MetaNormalLF-Roman"/>
      <family val="2"/>
    </font>
    <font>
      <u/>
      <sz val="10"/>
      <color theme="10"/>
      <name val="Courier"/>
      <family val="3"/>
    </font>
    <font>
      <u/>
      <sz val="9"/>
      <color theme="10"/>
      <name val="Century Gothic"/>
      <family val="2"/>
    </font>
    <font>
      <u/>
      <sz val="11"/>
      <color theme="10"/>
      <name val="Calibri"/>
      <family val="2"/>
    </font>
    <font>
      <u/>
      <sz val="10"/>
      <color theme="10"/>
      <name val="Arial"/>
      <family val="2"/>
    </font>
    <font>
      <sz val="9"/>
      <color rgb="FF9C6500"/>
      <name val="MetaNormalLF-Roman"/>
      <family val="2"/>
    </font>
    <font>
      <sz val="9"/>
      <color theme="1"/>
      <name val="Verdana"/>
      <family val="2"/>
    </font>
    <font>
      <sz val="9"/>
      <color rgb="FF9C0006"/>
      <name val="MetaNormalLF-Roman"/>
      <family val="2"/>
    </font>
    <font>
      <sz val="9"/>
      <color theme="1"/>
      <name val="Century Gothic"/>
      <family val="2"/>
    </font>
    <font>
      <sz val="9"/>
      <color rgb="FFFA7D00"/>
      <name val="MetaNormalLF-Roman"/>
      <family val="2"/>
    </font>
    <font>
      <sz val="9"/>
      <color rgb="FFFF0000"/>
      <name val="MetaNormalLF-Roman"/>
      <family val="2"/>
    </font>
    <font>
      <b/>
      <sz val="9"/>
      <color theme="0"/>
      <name val="MetaNormalLF-Roman"/>
      <family val="2"/>
    </font>
    <font>
      <u/>
      <sz val="11"/>
      <color theme="10"/>
      <name val="Arial"/>
      <family val="2"/>
    </font>
    <font>
      <b/>
      <sz val="11"/>
      <color theme="0"/>
      <name val="Calibri"/>
      <family val="2"/>
      <scheme val="minor"/>
    </font>
    <font>
      <b/>
      <sz val="12"/>
      <color theme="0"/>
      <name val="Calibri"/>
      <family val="2"/>
      <scheme val="minor"/>
    </font>
    <font>
      <b/>
      <sz val="10"/>
      <color theme="0"/>
      <name val="Calibri"/>
      <family val="2"/>
      <scheme val="minor"/>
    </font>
    <font>
      <b/>
      <sz val="10"/>
      <name val="Calibri"/>
      <family val="2"/>
      <scheme val="minor"/>
    </font>
    <font>
      <sz val="10"/>
      <name val="Calibri"/>
      <family val="2"/>
      <scheme val="minor"/>
    </font>
    <font>
      <sz val="10"/>
      <color theme="1"/>
      <name val="Calibri"/>
      <family val="2"/>
      <scheme val="minor"/>
    </font>
    <font>
      <b/>
      <sz val="18"/>
      <color theme="0"/>
      <name val="Calibri"/>
      <family val="2"/>
      <scheme val="minor"/>
    </font>
    <font>
      <u/>
      <sz val="10"/>
      <name val="Calibri"/>
      <family val="2"/>
      <scheme val="minor"/>
    </font>
    <font>
      <sz val="9"/>
      <name val="Calibri"/>
      <family val="2"/>
      <scheme val="minor"/>
    </font>
    <font>
      <sz val="11"/>
      <name val="Calibri"/>
      <family val="2"/>
      <scheme val="minor"/>
    </font>
    <font>
      <u/>
      <sz val="11"/>
      <color theme="10"/>
      <name val="Calibri"/>
      <family val="2"/>
      <scheme val="minor"/>
    </font>
    <font>
      <b/>
      <sz val="11"/>
      <name val="Calibri"/>
      <family val="2"/>
    </font>
    <font>
      <sz val="11"/>
      <name val="Calibri"/>
      <family val="2"/>
    </font>
    <font>
      <sz val="9"/>
      <name val="Calibri"/>
      <family val="2"/>
    </font>
    <font>
      <sz val="8"/>
      <name val="Calibri"/>
      <family val="2"/>
    </font>
    <font>
      <b/>
      <sz val="11"/>
      <name val="Calibri"/>
      <family val="2"/>
    </font>
    <font>
      <b/>
      <sz val="14"/>
      <name val="Calibri"/>
      <family val="2"/>
      <scheme val="minor"/>
    </font>
    <font>
      <b/>
      <sz val="14"/>
      <name val="Calibri"/>
      <family val="2"/>
    </font>
    <font>
      <b/>
      <sz val="11"/>
      <color theme="1"/>
      <name val="Calibri"/>
      <family val="2"/>
      <scheme val="minor"/>
    </font>
    <font>
      <b/>
      <sz val="11"/>
      <name val="Calibri"/>
      <family val="2"/>
      <scheme val="minor"/>
    </font>
    <font>
      <sz val="9"/>
      <color indexed="8"/>
      <name val="Calibri"/>
      <family val="2"/>
      <scheme val="minor"/>
    </font>
    <font>
      <vertAlign val="superscript"/>
      <sz val="8.5"/>
      <name val="Calibri"/>
      <family val="2"/>
      <scheme val="minor"/>
    </font>
    <font>
      <sz val="8.5"/>
      <color indexed="8"/>
      <name val="Calibri"/>
      <family val="2"/>
      <scheme val="minor"/>
    </font>
    <font>
      <sz val="8.5"/>
      <color rgb="FFFF0000"/>
      <name val="Calibri"/>
      <family val="2"/>
      <scheme val="minor"/>
    </font>
    <font>
      <sz val="8.5"/>
      <color theme="1"/>
      <name val="Calibri"/>
      <family val="2"/>
      <scheme val="minor"/>
    </font>
    <font>
      <sz val="8.5"/>
      <name val="Calibri"/>
      <family val="2"/>
      <scheme val="minor"/>
    </font>
    <font>
      <b/>
      <vertAlign val="superscript"/>
      <sz val="11"/>
      <name val="Calibri"/>
      <family val="2"/>
      <scheme val="minor"/>
    </font>
    <font>
      <b/>
      <sz val="11"/>
      <color rgb="FF010205"/>
      <name val="Calibri"/>
      <family val="2"/>
      <scheme val="minor"/>
    </font>
    <font>
      <sz val="9"/>
      <color rgb="FFFF0000"/>
      <name val="Calibri"/>
      <family val="2"/>
      <scheme val="minor"/>
    </font>
    <font>
      <sz val="9"/>
      <color rgb="FFFFFFFF"/>
      <name val="Calibri"/>
      <family val="2"/>
      <scheme val="minor"/>
    </font>
    <font>
      <sz val="9"/>
      <color theme="0" tint="-0.14999847407452621"/>
      <name val="Calibri"/>
      <family val="2"/>
      <scheme val="minor"/>
    </font>
    <font>
      <sz val="9"/>
      <color theme="0"/>
      <name val="Calibri"/>
      <family val="2"/>
      <scheme val="minor"/>
    </font>
    <font>
      <sz val="9"/>
      <color theme="0" tint="-4.9989318521683403E-2"/>
      <name val="Calibri"/>
      <family val="2"/>
      <scheme val="minor"/>
    </font>
    <font>
      <sz val="9"/>
      <color rgb="FF010205"/>
      <name val="Calibri"/>
      <family val="2"/>
      <scheme val="minor"/>
    </font>
    <font>
      <sz val="11"/>
      <name val="Calibri"/>
      <family val="2"/>
    </font>
    <font>
      <sz val="9"/>
      <name val="Calibri"/>
      <family val="2"/>
    </font>
    <font>
      <sz val="8"/>
      <name val="Calibri"/>
      <family val="2"/>
      <scheme val="minor"/>
    </font>
    <font>
      <sz val="11"/>
      <color theme="3"/>
      <name val="Calibri"/>
      <family val="2"/>
      <scheme val="minor"/>
    </font>
    <font>
      <u/>
      <sz val="10"/>
      <color theme="3"/>
      <name val="Calibri"/>
      <family val="2"/>
      <scheme val="minor"/>
    </font>
    <font>
      <sz val="8.5"/>
      <name val="Calibri"/>
      <family val="2"/>
    </font>
    <font>
      <sz val="9"/>
      <color rgb="FF264A60"/>
      <name val="Calibri"/>
      <family val="2"/>
      <scheme val="minor"/>
    </font>
    <font>
      <b/>
      <vertAlign val="superscript"/>
      <sz val="11"/>
      <color rgb="FF010205"/>
      <name val="Calibri"/>
      <family val="2"/>
      <scheme val="minor"/>
    </font>
    <font>
      <vertAlign val="superscript"/>
      <sz val="8.5"/>
      <color theme="1"/>
      <name val="Calibri"/>
      <family val="2"/>
      <scheme val="minor"/>
    </font>
    <font>
      <b/>
      <vertAlign val="superscript"/>
      <sz val="11"/>
      <color theme="1"/>
      <name val="Calibri"/>
      <family val="2"/>
      <scheme val="minor"/>
    </font>
    <font>
      <vertAlign val="superscript"/>
      <sz val="9"/>
      <name val="Calibri"/>
      <family val="2"/>
      <scheme val="minor"/>
    </font>
    <font>
      <sz val="9"/>
      <color indexed="60"/>
      <name val="Calibri"/>
      <family val="2"/>
      <scheme val="minor"/>
    </font>
    <font>
      <vertAlign val="superscript"/>
      <sz val="8.5"/>
      <color rgb="FF000000"/>
      <name val="Calibri"/>
      <family val="2"/>
      <scheme val="minor"/>
    </font>
    <font>
      <b/>
      <sz val="18"/>
      <color theme="0"/>
      <name val="Calibri"/>
      <family val="2"/>
    </font>
    <font>
      <u/>
      <sz val="10"/>
      <name val="Calibri"/>
      <family val="2"/>
    </font>
    <font>
      <sz val="11"/>
      <color theme="1"/>
      <name val="Calibri"/>
      <family val="2"/>
    </font>
    <font>
      <sz val="11"/>
      <color rgb="FF000000"/>
      <name val="Calibri"/>
      <family val="2"/>
      <scheme val="minor"/>
    </font>
    <font>
      <sz val="9"/>
      <color indexed="62"/>
      <name val="Calibri"/>
      <family val="2"/>
      <scheme val="minor"/>
    </font>
    <font>
      <u/>
      <sz val="10"/>
      <color rgb="FF0070C0"/>
      <name val="Calibri"/>
      <family val="2"/>
      <scheme val="minor"/>
    </font>
    <font>
      <u/>
      <sz val="11"/>
      <color rgb="FF0070C0"/>
      <name val="Calibri"/>
      <family val="2"/>
      <scheme val="minor"/>
    </font>
    <font>
      <u/>
      <sz val="11"/>
      <color rgb="FF0070C0"/>
      <name val="Calibri"/>
      <family val="2"/>
    </font>
  </fonts>
  <fills count="7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BFBFB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9"/>
      </patternFill>
    </fill>
    <fill>
      <patternFill patternType="solid">
        <fgColor indexed="11"/>
      </patternFill>
    </fill>
    <fill>
      <patternFill patternType="solid">
        <fgColor indexed="43"/>
      </patternFill>
    </fill>
    <fill>
      <patternFill patternType="solid">
        <fgColor indexed="51"/>
      </patternFill>
    </fill>
    <fill>
      <patternFill patternType="solid">
        <fgColor indexed="22"/>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63"/>
        <bgColor indexed="64"/>
      </patternFill>
    </fill>
    <fill>
      <patternFill patternType="solid">
        <fgColor indexed="22"/>
        <bgColor indexed="64"/>
      </patternFill>
    </fill>
    <fill>
      <patternFill patternType="solid">
        <fgColor indexed="9"/>
        <bgColor indexed="64"/>
      </patternFill>
    </fill>
    <fill>
      <patternFill patternType="solid">
        <fgColor indexed="22"/>
        <bgColor indexed="8"/>
      </patternFill>
    </fill>
    <fill>
      <patternFill patternType="solid">
        <fgColor indexed="55"/>
      </patternFill>
    </fill>
    <fill>
      <patternFill patternType="solid">
        <fgColor rgb="FFA59D97"/>
        <bgColor indexed="64"/>
      </patternFill>
    </fill>
    <fill>
      <patternFill patternType="solid">
        <fgColor rgb="FFEB9128"/>
        <bgColor indexed="64"/>
      </patternFill>
    </fill>
    <fill>
      <patternFill patternType="solid">
        <fgColor rgb="FFEB9128"/>
      </patternFill>
    </fill>
    <fill>
      <patternFill patternType="solid">
        <fgColor rgb="FFA59D97"/>
      </patternFill>
    </fill>
    <fill>
      <patternFill patternType="solid">
        <fgColor rgb="FFD9D9D9"/>
      </patternFill>
    </fill>
    <fill>
      <patternFill patternType="solid">
        <fgColor theme="0" tint="-0.24994659260841701"/>
        <bgColor indexed="64"/>
      </patternFill>
    </fill>
    <fill>
      <patternFill patternType="solid">
        <fgColor theme="0" tint="-4.9592577898495437E-2"/>
        <bgColor indexed="64"/>
      </patternFill>
    </fill>
    <fill>
      <patternFill patternType="solid">
        <fgColor theme="0" tint="-4.9775688955351421E-2"/>
        <bgColor indexed="64"/>
      </patternFill>
    </fill>
    <fill>
      <patternFill patternType="solid">
        <fgColor theme="0" tint="-4.9836725974303414E-2"/>
        <bgColor indexed="64"/>
      </patternFill>
    </fill>
    <fill>
      <patternFill patternType="solid">
        <fgColor theme="0"/>
        <bgColor indexed="64"/>
      </patternFill>
    </fill>
    <fill>
      <patternFill patternType="solid">
        <fgColor rgb="FFEEECE1"/>
        <bgColor indexed="64"/>
      </patternFill>
    </fill>
  </fills>
  <borders count="95">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right style="thin">
        <color auto="1"/>
      </right>
      <top/>
      <bottom style="medium">
        <color auto="1"/>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5999">
    <xf numFmtId="0" fontId="0" fillId="0" borderId="0"/>
    <xf numFmtId="0" fontId="30" fillId="0" borderId="0"/>
    <xf numFmtId="0" fontId="28" fillId="0" borderId="0"/>
    <xf numFmtId="0" fontId="28" fillId="0" borderId="0"/>
    <xf numFmtId="0" fontId="32" fillId="0" borderId="0"/>
    <xf numFmtId="164" fontId="33" fillId="0" borderId="0" applyFont="0" applyFill="0" applyBorder="0" applyAlignment="0" applyProtection="0"/>
    <xf numFmtId="0" fontId="31" fillId="0" borderId="0"/>
    <xf numFmtId="0" fontId="31" fillId="0" borderId="0"/>
    <xf numFmtId="0" fontId="28" fillId="0" borderId="0"/>
    <xf numFmtId="0" fontId="31" fillId="0" borderId="0"/>
    <xf numFmtId="0" fontId="31" fillId="0" borderId="0"/>
    <xf numFmtId="0" fontId="29" fillId="0" borderId="0"/>
    <xf numFmtId="0" fontId="29" fillId="0" borderId="0"/>
    <xf numFmtId="0" fontId="29" fillId="0" borderId="0"/>
    <xf numFmtId="0" fontId="34" fillId="0" borderId="0"/>
    <xf numFmtId="0" fontId="28" fillId="0" borderId="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35" fillId="0" borderId="0"/>
    <xf numFmtId="0" fontId="29"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7" fontId="33"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38" fillId="0" borderId="0" applyNumberFormat="0" applyFill="0" applyBorder="0" applyAlignment="0" applyProtection="0"/>
    <xf numFmtId="0" fontId="20" fillId="0" borderId="0"/>
    <xf numFmtId="0" fontId="19" fillId="0" borderId="0"/>
    <xf numFmtId="0" fontId="19" fillId="0" borderId="0"/>
    <xf numFmtId="0" fontId="19" fillId="0" borderId="0"/>
    <xf numFmtId="0" fontId="18" fillId="0" borderId="0"/>
    <xf numFmtId="0" fontId="40" fillId="0" borderId="0"/>
    <xf numFmtId="0" fontId="41" fillId="0" borderId="0"/>
    <xf numFmtId="0" fontId="40" fillId="0" borderId="0"/>
    <xf numFmtId="0" fontId="3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38">
      <alignment horizontal="left"/>
    </xf>
    <xf numFmtId="171" fontId="54" fillId="0" borderId="38">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38">
      <alignment horizontal="left"/>
    </xf>
    <xf numFmtId="171" fontId="54" fillId="0" borderId="38">
      <alignment horizontal="left"/>
    </xf>
    <xf numFmtId="0" fontId="33" fillId="43" borderId="0" applyNumberFormat="0" applyBorder="0" applyAlignment="0" applyProtection="0"/>
    <xf numFmtId="0" fontId="33" fillId="45" borderId="0" applyNumberFormat="0" applyBorder="0" applyAlignment="0" applyProtection="0"/>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0" fontId="107" fillId="27" borderId="0" applyNumberFormat="0" applyBorder="0" applyAlignment="0" applyProtection="0"/>
    <xf numFmtId="0" fontId="33" fillId="45" borderId="0" applyNumberFormat="0" applyBorder="0" applyAlignment="0" applyProtection="0"/>
    <xf numFmtId="0" fontId="53" fillId="44" borderId="0" applyNumberFormat="0" applyBorder="0" applyAlignment="0" applyProtection="0"/>
    <xf numFmtId="0" fontId="53" fillId="42" borderId="0" applyNumberFormat="0" applyBorder="0" applyAlignment="0" applyProtection="0"/>
    <xf numFmtId="0" fontId="48" fillId="40" borderId="0" applyNumberFormat="0" applyBorder="0" applyAlignment="0" applyProtection="0"/>
    <xf numFmtId="0" fontId="107" fillId="19" borderId="0" applyNumberFormat="0" applyBorder="0" applyAlignment="0" applyProtection="0"/>
    <xf numFmtId="0" fontId="33" fillId="41" borderId="0" applyNumberFormat="0" applyBorder="0" applyAlignment="0" applyProtection="0"/>
    <xf numFmtId="0" fontId="107" fillId="23" borderId="0" applyNumberFormat="0" applyBorder="0" applyAlignment="0" applyProtection="0"/>
    <xf numFmtId="0" fontId="33" fillId="43" borderId="0" applyNumberFormat="0" applyBorder="0" applyAlignment="0" applyProtection="0"/>
    <xf numFmtId="0" fontId="53" fillId="40" borderId="0" applyNumberFormat="0" applyBorder="0" applyAlignment="0" applyProtection="0"/>
    <xf numFmtId="0" fontId="107" fillId="19" borderId="0" applyNumberFormat="0" applyBorder="0" applyAlignment="0" applyProtection="0"/>
    <xf numFmtId="0" fontId="53" fillId="40" borderId="0" applyNumberFormat="0" applyBorder="0" applyAlignment="0" applyProtection="0"/>
    <xf numFmtId="0" fontId="53" fillId="42" borderId="0" applyNumberFormat="0" applyBorder="0" applyAlignment="0" applyProtection="0"/>
    <xf numFmtId="0" fontId="107" fillId="23" borderId="0" applyNumberFormat="0" applyBorder="0" applyAlignment="0" applyProtection="0"/>
    <xf numFmtId="0" fontId="107" fillId="19" borderId="0" applyNumberFormat="0" applyBorder="0" applyAlignment="0" applyProtection="0"/>
    <xf numFmtId="0" fontId="53" fillId="40" borderId="0" applyNumberFormat="0" applyBorder="0" applyAlignment="0" applyProtection="0"/>
    <xf numFmtId="0" fontId="48" fillId="38" borderId="0" applyNumberFormat="0" applyBorder="0" applyAlignment="0" applyProtection="0"/>
    <xf numFmtId="0" fontId="107" fillId="15" borderId="0" applyNumberFormat="0" applyBorder="0" applyAlignment="0" applyProtection="0"/>
    <xf numFmtId="0" fontId="53" fillId="38" borderId="0" applyNumberFormat="0" applyBorder="0" applyAlignment="0" applyProtection="0"/>
    <xf numFmtId="0" fontId="53" fillId="44" borderId="0" applyNumberFormat="0" applyBorder="0" applyAlignment="0" applyProtection="0"/>
    <xf numFmtId="0" fontId="48" fillId="42" borderId="0" applyNumberFormat="0" applyBorder="0" applyAlignment="0" applyProtection="0"/>
    <xf numFmtId="0" fontId="107" fillId="15" borderId="0" applyNumberFormat="0" applyBorder="0" applyAlignment="0" applyProtection="0"/>
    <xf numFmtId="0" fontId="33" fillId="39" borderId="0" applyNumberFormat="0" applyBorder="0" applyAlignment="0" applyProtection="0"/>
    <xf numFmtId="0" fontId="53" fillId="38" borderId="0" applyNumberFormat="0" applyBorder="0" applyAlignment="0" applyProtection="0"/>
    <xf numFmtId="0" fontId="107" fillId="23" borderId="0" applyNumberFormat="0" applyBorder="0" applyAlignment="0" applyProtection="0"/>
    <xf numFmtId="0" fontId="53" fillId="42" borderId="0" applyNumberFormat="0" applyBorder="0" applyAlignment="0" applyProtection="0"/>
    <xf numFmtId="0" fontId="107" fillId="15" borderId="0" applyNumberFormat="0" applyBorder="0" applyAlignment="0" applyProtection="0"/>
    <xf numFmtId="0" fontId="53" fillId="38" borderId="0" applyNumberFormat="0" applyBorder="0" applyAlignment="0" applyProtection="0"/>
    <xf numFmtId="0" fontId="17" fillId="0" borderId="0"/>
    <xf numFmtId="0" fontId="33" fillId="38" borderId="0" applyNumberFormat="0" applyBorder="0" applyAlignment="0" applyProtection="0"/>
    <xf numFmtId="0" fontId="48" fillId="45" borderId="0" applyNumberFormat="0" applyBorder="0" applyAlignment="0" applyProtection="0"/>
    <xf numFmtId="0" fontId="107" fillId="35"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2" borderId="0" applyNumberFormat="0" applyBorder="0" applyAlignment="0" applyProtection="0"/>
    <xf numFmtId="0" fontId="107" fillId="3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3" fillId="40" borderId="0" applyNumberFormat="0" applyBorder="0" applyAlignment="0" applyProtection="0"/>
    <xf numFmtId="0" fontId="33" fillId="41" borderId="0" applyNumberFormat="0" applyBorder="0" applyAlignment="0" applyProtection="0"/>
    <xf numFmtId="0" fontId="33" fillId="47" borderId="0" applyNumberFormat="0" applyBorder="0" applyAlignment="0" applyProtection="0"/>
    <xf numFmtId="0" fontId="107" fillId="35" borderId="0" applyNumberFormat="0" applyBorder="0" applyAlignment="0" applyProtection="0"/>
    <xf numFmtId="0" fontId="53" fillId="45" borderId="0" applyNumberFormat="0" applyBorder="0" applyAlignment="0" applyProtection="0"/>
    <xf numFmtId="0" fontId="48" fillId="46" borderId="0" applyNumberFormat="0" applyBorder="0" applyAlignment="0" applyProtection="0"/>
    <xf numFmtId="0" fontId="107" fillId="31" borderId="0" applyNumberFormat="0" applyBorder="0" applyAlignment="0" applyProtection="0"/>
    <xf numFmtId="0" fontId="53" fillId="46" borderId="0" applyNumberFormat="0" applyBorder="0" applyAlignment="0" applyProtection="0"/>
    <xf numFmtId="0" fontId="107" fillId="31"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53" fillId="46" borderId="0" applyNumberFormat="0" applyBorder="0" applyAlignment="0" applyProtection="0"/>
    <xf numFmtId="0" fontId="107" fillId="31" borderId="0" applyNumberFormat="0" applyBorder="0" applyAlignment="0" applyProtection="0"/>
    <xf numFmtId="0" fontId="53" fillId="46" borderId="0" applyNumberFormat="0" applyBorder="0" applyAlignment="0" applyProtection="0"/>
    <xf numFmtId="0" fontId="33" fillId="47" borderId="0" applyNumberFormat="0" applyBorder="0" applyAlignment="0" applyProtection="0"/>
    <xf numFmtId="0" fontId="33" fillId="44" borderId="0" applyNumberFormat="0" applyBorder="0" applyAlignment="0" applyProtection="0"/>
    <xf numFmtId="0" fontId="48" fillId="44" borderId="0" applyNumberFormat="0" applyBorder="0" applyAlignment="0" applyProtection="0"/>
    <xf numFmtId="0" fontId="107" fillId="27" borderId="0" applyNumberFormat="0" applyBorder="0" applyAlignment="0" applyProtection="0"/>
    <xf numFmtId="0" fontId="53" fillId="44" borderId="0" applyNumberFormat="0" applyBorder="0" applyAlignment="0" applyProtection="0"/>
    <xf numFmtId="0" fontId="107" fillId="27" borderId="0" applyNumberFormat="0" applyBorder="0" applyAlignment="0" applyProtection="0"/>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38">
      <alignment horizontal="left"/>
    </xf>
    <xf numFmtId="171" fontId="54" fillId="0" borderId="38">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171" fontId="54" fillId="0" borderId="41">
      <alignment horizontal="left"/>
    </xf>
    <xf numFmtId="0" fontId="53" fillId="39" borderId="0" applyNumberFormat="0" applyBorder="0" applyAlignment="0" applyProtection="0"/>
    <xf numFmtId="0" fontId="107" fillId="16" borderId="0" applyNumberFormat="0" applyBorder="0" applyAlignment="0" applyProtection="0"/>
    <xf numFmtId="0" fontId="53" fillId="39" borderId="0" applyNumberFormat="0" applyBorder="0" applyAlignment="0" applyProtection="0"/>
    <xf numFmtId="0" fontId="33" fillId="46" borderId="0" applyNumberFormat="0" applyBorder="0" applyAlignment="0" applyProtection="0"/>
    <xf numFmtId="0" fontId="107" fillId="16" borderId="0" applyNumberFormat="0" applyBorder="0" applyAlignment="0" applyProtection="0"/>
    <xf numFmtId="0" fontId="53" fillId="39" borderId="0" applyNumberFormat="0" applyBorder="0" applyAlignment="0" applyProtection="0"/>
    <xf numFmtId="0" fontId="107" fillId="16" borderId="0" applyNumberFormat="0" applyBorder="0" applyAlignment="0" applyProtection="0"/>
    <xf numFmtId="0" fontId="48" fillId="39" borderId="0" applyNumberFormat="0" applyBorder="0" applyAlignment="0" applyProtection="0"/>
    <xf numFmtId="0" fontId="53" fillId="41" borderId="0" applyNumberFormat="0" applyBorder="0" applyAlignment="0" applyProtection="0"/>
    <xf numFmtId="0" fontId="107" fillId="20" borderId="0" applyNumberFormat="0" applyBorder="0" applyAlignment="0" applyProtection="0"/>
    <xf numFmtId="0" fontId="53" fillId="41" borderId="0" applyNumberFormat="0" applyBorder="0" applyAlignment="0" applyProtection="0"/>
    <xf numFmtId="0" fontId="33" fillId="41" borderId="0" applyNumberFormat="0" applyBorder="0" applyAlignment="0" applyProtection="0"/>
    <xf numFmtId="0" fontId="107" fillId="20" borderId="0" applyNumberFormat="0" applyBorder="0" applyAlignment="0" applyProtection="0"/>
    <xf numFmtId="0" fontId="53" fillId="41" borderId="0" applyNumberFormat="0" applyBorder="0" applyAlignment="0" applyProtection="0"/>
    <xf numFmtId="0" fontId="107" fillId="20" borderId="0" applyNumberFormat="0" applyBorder="0" applyAlignment="0" applyProtection="0"/>
    <xf numFmtId="0" fontId="48" fillId="41" borderId="0" applyNumberFormat="0" applyBorder="0" applyAlignment="0" applyProtection="0"/>
    <xf numFmtId="0" fontId="53" fillId="48" borderId="0" applyNumberFormat="0" applyBorder="0" applyAlignment="0" applyProtection="0"/>
    <xf numFmtId="0" fontId="107" fillId="24" borderId="0" applyNumberFormat="0" applyBorder="0" applyAlignment="0" applyProtection="0"/>
    <xf numFmtId="0" fontId="53" fillId="48" borderId="0" applyNumberFormat="0" applyBorder="0" applyAlignment="0" applyProtection="0"/>
    <xf numFmtId="0" fontId="33" fillId="49" borderId="0" applyNumberFormat="0" applyBorder="0" applyAlignment="0" applyProtection="0"/>
    <xf numFmtId="0" fontId="107" fillId="24" borderId="0" applyNumberFormat="0" applyBorder="0" applyAlignment="0" applyProtection="0"/>
    <xf numFmtId="0" fontId="53" fillId="48" borderId="0" applyNumberFormat="0" applyBorder="0" applyAlignment="0" applyProtection="0"/>
    <xf numFmtId="0" fontId="107" fillId="24" borderId="0" applyNumberFormat="0" applyBorder="0" applyAlignment="0" applyProtection="0"/>
    <xf numFmtId="0" fontId="48" fillId="48" borderId="0" applyNumberFormat="0" applyBorder="0" applyAlignment="0" applyProtection="0"/>
    <xf numFmtId="0" fontId="53" fillId="44" borderId="0" applyNumberFormat="0" applyBorder="0" applyAlignment="0" applyProtection="0"/>
    <xf numFmtId="0" fontId="107" fillId="28" borderId="0" applyNumberFormat="0" applyBorder="0" applyAlignment="0" applyProtection="0"/>
    <xf numFmtId="0" fontId="53" fillId="44" borderId="0" applyNumberFormat="0" applyBorder="0" applyAlignment="0" applyProtection="0"/>
    <xf numFmtId="0" fontId="33" fillId="40" borderId="0" applyNumberFormat="0" applyBorder="0" applyAlignment="0" applyProtection="0"/>
    <xf numFmtId="0" fontId="107" fillId="28" borderId="0" applyNumberFormat="0" applyBorder="0" applyAlignment="0" applyProtection="0"/>
    <xf numFmtId="0" fontId="53" fillId="44" borderId="0" applyNumberFormat="0" applyBorder="0" applyAlignment="0" applyProtection="0"/>
    <xf numFmtId="0" fontId="107" fillId="28" borderId="0" applyNumberFormat="0" applyBorder="0" applyAlignment="0" applyProtection="0"/>
    <xf numFmtId="0" fontId="48" fillId="44" borderId="0" applyNumberFormat="0" applyBorder="0" applyAlignment="0" applyProtection="0"/>
    <xf numFmtId="0" fontId="53" fillId="39" borderId="0" applyNumberFormat="0" applyBorder="0" applyAlignment="0" applyProtection="0"/>
    <xf numFmtId="0" fontId="107" fillId="32" borderId="0" applyNumberFormat="0" applyBorder="0" applyAlignment="0" applyProtection="0"/>
    <xf numFmtId="0" fontId="53" fillId="39" borderId="0" applyNumberFormat="0" applyBorder="0" applyAlignment="0" applyProtection="0"/>
    <xf numFmtId="0" fontId="33" fillId="46" borderId="0" applyNumberFormat="0" applyBorder="0" applyAlignment="0" applyProtection="0"/>
    <xf numFmtId="0" fontId="107" fillId="32" borderId="0" applyNumberFormat="0" applyBorder="0" applyAlignment="0" applyProtection="0"/>
    <xf numFmtId="0" fontId="53" fillId="39" borderId="0" applyNumberFormat="0" applyBorder="0" applyAlignment="0" applyProtection="0"/>
    <xf numFmtId="0" fontId="107" fillId="32" borderId="0" applyNumberFormat="0" applyBorder="0" applyAlignment="0" applyProtection="0"/>
    <xf numFmtId="0" fontId="48" fillId="39" borderId="0" applyNumberFormat="0" applyBorder="0" applyAlignment="0" applyProtection="0"/>
    <xf numFmtId="0" fontId="53" fillId="50" borderId="0" applyNumberFormat="0" applyBorder="0" applyAlignment="0" applyProtection="0"/>
    <xf numFmtId="0" fontId="107" fillId="36" borderId="0" applyNumberFormat="0" applyBorder="0" applyAlignment="0" applyProtection="0"/>
    <xf numFmtId="0" fontId="53" fillId="50" borderId="0" applyNumberFormat="0" applyBorder="0" applyAlignment="0" applyProtection="0"/>
    <xf numFmtId="0" fontId="33" fillId="43" borderId="0" applyNumberFormat="0" applyBorder="0" applyAlignment="0" applyProtection="0"/>
    <xf numFmtId="0" fontId="107" fillId="36" borderId="0" applyNumberFormat="0" applyBorder="0" applyAlignment="0" applyProtection="0"/>
    <xf numFmtId="0" fontId="53" fillId="50" borderId="0" applyNumberFormat="0" applyBorder="0" applyAlignment="0" applyProtection="0"/>
    <xf numFmtId="0" fontId="107" fillId="36" borderId="0" applyNumberFormat="0" applyBorder="0" applyAlignment="0" applyProtection="0"/>
    <xf numFmtId="0" fontId="48" fillId="50" borderId="0" applyNumberFormat="0" applyBorder="0" applyAlignment="0" applyProtection="0"/>
    <xf numFmtId="0" fontId="33" fillId="39" borderId="0" applyNumberFormat="0" applyBorder="0" applyAlignment="0" applyProtection="0"/>
    <xf numFmtId="0" fontId="33" fillId="5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44" borderId="0" applyNumberFormat="0" applyBorder="0" applyAlignment="0" applyProtection="0"/>
    <xf numFmtId="0" fontId="33" fillId="51"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50" borderId="0" applyNumberFormat="0" applyBorder="0" applyAlignment="0" applyProtection="0"/>
    <xf numFmtId="0" fontId="33" fillId="49" borderId="0" applyNumberFormat="0" applyBorder="0" applyAlignment="0" applyProtection="0"/>
    <xf numFmtId="172" fontId="54" fillId="0" borderId="38">
      <alignment horizontal="left"/>
    </xf>
    <xf numFmtId="172" fontId="54" fillId="0" borderId="38">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38">
      <alignment horizontal="left"/>
    </xf>
    <xf numFmtId="172" fontId="54" fillId="0" borderId="38">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38">
      <alignment horizontal="left"/>
    </xf>
    <xf numFmtId="172" fontId="54" fillId="0" borderId="38">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2" fontId="54" fillId="0" borderId="41">
      <alignment horizontal="left"/>
    </xf>
    <xf numFmtId="173" fontId="54" fillId="0" borderId="38">
      <alignment horizontal="left"/>
    </xf>
    <xf numFmtId="173" fontId="54" fillId="0" borderId="38">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38">
      <alignment horizontal="left"/>
    </xf>
    <xf numFmtId="173" fontId="54" fillId="0" borderId="38">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38">
      <alignment horizontal="left"/>
    </xf>
    <xf numFmtId="173" fontId="54" fillId="0" borderId="38">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173" fontId="54" fillId="0" borderId="41">
      <alignment horizontal="left"/>
    </xf>
    <xf numFmtId="0" fontId="55" fillId="52" borderId="0" applyNumberFormat="0" applyBorder="0" applyAlignment="0" applyProtection="0"/>
    <xf numFmtId="0" fontId="36" fillId="17" borderId="0" applyNumberFormat="0" applyBorder="0" applyAlignment="0" applyProtection="0"/>
    <xf numFmtId="0" fontId="55" fillId="52" borderId="0" applyNumberFormat="0" applyBorder="0" applyAlignment="0" applyProtection="0"/>
    <xf numFmtId="0" fontId="56" fillId="46" borderId="0" applyNumberFormat="0" applyBorder="0" applyAlignment="0" applyProtection="0"/>
    <xf numFmtId="0" fontId="55" fillId="52" borderId="0" applyNumberFormat="0" applyBorder="0" applyAlignment="0" applyProtection="0"/>
    <xf numFmtId="0" fontId="106" fillId="52" borderId="0" applyNumberFormat="0" applyBorder="0" applyAlignment="0" applyProtection="0"/>
    <xf numFmtId="0" fontId="55" fillId="41" borderId="0" applyNumberFormat="0" applyBorder="0" applyAlignment="0" applyProtection="0"/>
    <xf numFmtId="0" fontId="36" fillId="21" borderId="0" applyNumberFormat="0" applyBorder="0" applyAlignment="0" applyProtection="0"/>
    <xf numFmtId="0" fontId="55" fillId="41" borderId="0" applyNumberFormat="0" applyBorder="0" applyAlignment="0" applyProtection="0"/>
    <xf numFmtId="0" fontId="56" fillId="53" borderId="0" applyNumberFormat="0" applyBorder="0" applyAlignment="0" applyProtection="0"/>
    <xf numFmtId="0" fontId="55" fillId="41" borderId="0" applyNumberFormat="0" applyBorder="0" applyAlignment="0" applyProtection="0"/>
    <xf numFmtId="0" fontId="106" fillId="41" borderId="0" applyNumberFormat="0" applyBorder="0" applyAlignment="0" applyProtection="0"/>
    <xf numFmtId="0" fontId="55" fillId="48" borderId="0" applyNumberFormat="0" applyBorder="0" applyAlignment="0" applyProtection="0"/>
    <xf numFmtId="0" fontId="36" fillId="25" borderId="0" applyNumberFormat="0" applyBorder="0" applyAlignment="0" applyProtection="0"/>
    <xf numFmtId="0" fontId="55" fillId="48" borderId="0" applyNumberFormat="0" applyBorder="0" applyAlignment="0" applyProtection="0"/>
    <xf numFmtId="0" fontId="56" fillId="50" borderId="0" applyNumberFormat="0" applyBorder="0" applyAlignment="0" applyProtection="0"/>
    <xf numFmtId="0" fontId="55" fillId="48" borderId="0" applyNumberFormat="0" applyBorder="0" applyAlignment="0" applyProtection="0"/>
    <xf numFmtId="0" fontId="106" fillId="48" borderId="0" applyNumberFormat="0" applyBorder="0" applyAlignment="0" applyProtection="0"/>
    <xf numFmtId="0" fontId="55" fillId="54" borderId="0" applyNumberFormat="0" applyBorder="0" applyAlignment="0" applyProtection="0"/>
    <xf numFmtId="0" fontId="36" fillId="29" borderId="0" applyNumberFormat="0" applyBorder="0" applyAlignment="0" applyProtection="0"/>
    <xf numFmtId="0" fontId="55" fillId="54" borderId="0" applyNumberFormat="0" applyBorder="0" applyAlignment="0" applyProtection="0"/>
    <xf numFmtId="0" fontId="56" fillId="40" borderId="0" applyNumberFormat="0" applyBorder="0" applyAlignment="0" applyProtection="0"/>
    <xf numFmtId="0" fontId="55" fillId="54" borderId="0" applyNumberFormat="0" applyBorder="0" applyAlignment="0" applyProtection="0"/>
    <xf numFmtId="0" fontId="106" fillId="54" borderId="0" applyNumberFormat="0" applyBorder="0" applyAlignment="0" applyProtection="0"/>
    <xf numFmtId="0" fontId="55" fillId="55" borderId="0" applyNumberFormat="0" applyBorder="0" applyAlignment="0" applyProtection="0"/>
    <xf numFmtId="0" fontId="36" fillId="33" borderId="0" applyNumberFormat="0" applyBorder="0" applyAlignment="0" applyProtection="0"/>
    <xf numFmtId="0" fontId="55" fillId="55" borderId="0" applyNumberFormat="0" applyBorder="0" applyAlignment="0" applyProtection="0"/>
    <xf numFmtId="0" fontId="56" fillId="46" borderId="0" applyNumberFormat="0" applyBorder="0" applyAlignment="0" applyProtection="0"/>
    <xf numFmtId="0" fontId="55" fillId="55" borderId="0" applyNumberFormat="0" applyBorder="0" applyAlignment="0" applyProtection="0"/>
    <xf numFmtId="0" fontId="106" fillId="55" borderId="0" applyNumberFormat="0" applyBorder="0" applyAlignment="0" applyProtection="0"/>
    <xf numFmtId="0" fontId="55" fillId="56" borderId="0" applyNumberFormat="0" applyBorder="0" applyAlignment="0" applyProtection="0"/>
    <xf numFmtId="0" fontId="36" fillId="37" borderId="0" applyNumberFormat="0" applyBorder="0" applyAlignment="0" applyProtection="0"/>
    <xf numFmtId="0" fontId="55" fillId="56" borderId="0" applyNumberFormat="0" applyBorder="0" applyAlignment="0" applyProtection="0"/>
    <xf numFmtId="0" fontId="56" fillId="41" borderId="0" applyNumberFormat="0" applyBorder="0" applyAlignment="0" applyProtection="0"/>
    <xf numFmtId="0" fontId="55" fillId="56" borderId="0" applyNumberFormat="0" applyBorder="0" applyAlignment="0" applyProtection="0"/>
    <xf numFmtId="0" fontId="106" fillId="56" borderId="0" applyNumberFormat="0" applyBorder="0" applyAlignment="0" applyProtection="0"/>
    <xf numFmtId="0" fontId="56" fillId="52" borderId="0" applyNumberFormat="0" applyBorder="0" applyAlignment="0" applyProtection="0"/>
    <xf numFmtId="0" fontId="56" fillId="55"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48" borderId="0" applyNumberFormat="0" applyBorder="0" applyAlignment="0" applyProtection="0"/>
    <xf numFmtId="0" fontId="56" fillId="49" borderId="0" applyNumberFormat="0" applyBorder="0" applyAlignment="0" applyProtection="0"/>
    <xf numFmtId="0" fontId="56" fillId="54" borderId="0" applyNumberFormat="0" applyBorder="0" applyAlignment="0" applyProtection="0"/>
    <xf numFmtId="0" fontId="56" fillId="51"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6" borderId="0" applyNumberFormat="0" applyBorder="0" applyAlignment="0" applyProtection="0"/>
    <xf numFmtId="0" fontId="56" fillId="41" borderId="0" applyNumberFormat="0" applyBorder="0" applyAlignment="0" applyProtection="0"/>
    <xf numFmtId="174" fontId="54" fillId="0" borderId="38">
      <alignment horizontal="left"/>
    </xf>
    <xf numFmtId="174" fontId="54" fillId="0" borderId="38">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38">
      <alignment horizontal="left"/>
    </xf>
    <xf numFmtId="174" fontId="54" fillId="0" borderId="38">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38">
      <alignment horizontal="left"/>
    </xf>
    <xf numFmtId="174" fontId="54" fillId="0" borderId="38">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174" fontId="54" fillId="0" borderId="41">
      <alignment horizontal="left"/>
    </xf>
    <xf numFmtId="0" fontId="56" fillId="55" borderId="0" applyNumberFormat="0" applyBorder="0" applyAlignment="0" applyProtection="0"/>
    <xf numFmtId="0" fontId="36" fillId="14" borderId="0" applyNumberFormat="0" applyBorder="0" applyAlignment="0" applyProtection="0"/>
    <xf numFmtId="0" fontId="55" fillId="57" borderId="0" applyNumberFormat="0" applyBorder="0" applyAlignment="0" applyProtection="0"/>
    <xf numFmtId="0" fontId="56" fillId="58" borderId="0" applyNumberFormat="0" applyBorder="0" applyAlignment="0" applyProtection="0"/>
    <xf numFmtId="0" fontId="36" fillId="18" borderId="0" applyNumberFormat="0" applyBorder="0" applyAlignment="0" applyProtection="0"/>
    <xf numFmtId="0" fontId="55" fillId="58" borderId="0" applyNumberFormat="0" applyBorder="0" applyAlignment="0" applyProtection="0"/>
    <xf numFmtId="0" fontId="56" fillId="59" borderId="0" applyNumberFormat="0" applyBorder="0" applyAlignment="0" applyProtection="0"/>
    <xf numFmtId="0" fontId="36" fillId="22" borderId="0" applyNumberFormat="0" applyBorder="0" applyAlignment="0" applyProtection="0"/>
    <xf numFmtId="0" fontId="55" fillId="59" borderId="0" applyNumberFormat="0" applyBorder="0" applyAlignment="0" applyProtection="0"/>
    <xf numFmtId="0" fontId="56" fillId="60" borderId="0" applyNumberFormat="0" applyBorder="0" applyAlignment="0" applyProtection="0"/>
    <xf numFmtId="0" fontId="36" fillId="26" borderId="0" applyNumberFormat="0" applyBorder="0" applyAlignment="0" applyProtection="0"/>
    <xf numFmtId="0" fontId="55" fillId="54" borderId="0" applyNumberFormat="0" applyBorder="0" applyAlignment="0" applyProtection="0"/>
    <xf numFmtId="0" fontId="56" fillId="55" borderId="0" applyNumberFormat="0" applyBorder="0" applyAlignment="0" applyProtection="0"/>
    <xf numFmtId="0" fontId="36" fillId="30" borderId="0" applyNumberFormat="0" applyBorder="0" applyAlignment="0" applyProtection="0"/>
    <xf numFmtId="0" fontId="55" fillId="55" borderId="0" applyNumberFormat="0" applyBorder="0" applyAlignment="0" applyProtection="0"/>
    <xf numFmtId="0" fontId="56" fillId="58" borderId="0" applyNumberFormat="0" applyBorder="0" applyAlignment="0" applyProtection="0"/>
    <xf numFmtId="0" fontId="36" fillId="34" borderId="0" applyNumberFormat="0" applyBorder="0" applyAlignment="0" applyProtection="0"/>
    <xf numFmtId="0" fontId="55" fillId="53" borderId="0" applyNumberFormat="0" applyBorder="0" applyAlignment="0" applyProtection="0"/>
    <xf numFmtId="0" fontId="57" fillId="47" borderId="43" applyNumberFormat="0" applyAlignment="0" applyProtection="0"/>
    <xf numFmtId="0" fontId="108" fillId="11" borderId="3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8" fillId="51" borderId="43" applyNumberFormat="0" applyAlignment="0" applyProtection="0"/>
    <xf numFmtId="0" fontId="57" fillId="47" borderId="43" applyNumberFormat="0" applyAlignment="0" applyProtection="0"/>
    <xf numFmtId="0" fontId="57" fillId="47" borderId="43" applyNumberFormat="0" applyAlignment="0" applyProtection="0"/>
    <xf numFmtId="0" fontId="57" fillId="47" borderId="43" applyNumberFormat="0" applyAlignment="0" applyProtection="0"/>
    <xf numFmtId="0" fontId="57" fillId="47" borderId="43" applyNumberFormat="0" applyAlignment="0" applyProtection="0"/>
    <xf numFmtId="0" fontId="45" fillId="8" borderId="0" applyNumberFormat="0" applyBorder="0" applyAlignment="0" applyProtection="0"/>
    <xf numFmtId="176" fontId="89" fillId="0" borderId="0">
      <alignment horizontal="right"/>
    </xf>
    <xf numFmtId="0" fontId="59" fillId="47" borderId="44" applyNumberFormat="0" applyAlignment="0" applyProtection="0"/>
    <xf numFmtId="0" fontId="109" fillId="11" borderId="32"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60" fillId="51" borderId="44" applyNumberFormat="0" applyAlignment="0" applyProtection="0"/>
    <xf numFmtId="0" fontId="59" fillId="47" borderId="44" applyNumberFormat="0" applyAlignment="0" applyProtection="0"/>
    <xf numFmtId="0" fontId="59" fillId="47" borderId="44" applyNumberFormat="0" applyAlignment="0" applyProtection="0"/>
    <xf numFmtId="0" fontId="59" fillId="47" borderId="44" applyNumberFormat="0" applyAlignment="0" applyProtection="0"/>
    <xf numFmtId="0" fontId="59" fillId="47" borderId="44" applyNumberFormat="0" applyAlignment="0" applyProtection="0"/>
    <xf numFmtId="0" fontId="61" fillId="61" borderId="45"/>
    <xf numFmtId="0" fontId="61" fillId="0" borderId="38"/>
    <xf numFmtId="0" fontId="90" fillId="62" borderId="0">
      <alignment horizontal="center"/>
    </xf>
    <xf numFmtId="0" fontId="91" fillId="62" borderId="0">
      <alignment horizontal="center"/>
    </xf>
    <xf numFmtId="43" fontId="48" fillId="0" borderId="0" applyFont="0" applyFill="0" applyBorder="0" applyAlignment="0" applyProtection="0"/>
    <xf numFmtId="43" fontId="48" fillId="0" borderId="0" applyFont="0" applyFill="0" applyBorder="0" applyAlignment="0" applyProtection="0"/>
    <xf numFmtId="0" fontId="92" fillId="63" borderId="45" applyBorder="0">
      <protection locked="0"/>
    </xf>
    <xf numFmtId="169" fontId="2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xf numFmtId="0" fontId="27" fillId="0" borderId="40" applyAlignment="0"/>
    <xf numFmtId="0" fontId="27" fillId="0" borderId="39" applyAlignment="0">
      <alignment horizontal="left"/>
    </xf>
    <xf numFmtId="0" fontId="27" fillId="0" borderId="3" applyAlignment="0">
      <alignment horizontal="left"/>
    </xf>
    <xf numFmtId="0" fontId="27" fillId="0" borderId="3" applyAlignment="0">
      <alignment horizontal="left"/>
    </xf>
    <xf numFmtId="0" fontId="27" fillId="0" borderId="3" applyAlignment="0">
      <alignment horizontal="left"/>
    </xf>
    <xf numFmtId="0" fontId="27" fillId="0" borderId="3" applyAlignment="0">
      <alignment horizontal="left"/>
    </xf>
    <xf numFmtId="0" fontId="27" fillId="0" borderId="3" applyAlignment="0">
      <alignment horizontal="left"/>
    </xf>
    <xf numFmtId="0" fontId="27" fillId="0" borderId="3" applyAlignment="0">
      <alignment horizontal="left"/>
    </xf>
    <xf numFmtId="0" fontId="27" fillId="0" borderId="3" applyAlignment="0">
      <alignment horizontal="left"/>
    </xf>
    <xf numFmtId="0" fontId="27" fillId="0" borderId="3" applyAlignment="0">
      <alignment horizontal="left"/>
    </xf>
    <xf numFmtId="0" fontId="27" fillId="0" borderId="3" applyAlignment="0">
      <alignment horizontal="left"/>
    </xf>
    <xf numFmtId="0" fontId="27" fillId="0" borderId="3" applyAlignment="0">
      <alignment horizontal="left"/>
    </xf>
    <xf numFmtId="0" fontId="110" fillId="10" borderId="32" applyNumberFormat="0" applyAlignment="0" applyProtection="0"/>
    <xf numFmtId="0" fontId="111" fillId="10" borderId="32"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62" fillId="45" borderId="44" applyNumberFormat="0" applyAlignment="0" applyProtection="0"/>
    <xf numFmtId="0" fontId="93" fillId="49" borderId="44" applyNumberFormat="0" applyAlignment="0" applyProtection="0"/>
    <xf numFmtId="0" fontId="47" fillId="10" borderId="32" applyNumberFormat="0" applyAlignment="0" applyProtection="0"/>
    <xf numFmtId="0" fontId="93" fillId="49" borderId="44" applyNumberFormat="0" applyAlignment="0" applyProtection="0"/>
    <xf numFmtId="0" fontId="93" fillId="49" borderId="44" applyNumberFormat="0" applyAlignment="0" applyProtection="0"/>
    <xf numFmtId="0" fontId="93" fillId="49" borderId="44" applyNumberFormat="0" applyAlignment="0" applyProtection="0"/>
    <xf numFmtId="0" fontId="93" fillId="49" borderId="44" applyNumberFormat="0" applyAlignment="0" applyProtection="0"/>
    <xf numFmtId="0" fontId="62" fillId="45" borderId="44" applyNumberFormat="0" applyAlignment="0" applyProtection="0"/>
    <xf numFmtId="0" fontId="63" fillId="0" borderId="46"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51" fillId="0" borderId="47" applyNumberFormat="0" applyFill="0" applyAlignment="0" applyProtection="0"/>
    <xf numFmtId="0" fontId="63" fillId="0" borderId="46" applyNumberFormat="0" applyFill="0" applyAlignment="0" applyProtection="0"/>
    <xf numFmtId="0" fontId="51" fillId="0" borderId="48" applyNumberFormat="0" applyFill="0" applyAlignment="0" applyProtection="0"/>
    <xf numFmtId="0" fontId="51" fillId="0" borderId="48" applyNumberFormat="0" applyFill="0" applyAlignment="0" applyProtection="0"/>
    <xf numFmtId="0" fontId="51" fillId="0" borderId="48" applyNumberFormat="0" applyFill="0" applyAlignment="0" applyProtection="0"/>
    <xf numFmtId="0" fontId="51" fillId="0" borderId="48"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3" fillId="0" borderId="46" applyNumberFormat="0" applyFill="0" applyAlignment="0" applyProtection="0"/>
    <xf numFmtId="0" fontId="64" fillId="0" borderId="0" applyNumberFormat="0" applyFill="0" applyBorder="0" applyAlignment="0" applyProtection="0"/>
    <xf numFmtId="0" fontId="112" fillId="0" borderId="0" applyNumberFormat="0" applyFill="0" applyBorder="0" applyAlignment="0" applyProtection="0"/>
    <xf numFmtId="0" fontId="65" fillId="0" borderId="0" applyNumberFormat="0" applyFill="0" applyBorder="0" applyAlignment="0" applyProtection="0"/>
    <xf numFmtId="175"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75"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75" fontId="28" fillId="0" borderId="0" applyFont="0" applyFill="0" applyBorder="0" applyAlignment="0" applyProtection="0"/>
    <xf numFmtId="0" fontId="52" fillId="62" borderId="38">
      <alignment horizontal="left"/>
    </xf>
    <xf numFmtId="0" fontId="48" fillId="62" borderId="0">
      <alignment horizontal="left"/>
    </xf>
    <xf numFmtId="0" fontId="66" fillId="64" borderId="0">
      <alignment horizontal="right" vertical="top" wrapText="1"/>
    </xf>
    <xf numFmtId="0" fontId="67" fillId="42" borderId="0" applyNumberFormat="0" applyBorder="0" applyAlignment="0" applyProtection="0"/>
    <xf numFmtId="0" fontId="113" fillId="7" borderId="0" applyNumberFormat="0" applyBorder="0" applyAlignment="0" applyProtection="0"/>
    <xf numFmtId="0" fontId="68" fillId="42" borderId="0" applyNumberFormat="0" applyBorder="0" applyAlignment="0" applyProtection="0"/>
    <xf numFmtId="37" fontId="11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15" fillId="0" borderId="0" applyNumberFormat="0" applyFill="0" applyBorder="0" applyAlignment="0" applyProtection="0">
      <alignment vertical="top"/>
      <protection locked="0"/>
    </xf>
    <xf numFmtId="0" fontId="69" fillId="0" borderId="0" applyNumberFormat="0" applyFill="0" applyBorder="0" applyAlignment="0" applyProtection="0"/>
    <xf numFmtId="0" fontId="70" fillId="0" borderId="0" applyNumberFormat="0" applyFill="0" applyBorder="0" applyAlignment="0" applyProtection="0"/>
    <xf numFmtId="0" fontId="94"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37" fontId="114" fillId="0" borderId="0" applyNumberFormat="0" applyFill="0" applyBorder="0" applyAlignment="0" applyProtection="0"/>
    <xf numFmtId="0" fontId="95"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17"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alignment vertical="top"/>
      <protection locked="0"/>
    </xf>
    <xf numFmtId="0" fontId="28" fillId="62" borderId="38">
      <alignment horizontal="centerContinuous" wrapText="1"/>
    </xf>
    <xf numFmtId="43" fontId="1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xf numFmtId="43" fontId="96" fillId="0" borderId="0" applyFont="0" applyFill="0" applyBorder="0" applyAlignment="0" applyProtection="0"/>
    <xf numFmtId="43" fontId="1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96" fillId="0" borderId="0" applyFont="0" applyFill="0" applyBorder="0" applyAlignment="0" applyProtection="0"/>
    <xf numFmtId="43" fontId="1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3" fontId="75" fillId="0" borderId="0" applyFont="0" applyFill="0" applyBorder="0" applyAlignment="0" applyProtection="0"/>
    <xf numFmtId="0" fontId="61" fillId="62" borderId="3">
      <alignment wrapText="1"/>
    </xf>
    <xf numFmtId="0" fontId="61" fillId="62" borderId="3">
      <alignment wrapText="1"/>
    </xf>
    <xf numFmtId="0" fontId="61" fillId="62" borderId="3">
      <alignment wrapText="1"/>
    </xf>
    <xf numFmtId="0" fontId="61" fillId="62" borderId="3">
      <alignment wrapText="1"/>
    </xf>
    <xf numFmtId="0" fontId="61" fillId="62" borderId="3">
      <alignment wrapText="1"/>
    </xf>
    <xf numFmtId="0" fontId="61" fillId="62" borderId="7"/>
    <xf numFmtId="0" fontId="61" fillId="62" borderId="2"/>
    <xf numFmtId="0" fontId="61" fillId="62" borderId="37">
      <alignment horizontal="center" wrapText="1"/>
    </xf>
    <xf numFmtId="0" fontId="71" fillId="49" borderId="0" applyNumberFormat="0" applyBorder="0" applyAlignment="0" applyProtection="0"/>
    <xf numFmtId="0" fontId="118" fillId="9" borderId="0" applyNumberFormat="0" applyBorder="0" applyAlignment="0" applyProtection="0"/>
    <xf numFmtId="0" fontId="46" fillId="9" borderId="0" applyNumberFormat="0" applyBorder="0" applyAlignment="0" applyProtection="0"/>
    <xf numFmtId="0" fontId="72" fillId="49" borderId="0" applyNumberFormat="0" applyBorder="0" applyAlignment="0" applyProtection="0"/>
    <xf numFmtId="0" fontId="97" fillId="9" borderId="0" applyNumberFormat="0" applyBorder="0" applyAlignment="0" applyProtection="0"/>
    <xf numFmtId="0" fontId="28" fillId="0" borderId="0"/>
    <xf numFmtId="0" fontId="17" fillId="0" borderId="0"/>
    <xf numFmtId="0" fontId="17" fillId="0" borderId="0"/>
    <xf numFmtId="0" fontId="17" fillId="0" borderId="0"/>
    <xf numFmtId="0" fontId="17" fillId="0" borderId="0"/>
    <xf numFmtId="0" fontId="28" fillId="0" borderId="0"/>
    <xf numFmtId="0" fontId="17" fillId="0" borderId="0"/>
    <xf numFmtId="0" fontId="17" fillId="0" borderId="0"/>
    <xf numFmtId="0" fontId="17" fillId="0" borderId="0"/>
    <xf numFmtId="0" fontId="17" fillId="0" borderId="0"/>
    <xf numFmtId="0" fontId="17" fillId="0" borderId="0"/>
    <xf numFmtId="0" fontId="28" fillId="0" borderId="0"/>
    <xf numFmtId="0" fontId="9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9" fillId="0" borderId="0"/>
    <xf numFmtId="0" fontId="119" fillId="0" borderId="0"/>
    <xf numFmtId="0" fontId="119" fillId="0" borderId="0"/>
    <xf numFmtId="0" fontId="28" fillId="0" borderId="0"/>
    <xf numFmtId="0" fontId="96" fillId="0" borderId="0"/>
    <xf numFmtId="0" fontId="17" fillId="0" borderId="0"/>
    <xf numFmtId="0" fontId="96" fillId="0" borderId="0"/>
    <xf numFmtId="0" fontId="28" fillId="0" borderId="0"/>
    <xf numFmtId="0" fontId="28" fillId="0" borderId="0"/>
    <xf numFmtId="0" fontId="17" fillId="0" borderId="0"/>
    <xf numFmtId="0" fontId="17" fillId="0" borderId="0"/>
    <xf numFmtId="0" fontId="28" fillId="0" borderId="0"/>
    <xf numFmtId="0" fontId="17" fillId="0" borderId="0"/>
    <xf numFmtId="0" fontId="17" fillId="0" borderId="0"/>
    <xf numFmtId="0" fontId="28" fillId="0" borderId="0"/>
    <xf numFmtId="0" fontId="96" fillId="0" borderId="0"/>
    <xf numFmtId="0" fontId="28" fillId="0" borderId="0"/>
    <xf numFmtId="0" fontId="28" fillId="0" borderId="0"/>
    <xf numFmtId="0" fontId="119" fillId="0" borderId="0"/>
    <xf numFmtId="0" fontId="17" fillId="0" borderId="0"/>
    <xf numFmtId="0" fontId="17" fillId="0" borderId="0"/>
    <xf numFmtId="0" fontId="17" fillId="0" borderId="0"/>
    <xf numFmtId="0" fontId="29" fillId="0" borderId="0"/>
    <xf numFmtId="0" fontId="119" fillId="0" borderId="0"/>
    <xf numFmtId="0" fontId="119" fillId="0" borderId="0"/>
    <xf numFmtId="0" fontId="29" fillId="0" borderId="0"/>
    <xf numFmtId="0" fontId="29" fillId="0" borderId="0"/>
    <xf numFmtId="0" fontId="119" fillId="0" borderId="0"/>
    <xf numFmtId="0" fontId="96" fillId="0" borderId="0"/>
    <xf numFmtId="0" fontId="96" fillId="0" borderId="0"/>
    <xf numFmtId="0" fontId="17" fillId="0" borderId="0"/>
    <xf numFmtId="0" fontId="17" fillId="0" borderId="0"/>
    <xf numFmtId="0" fontId="28" fillId="0" borderId="0"/>
    <xf numFmtId="0" fontId="28"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98" fillId="13" borderId="36"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2" fillId="43" borderId="42" applyNumberFormat="0" applyFont="0" applyAlignment="0" applyProtection="0"/>
    <xf numFmtId="0" fontId="32" fillId="43" borderId="42" applyNumberFormat="0" applyFont="0" applyAlignment="0" applyProtection="0"/>
    <xf numFmtId="0" fontId="32" fillId="43" borderId="42" applyNumberFormat="0" applyFont="0" applyAlignment="0" applyProtection="0"/>
    <xf numFmtId="0" fontId="32" fillId="43" borderId="42" applyNumberFormat="0" applyFont="0" applyAlignment="0" applyProtection="0"/>
    <xf numFmtId="0" fontId="32" fillId="43" borderId="42" applyNumberFormat="0" applyFont="0" applyAlignment="0" applyProtection="0"/>
    <xf numFmtId="0" fontId="32" fillId="43" borderId="42" applyNumberFormat="0" applyFont="0" applyAlignment="0" applyProtection="0"/>
    <xf numFmtId="0" fontId="32" fillId="43" borderId="42" applyNumberFormat="0" applyFont="0" applyAlignment="0" applyProtection="0"/>
    <xf numFmtId="0" fontId="32" fillId="43" borderId="42" applyNumberFormat="0" applyFont="0" applyAlignment="0" applyProtection="0"/>
    <xf numFmtId="0" fontId="32" fillId="43" borderId="42" applyNumberFormat="0" applyFont="0" applyAlignment="0" applyProtection="0"/>
    <xf numFmtId="0" fontId="32"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2" fillId="43" borderId="42" applyNumberFormat="0" applyFont="0" applyAlignment="0" applyProtection="0"/>
    <xf numFmtId="0" fontId="32" fillId="43" borderId="42" applyNumberFormat="0" applyFont="0" applyAlignment="0" applyProtection="0"/>
    <xf numFmtId="0" fontId="32" fillId="43" borderId="42" applyNumberFormat="0" applyFont="0" applyAlignment="0" applyProtection="0"/>
    <xf numFmtId="0" fontId="32" fillId="43" borderId="42" applyNumberFormat="0" applyFont="0" applyAlignment="0" applyProtection="0"/>
    <xf numFmtId="0" fontId="32" fillId="43" borderId="42" applyNumberFormat="0" applyFont="0" applyAlignment="0" applyProtection="0"/>
    <xf numFmtId="0" fontId="32" fillId="43" borderId="42" applyNumberFormat="0" applyFont="0" applyAlignment="0" applyProtection="0"/>
    <xf numFmtId="0" fontId="32" fillId="43" borderId="42" applyNumberFormat="0" applyFont="0" applyAlignment="0" applyProtection="0"/>
    <xf numFmtId="0" fontId="32" fillId="43" borderId="42" applyNumberFormat="0" applyFont="0" applyAlignment="0" applyProtection="0"/>
    <xf numFmtId="0" fontId="32" fillId="43" borderId="42" applyNumberFormat="0" applyFont="0" applyAlignment="0" applyProtection="0"/>
    <xf numFmtId="0" fontId="32"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98" fillId="13" borderId="36"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34" fillId="43" borderId="42" applyNumberFormat="0" applyFont="0" applyAlignment="0" applyProtection="0"/>
    <xf numFmtId="0" fontId="98" fillId="13" borderId="36" applyNumberFormat="0" applyFont="0" applyAlignment="0" applyProtection="0"/>
    <xf numFmtId="0" fontId="32" fillId="43" borderId="42" applyNumberFormat="0" applyFont="0" applyAlignment="0" applyProtection="0"/>
    <xf numFmtId="0" fontId="32" fillId="43" borderId="42" applyNumberFormat="0" applyFont="0" applyAlignment="0" applyProtection="0"/>
    <xf numFmtId="0" fontId="32" fillId="43" borderId="42" applyNumberFormat="0" applyFont="0" applyAlignment="0" applyProtection="0"/>
    <xf numFmtId="0" fontId="32" fillId="43" borderId="42" applyNumberFormat="0" applyFont="0" applyAlignment="0" applyProtection="0"/>
    <xf numFmtId="0" fontId="32" fillId="43" borderId="42" applyNumberFormat="0" applyFont="0" applyAlignment="0" applyProtection="0"/>
    <xf numFmtId="0" fontId="98" fillId="13" borderId="36" applyNumberFormat="0" applyFont="0" applyAlignment="0" applyProtection="0"/>
    <xf numFmtId="0" fontId="32" fillId="43" borderId="42" applyNumberFormat="0" applyFont="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8" fillId="0" borderId="0" applyFont="0" applyFill="0" applyBorder="0" applyAlignment="0" applyProtection="0"/>
    <xf numFmtId="9" fontId="9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9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48" fillId="0" borderId="0" applyFont="0" applyFill="0" applyBorder="0" applyAlignment="0" applyProtection="0"/>
    <xf numFmtId="9" fontId="9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3" fillId="0" borderId="0" applyFont="0" applyFill="0" applyBorder="0" applyAlignment="0" applyProtection="0"/>
    <xf numFmtId="9" fontId="28"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96" fillId="0" borderId="0" applyFont="0" applyFill="0" applyBorder="0" applyAlignment="0" applyProtection="0"/>
    <xf numFmtId="0" fontId="61" fillId="62" borderId="38"/>
    <xf numFmtId="0" fontId="73" fillId="40" borderId="0" applyNumberFormat="0" applyBorder="0" applyAlignment="0" applyProtection="0"/>
    <xf numFmtId="0" fontId="120" fillId="8" borderId="0" applyNumberFormat="0" applyBorder="0" applyAlignment="0" applyProtection="0"/>
    <xf numFmtId="0" fontId="74" fillId="40" borderId="0" applyNumberFormat="0" applyBorder="0" applyAlignment="0" applyProtection="0"/>
    <xf numFmtId="0" fontId="28" fillId="0" borderId="0"/>
    <xf numFmtId="0" fontId="28" fillId="0" borderId="0"/>
    <xf numFmtId="0" fontId="28" fillId="0" borderId="0"/>
    <xf numFmtId="0" fontId="33" fillId="0" borderId="0"/>
    <xf numFmtId="0" fontId="28" fillId="0" borderId="0"/>
    <xf numFmtId="0" fontId="119" fillId="0" borderId="0"/>
    <xf numFmtId="0" fontId="119" fillId="0" borderId="0"/>
    <xf numFmtId="0" fontId="119" fillId="0" borderId="0"/>
    <xf numFmtId="0" fontId="119" fillId="0" borderId="0"/>
    <xf numFmtId="0" fontId="11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1" fillId="0" borderId="0"/>
    <xf numFmtId="0" fontId="28" fillId="0" borderId="0"/>
    <xf numFmtId="0" fontId="28" fillId="0" borderId="0"/>
    <xf numFmtId="0" fontId="28" fillId="0" borderId="0"/>
    <xf numFmtId="0" fontId="12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12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9" fillId="0" borderId="0"/>
    <xf numFmtId="0" fontId="99" fillId="0" borderId="0"/>
    <xf numFmtId="0" fontId="104" fillId="0" borderId="0"/>
    <xf numFmtId="0" fontId="28" fillId="0" borderId="0"/>
    <xf numFmtId="0" fontId="34" fillId="0" borderId="0"/>
    <xf numFmtId="0" fontId="35" fillId="0" borderId="0"/>
    <xf numFmtId="0" fontId="28"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17" fillId="0" borderId="0"/>
    <xf numFmtId="0" fontId="17"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17" fillId="0" borderId="0"/>
    <xf numFmtId="0" fontId="17" fillId="0" borderId="0"/>
    <xf numFmtId="0" fontId="17" fillId="0" borderId="0"/>
    <xf numFmtId="0" fontId="28" fillId="0" borderId="0"/>
    <xf numFmtId="0" fontId="17" fillId="0" borderId="0"/>
    <xf numFmtId="0" fontId="28" fillId="0" borderId="0"/>
    <xf numFmtId="0" fontId="17" fillId="0" borderId="0"/>
    <xf numFmtId="0" fontId="17" fillId="0" borderId="0"/>
    <xf numFmtId="0" fontId="17" fillId="0" borderId="0"/>
    <xf numFmtId="0" fontId="17" fillId="0" borderId="0"/>
    <xf numFmtId="0" fontId="28" fillId="0" borderId="0"/>
    <xf numFmtId="0" fontId="28"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17" fillId="0" borderId="0"/>
    <xf numFmtId="0" fontId="17" fillId="0" borderId="0"/>
    <xf numFmtId="0" fontId="17" fillId="0" borderId="0"/>
    <xf numFmtId="0" fontId="17" fillId="0" borderId="0"/>
    <xf numFmtId="0" fontId="12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17" fillId="0" borderId="0"/>
    <xf numFmtId="0" fontId="17" fillId="0" borderId="0"/>
    <xf numFmtId="0" fontId="17" fillId="0" borderId="0"/>
    <xf numFmtId="0" fontId="17" fillId="0" borderId="0"/>
    <xf numFmtId="0" fontId="17" fillId="0" borderId="0"/>
    <xf numFmtId="0" fontId="28" fillId="0" borderId="0"/>
    <xf numFmtId="0" fontId="17" fillId="0" borderId="0"/>
    <xf numFmtId="0" fontId="17" fillId="0" borderId="0"/>
    <xf numFmtId="0" fontId="17" fillId="0" borderId="0"/>
    <xf numFmtId="0" fontId="34" fillId="0" borderId="0"/>
    <xf numFmtId="0" fontId="34" fillId="0" borderId="0"/>
    <xf numFmtId="0" fontId="121" fillId="0" borderId="0"/>
    <xf numFmtId="0" fontId="28" fillId="0" borderId="0"/>
    <xf numFmtId="0" fontId="17" fillId="0" borderId="0"/>
    <xf numFmtId="0" fontId="17" fillId="0" borderId="0"/>
    <xf numFmtId="0" fontId="28" fillId="0" borderId="0"/>
    <xf numFmtId="0" fontId="28" fillId="0" borderId="0"/>
    <xf numFmtId="0" fontId="121" fillId="0" borderId="0"/>
    <xf numFmtId="0" fontId="34" fillId="0" borderId="0"/>
    <xf numFmtId="0" fontId="28" fillId="0" borderId="0"/>
    <xf numFmtId="0" fontId="28" fillId="0" borderId="0"/>
    <xf numFmtId="0" fontId="121" fillId="0" borderId="0"/>
    <xf numFmtId="0" fontId="100" fillId="0" borderId="0"/>
    <xf numFmtId="0" fontId="33" fillId="0" borderId="0"/>
    <xf numFmtId="0" fontId="28" fillId="0" borderId="0"/>
    <xf numFmtId="0" fontId="105" fillId="0" borderId="0"/>
    <xf numFmtId="0" fontId="33"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6" fillId="0" borderId="0"/>
    <xf numFmtId="0" fontId="28" fillId="0" borderId="0"/>
    <xf numFmtId="0" fontId="96" fillId="0" borderId="0"/>
    <xf numFmtId="0" fontId="29" fillId="0" borderId="0"/>
    <xf numFmtId="0" fontId="28" fillId="0" borderId="0"/>
    <xf numFmtId="0" fontId="28" fillId="0" borderId="0"/>
    <xf numFmtId="0" fontId="17" fillId="0" borderId="0"/>
    <xf numFmtId="0" fontId="29" fillId="0" borderId="0"/>
    <xf numFmtId="0" fontId="17" fillId="0" borderId="0"/>
    <xf numFmtId="0" fontId="17" fillId="0" borderId="0"/>
    <xf numFmtId="0" fontId="17" fillId="0" borderId="0"/>
    <xf numFmtId="0" fontId="28" fillId="0" borderId="0"/>
    <xf numFmtId="0" fontId="34" fillId="0" borderId="0"/>
    <xf numFmtId="0" fontId="28" fillId="0" borderId="0"/>
    <xf numFmtId="0" fontId="28" fillId="0" borderId="0"/>
    <xf numFmtId="0" fontId="28" fillId="0" borderId="0"/>
    <xf numFmtId="0" fontId="29" fillId="0" borderId="0"/>
    <xf numFmtId="0" fontId="29" fillId="0" borderId="0"/>
    <xf numFmtId="0" fontId="48" fillId="0" borderId="0"/>
    <xf numFmtId="0" fontId="48" fillId="0" borderId="0"/>
    <xf numFmtId="0" fontId="17" fillId="0" borderId="0"/>
    <xf numFmtId="0" fontId="17" fillId="0" borderId="0"/>
    <xf numFmtId="0" fontId="29" fillId="0" borderId="0"/>
    <xf numFmtId="0" fontId="17" fillId="0" borderId="0"/>
    <xf numFmtId="0" fontId="17" fillId="0" borderId="0"/>
    <xf numFmtId="0" fontId="17" fillId="0" borderId="0"/>
    <xf numFmtId="0" fontId="48" fillId="0" borderId="0"/>
    <xf numFmtId="0" fontId="17" fillId="0" borderId="0"/>
    <xf numFmtId="0" fontId="17" fillId="0" borderId="0"/>
    <xf numFmtId="0" fontId="17" fillId="0" borderId="0"/>
    <xf numFmtId="0" fontId="29" fillId="0" borderId="0"/>
    <xf numFmtId="0" fontId="17" fillId="0" borderId="0"/>
    <xf numFmtId="0" fontId="17" fillId="0" borderId="0"/>
    <xf numFmtId="0" fontId="28" fillId="0" borderId="0"/>
    <xf numFmtId="0" fontId="17" fillId="0" borderId="0"/>
    <xf numFmtId="0" fontId="17" fillId="0" borderId="0"/>
    <xf numFmtId="0" fontId="17" fillId="0" borderId="0"/>
    <xf numFmtId="0" fontId="28" fillId="0" borderId="0"/>
    <xf numFmtId="0" fontId="17" fillId="0" borderId="0"/>
    <xf numFmtId="0" fontId="28" fillId="0" borderId="0"/>
    <xf numFmtId="0" fontId="17" fillId="0" borderId="0"/>
    <xf numFmtId="0" fontId="17" fillId="0" borderId="0"/>
    <xf numFmtId="0" fontId="17" fillId="0" borderId="0"/>
    <xf numFmtId="0" fontId="17" fillId="0" borderId="0"/>
    <xf numFmtId="0" fontId="61" fillId="0" borderId="0"/>
    <xf numFmtId="0" fontId="4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17"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17" fillId="0" borderId="0"/>
    <xf numFmtId="0" fontId="17" fillId="0" borderId="0"/>
    <xf numFmtId="0" fontId="17" fillId="0" borderId="0"/>
    <xf numFmtId="0" fontId="28" fillId="0" borderId="0"/>
    <xf numFmtId="0" fontId="17" fillId="0" borderId="0"/>
    <xf numFmtId="0" fontId="28" fillId="0" borderId="0"/>
    <xf numFmtId="0" fontId="17" fillId="0" borderId="0"/>
    <xf numFmtId="0" fontId="17" fillId="0" borderId="0"/>
    <xf numFmtId="0" fontId="75" fillId="0" borderId="0"/>
    <xf numFmtId="0" fontId="28" fillId="0" borderId="0"/>
    <xf numFmtId="0" fontId="28" fillId="0" borderId="0"/>
    <xf numFmtId="0" fontId="33" fillId="0" borderId="0"/>
    <xf numFmtId="0" fontId="28" fillId="0" borderId="0"/>
    <xf numFmtId="0" fontId="28" fillId="0" borderId="0"/>
    <xf numFmtId="0" fontId="28" fillId="0" borderId="0"/>
    <xf numFmtId="0" fontId="33" fillId="0" borderId="0"/>
    <xf numFmtId="0" fontId="28" fillId="0" borderId="0"/>
    <xf numFmtId="0" fontId="28" fillId="0" borderId="0"/>
    <xf numFmtId="0" fontId="28" fillId="0" borderId="0"/>
    <xf numFmtId="0" fontId="33" fillId="0" borderId="0"/>
    <xf numFmtId="0" fontId="28" fillId="0" borderId="0"/>
    <xf numFmtId="0" fontId="28" fillId="0" borderId="0"/>
    <xf numFmtId="0" fontId="3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33" fillId="0" borderId="0"/>
    <xf numFmtId="0" fontId="17" fillId="0" borderId="0"/>
    <xf numFmtId="0" fontId="28" fillId="0" borderId="0"/>
    <xf numFmtId="0" fontId="33" fillId="0" borderId="0"/>
    <xf numFmtId="0" fontId="17" fillId="0" borderId="0"/>
    <xf numFmtId="0" fontId="28" fillId="0" borderId="0"/>
    <xf numFmtId="0" fontId="33" fillId="0" borderId="0"/>
    <xf numFmtId="0" fontId="29" fillId="0" borderId="0"/>
    <xf numFmtId="0" fontId="48" fillId="0" borderId="0"/>
    <xf numFmtId="0" fontId="121" fillId="0" borderId="0"/>
    <xf numFmtId="0" fontId="28" fillId="0" borderId="0"/>
    <xf numFmtId="0" fontId="48" fillId="0" borderId="0"/>
    <xf numFmtId="0" fontId="121" fillId="0" borderId="0"/>
    <xf numFmtId="0" fontId="29" fillId="0" borderId="0"/>
    <xf numFmtId="0" fontId="28" fillId="0" borderId="0"/>
    <xf numFmtId="0" fontId="121" fillId="0" borderId="0"/>
    <xf numFmtId="0" fontId="32" fillId="0" borderId="0"/>
    <xf numFmtId="0" fontId="28" fillId="0" borderId="0"/>
    <xf numFmtId="0" fontId="121" fillId="0" borderId="0"/>
    <xf numFmtId="0" fontId="121" fillId="0" borderId="0"/>
    <xf numFmtId="0" fontId="32" fillId="0" borderId="0"/>
    <xf numFmtId="0" fontId="48" fillId="0" borderId="0"/>
    <xf numFmtId="0" fontId="34" fillId="0" borderId="0"/>
    <xf numFmtId="0" fontId="28" fillId="0" borderId="0"/>
    <xf numFmtId="0" fontId="34" fillId="0" borderId="0"/>
    <xf numFmtId="0" fontId="17" fillId="0" borderId="0"/>
    <xf numFmtId="0" fontId="17" fillId="0" borderId="0"/>
    <xf numFmtId="0" fontId="28" fillId="0" borderId="0"/>
    <xf numFmtId="0" fontId="28" fillId="0" borderId="0"/>
    <xf numFmtId="0" fontId="17" fillId="0" borderId="0"/>
    <xf numFmtId="0" fontId="17" fillId="0" borderId="0"/>
    <xf numFmtId="0" fontId="28" fillId="0" borderId="0"/>
    <xf numFmtId="0" fontId="17" fillId="0" borderId="0"/>
    <xf numFmtId="0" fontId="32" fillId="0" borderId="0"/>
    <xf numFmtId="0" fontId="28" fillId="0" borderId="0"/>
    <xf numFmtId="0" fontId="32" fillId="0" borderId="0"/>
    <xf numFmtId="0" fontId="17" fillId="0" borderId="0"/>
    <xf numFmtId="0" fontId="34" fillId="0" borderId="0"/>
    <xf numFmtId="0" fontId="17" fillId="0" borderId="0"/>
    <xf numFmtId="0" fontId="17" fillId="0" borderId="0"/>
    <xf numFmtId="0" fontId="28" fillId="0" borderId="0"/>
    <xf numFmtId="0" fontId="17" fillId="0" borderId="0"/>
    <xf numFmtId="0" fontId="17" fillId="0" borderId="0"/>
    <xf numFmtId="0" fontId="34" fillId="0" borderId="0"/>
    <xf numFmtId="0" fontId="28" fillId="0" borderId="0" applyNumberFormat="0" applyFont="0" applyFill="0" applyBorder="0" applyAlignment="0" applyProtection="0"/>
    <xf numFmtId="0" fontId="33" fillId="0" borderId="0"/>
    <xf numFmtId="0" fontId="28" fillId="0" borderId="0"/>
    <xf numFmtId="0" fontId="33" fillId="0" borderId="0"/>
    <xf numFmtId="0" fontId="28" fillId="0" borderId="0"/>
    <xf numFmtId="0" fontId="33" fillId="0" borderId="0"/>
    <xf numFmtId="0" fontId="28" fillId="0" borderId="0"/>
    <xf numFmtId="0" fontId="33" fillId="0" borderId="0"/>
    <xf numFmtId="0" fontId="28" fillId="0" borderId="0"/>
    <xf numFmtId="0" fontId="33" fillId="0" borderId="0"/>
    <xf numFmtId="0" fontId="28" fillId="0" borderId="0"/>
    <xf numFmtId="0" fontId="33" fillId="0" borderId="0"/>
    <xf numFmtId="0" fontId="28" fillId="0" borderId="0"/>
    <xf numFmtId="0" fontId="33" fillId="0" borderId="0"/>
    <xf numFmtId="0" fontId="28" fillId="0" borderId="0"/>
    <xf numFmtId="0" fontId="33" fillId="0" borderId="0"/>
    <xf numFmtId="0" fontId="28" fillId="0" borderId="0"/>
    <xf numFmtId="0" fontId="33" fillId="0" borderId="0"/>
    <xf numFmtId="0" fontId="28" fillId="0" borderId="0"/>
    <xf numFmtId="0" fontId="33" fillId="0" borderId="0"/>
    <xf numFmtId="0" fontId="28" fillId="0" borderId="0"/>
    <xf numFmtId="0" fontId="28" fillId="0" borderId="0"/>
    <xf numFmtId="0" fontId="28" fillId="0" borderId="0"/>
    <xf numFmtId="0" fontId="28" fillId="0" borderId="0"/>
    <xf numFmtId="0" fontId="17" fillId="0" borderId="0"/>
    <xf numFmtId="0" fontId="28" fillId="0" borderId="0"/>
    <xf numFmtId="0" fontId="17" fillId="0" borderId="0"/>
    <xf numFmtId="0" fontId="28" fillId="0" borderId="0"/>
    <xf numFmtId="0" fontId="17" fillId="0" borderId="0"/>
    <xf numFmtId="0" fontId="17" fillId="0" borderId="0"/>
    <xf numFmtId="0" fontId="17" fillId="0" borderId="0"/>
    <xf numFmtId="0" fontId="28" fillId="0" borderId="0"/>
    <xf numFmtId="0" fontId="17" fillId="0" borderId="0"/>
    <xf numFmtId="0" fontId="28" fillId="0" borderId="0"/>
    <xf numFmtId="0" fontId="17" fillId="0" borderId="0"/>
    <xf numFmtId="0" fontId="17" fillId="0" borderId="0"/>
    <xf numFmtId="0" fontId="17" fillId="0" borderId="0"/>
    <xf numFmtId="0" fontId="17" fillId="0" borderId="0"/>
    <xf numFmtId="0" fontId="101" fillId="0" borderId="0"/>
    <xf numFmtId="0" fontId="17" fillId="0" borderId="0"/>
    <xf numFmtId="0" fontId="28" fillId="0" borderId="0"/>
    <xf numFmtId="0" fontId="17" fillId="0" borderId="0"/>
    <xf numFmtId="0" fontId="28" fillId="0" borderId="0"/>
    <xf numFmtId="0" fontId="28" fillId="0" borderId="0"/>
    <xf numFmtId="0" fontId="17" fillId="0" borderId="0"/>
    <xf numFmtId="0" fontId="17" fillId="0" borderId="0"/>
    <xf numFmtId="0" fontId="17" fillId="0" borderId="0"/>
    <xf numFmtId="0" fontId="28" fillId="0" borderId="0"/>
    <xf numFmtId="0" fontId="17" fillId="0" borderId="0"/>
    <xf numFmtId="0" fontId="32" fillId="0" borderId="0"/>
    <xf numFmtId="0" fontId="17" fillId="0" borderId="0"/>
    <xf numFmtId="0" fontId="17" fillId="0" borderId="0"/>
    <xf numFmtId="0" fontId="28" fillId="0" borderId="0"/>
    <xf numFmtId="0" fontId="17" fillId="0" borderId="0"/>
    <xf numFmtId="0" fontId="17" fillId="0" borderId="0"/>
    <xf numFmtId="0" fontId="32" fillId="0" borderId="0"/>
    <xf numFmtId="0" fontId="28" fillId="0" borderId="0"/>
    <xf numFmtId="0" fontId="33" fillId="0" borderId="0"/>
    <xf numFmtId="0" fontId="28" fillId="0" borderId="0"/>
    <xf numFmtId="0" fontId="33" fillId="0" borderId="0"/>
    <xf numFmtId="0" fontId="34" fillId="0" borderId="0"/>
    <xf numFmtId="0" fontId="33" fillId="0" borderId="0"/>
    <xf numFmtId="0" fontId="34" fillId="0" borderId="0"/>
    <xf numFmtId="0" fontId="33" fillId="0" borderId="0"/>
    <xf numFmtId="0" fontId="34"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28" fillId="0" borderId="0"/>
    <xf numFmtId="0" fontId="28" fillId="0" borderId="0" applyNumberFormat="0" applyFill="0" applyBorder="0" applyAlignment="0" applyProtection="0"/>
    <xf numFmtId="0" fontId="28" fillId="0" borderId="0"/>
    <xf numFmtId="0" fontId="17" fillId="0" borderId="0"/>
    <xf numFmtId="0" fontId="17" fillId="0" borderId="0"/>
    <xf numFmtId="0" fontId="17" fillId="0" borderId="0"/>
    <xf numFmtId="0" fontId="28" fillId="0" borderId="0"/>
    <xf numFmtId="0" fontId="17" fillId="0" borderId="0"/>
    <xf numFmtId="0" fontId="28" fillId="0" borderId="0"/>
    <xf numFmtId="0" fontId="17" fillId="0" borderId="0"/>
    <xf numFmtId="0" fontId="17" fillId="0" borderId="0"/>
    <xf numFmtId="0" fontId="17" fillId="0" borderId="0"/>
    <xf numFmtId="0" fontId="17" fillId="0" borderId="0"/>
    <xf numFmtId="170" fontId="101" fillId="0" borderId="0"/>
    <xf numFmtId="0" fontId="17" fillId="0" borderId="0"/>
    <xf numFmtId="0" fontId="28" fillId="0" borderId="0"/>
    <xf numFmtId="0" fontId="17" fillId="0" borderId="0"/>
    <xf numFmtId="0" fontId="28" fillId="0" borderId="0"/>
    <xf numFmtId="0" fontId="17" fillId="0" borderId="0"/>
    <xf numFmtId="0" fontId="17" fillId="0" borderId="0"/>
    <xf numFmtId="0" fontId="17" fillId="0" borderId="0"/>
    <xf numFmtId="0" fontId="28" fillId="0" borderId="0"/>
    <xf numFmtId="177" fontId="102" fillId="0" borderId="0"/>
    <xf numFmtId="0" fontId="28" fillId="0" borderId="0"/>
    <xf numFmtId="0" fontId="17" fillId="0" borderId="0"/>
    <xf numFmtId="0" fontId="17" fillId="0" borderId="0"/>
    <xf numFmtId="0" fontId="28" fillId="0" borderId="0"/>
    <xf numFmtId="0" fontId="17" fillId="0" borderId="0"/>
    <xf numFmtId="0" fontId="17" fillId="0" borderId="0"/>
    <xf numFmtId="0" fontId="17" fillId="0" borderId="0"/>
    <xf numFmtId="0" fontId="17" fillId="0" borderId="0"/>
    <xf numFmtId="0" fontId="28" fillId="0" borderId="0"/>
    <xf numFmtId="177" fontId="102" fillId="0" borderId="0"/>
    <xf numFmtId="0" fontId="28" fillId="0" borderId="0" applyNumberFormat="0" applyFill="0" applyBorder="0" applyAlignment="0" applyProtection="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28" fillId="0" borderId="0"/>
    <xf numFmtId="0" fontId="17" fillId="0" borderId="0"/>
    <xf numFmtId="0" fontId="28" fillId="0" borderId="0" applyNumberFormat="0" applyFill="0" applyBorder="0" applyAlignment="0" applyProtection="0"/>
    <xf numFmtId="0" fontId="17" fillId="0" borderId="0"/>
    <xf numFmtId="0" fontId="28" fillId="0" borderId="0"/>
    <xf numFmtId="0" fontId="17" fillId="0" borderId="0"/>
    <xf numFmtId="0" fontId="32" fillId="0" borderId="0"/>
    <xf numFmtId="0" fontId="17" fillId="0" borderId="0"/>
    <xf numFmtId="0" fontId="17" fillId="0" borderId="0"/>
    <xf numFmtId="0" fontId="28" fillId="0" borderId="0"/>
    <xf numFmtId="0" fontId="17" fillId="0" borderId="0"/>
    <xf numFmtId="0" fontId="28" fillId="0" borderId="0"/>
    <xf numFmtId="0" fontId="17" fillId="0" borderId="0"/>
    <xf numFmtId="177" fontId="103" fillId="0" borderId="0"/>
    <xf numFmtId="0" fontId="28" fillId="0" borderId="0"/>
    <xf numFmtId="0" fontId="17" fillId="0" borderId="0"/>
    <xf numFmtId="0" fontId="17" fillId="0" borderId="0"/>
    <xf numFmtId="0" fontId="17" fillId="0" borderId="0"/>
    <xf numFmtId="0" fontId="17" fillId="0" borderId="0"/>
    <xf numFmtId="0" fontId="34" fillId="0" borderId="0"/>
    <xf numFmtId="177" fontId="103"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28" fillId="0" borderId="0"/>
    <xf numFmtId="0" fontId="28" fillId="0" borderId="0"/>
    <xf numFmtId="0" fontId="121" fillId="0" borderId="0"/>
    <xf numFmtId="0" fontId="28" fillId="0" borderId="0"/>
    <xf numFmtId="0" fontId="17" fillId="0" borderId="0"/>
    <xf numFmtId="0" fontId="121" fillId="0" borderId="0"/>
    <xf numFmtId="0" fontId="28" fillId="0" borderId="0"/>
    <xf numFmtId="0" fontId="121" fillId="0" borderId="0"/>
    <xf numFmtId="0" fontId="28" fillId="0" borderId="0"/>
    <xf numFmtId="0" fontId="28" fillId="0" borderId="0"/>
    <xf numFmtId="0" fontId="28" fillId="0" borderId="0"/>
    <xf numFmtId="0" fontId="121" fillId="0" borderId="0"/>
    <xf numFmtId="0" fontId="121" fillId="0" borderId="0"/>
    <xf numFmtId="0" fontId="28" fillId="0" borderId="0"/>
    <xf numFmtId="0" fontId="28"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33" fillId="0" borderId="0"/>
    <xf numFmtId="0" fontId="17" fillId="0" borderId="0"/>
    <xf numFmtId="0" fontId="28" fillId="0" borderId="0"/>
    <xf numFmtId="0" fontId="17" fillId="0" borderId="0"/>
    <xf numFmtId="0" fontId="17" fillId="0" borderId="0"/>
    <xf numFmtId="0" fontId="28" fillId="0" borderId="0"/>
    <xf numFmtId="0" fontId="17" fillId="0" borderId="0"/>
    <xf numFmtId="0" fontId="28" fillId="0" borderId="0"/>
    <xf numFmtId="0" fontId="28" fillId="0" borderId="0"/>
    <xf numFmtId="0" fontId="17" fillId="0" borderId="0"/>
    <xf numFmtId="0" fontId="17" fillId="0" borderId="0"/>
    <xf numFmtId="0" fontId="28" fillId="0" borderId="0"/>
    <xf numFmtId="0" fontId="17" fillId="0" borderId="0"/>
    <xf numFmtId="0" fontId="17" fillId="0" borderId="0"/>
    <xf numFmtId="0" fontId="28" fillId="0" borderId="0"/>
    <xf numFmtId="0" fontId="17" fillId="0" borderId="0"/>
    <xf numFmtId="0" fontId="17" fillId="0" borderId="0"/>
    <xf numFmtId="0" fontId="28" fillId="0" borderId="0"/>
    <xf numFmtId="0" fontId="28" fillId="0" borderId="0"/>
    <xf numFmtId="0" fontId="17" fillId="0" borderId="0"/>
    <xf numFmtId="0" fontId="17" fillId="0" borderId="0"/>
    <xf numFmtId="0" fontId="28" fillId="0" borderId="0"/>
    <xf numFmtId="0" fontId="1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6" fillId="62" borderId="0"/>
    <xf numFmtId="0" fontId="77" fillId="0" borderId="50" applyNumberFormat="0" applyFill="0" applyAlignment="0" applyProtection="0"/>
    <xf numFmtId="0" fontId="78" fillId="0" borderId="49" applyNumberFormat="0" applyFill="0" applyAlignment="0" applyProtection="0"/>
    <xf numFmtId="0" fontId="79" fillId="0" borderId="51" applyNumberFormat="0" applyFill="0" applyAlignment="0" applyProtection="0"/>
    <xf numFmtId="0" fontId="80" fillId="0" borderId="51" applyNumberFormat="0" applyFill="0" applyAlignment="0" applyProtection="0"/>
    <xf numFmtId="0" fontId="81" fillId="0" borderId="53" applyNumberFormat="0" applyFill="0" applyAlignment="0" applyProtection="0"/>
    <xf numFmtId="0" fontId="82" fillId="0" borderId="52" applyNumberFormat="0" applyFill="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50" fillId="0" borderId="55" applyNumberFormat="0" applyFill="0" applyAlignment="0" applyProtection="0"/>
    <xf numFmtId="0" fontId="122" fillId="0" borderId="34" applyNumberFormat="0" applyFill="0" applyAlignment="0" applyProtection="0"/>
    <xf numFmtId="0" fontId="85" fillId="0" borderId="54" applyNumberFormat="0" applyFill="0" applyAlignment="0" applyProtection="0"/>
    <xf numFmtId="178" fontId="61" fillId="0" borderId="0">
      <alignment vertical="center"/>
    </xf>
    <xf numFmtId="0" fontId="50" fillId="0" borderId="0" applyNumberFormat="0" applyFill="0" applyBorder="0" applyAlignment="0" applyProtection="0"/>
    <xf numFmtId="0" fontId="123" fillId="0" borderId="0" applyNumberFormat="0" applyFill="0" applyBorder="0" applyAlignment="0" applyProtection="0"/>
    <xf numFmtId="0" fontId="86" fillId="0" borderId="0" applyNumberFormat="0" applyFill="0" applyBorder="0" applyAlignment="0" applyProtection="0"/>
    <xf numFmtId="0" fontId="119" fillId="0" borderId="0">
      <alignment wrapText="1"/>
    </xf>
    <xf numFmtId="179" fontId="119" fillId="0" borderId="0">
      <alignment wrapText="1"/>
    </xf>
    <xf numFmtId="0" fontId="119" fillId="51" borderId="0">
      <alignment wrapText="1"/>
    </xf>
    <xf numFmtId="0" fontId="119" fillId="0" borderId="0">
      <alignment wrapText="1"/>
    </xf>
    <xf numFmtId="0" fontId="119" fillId="0" borderId="0">
      <alignment wrapText="1"/>
    </xf>
    <xf numFmtId="0" fontId="87" fillId="65" borderId="56" applyNumberFormat="0" applyAlignment="0" applyProtection="0"/>
    <xf numFmtId="0" fontId="124" fillId="12" borderId="35" applyNumberFormat="0" applyAlignment="0" applyProtection="0"/>
    <xf numFmtId="0" fontId="88" fillId="65" borderId="56"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2" fillId="0" borderId="0"/>
    <xf numFmtId="0" fontId="44" fillId="0" borderId="0"/>
    <xf numFmtId="0" fontId="28" fillId="0" borderId="0"/>
    <xf numFmtId="0" fontId="28" fillId="0" borderId="0"/>
    <xf numFmtId="0" fontId="28" fillId="0" borderId="0"/>
    <xf numFmtId="0" fontId="28" fillId="0" borderId="0"/>
    <xf numFmtId="0" fontId="37" fillId="0" borderId="0"/>
    <xf numFmtId="0" fontId="28" fillId="0" borderId="0"/>
    <xf numFmtId="0" fontId="28" fillId="0" borderId="0"/>
    <xf numFmtId="0" fontId="44" fillId="0" borderId="0"/>
    <xf numFmtId="0" fontId="34" fillId="0" borderId="0"/>
    <xf numFmtId="0" fontId="28" fillId="0" borderId="0"/>
    <xf numFmtId="0" fontId="45" fillId="8" borderId="0" applyNumberFormat="0" applyBorder="0" applyAlignment="0" applyProtection="0"/>
    <xf numFmtId="0" fontId="72" fillId="49" borderId="0" applyNumberFormat="0" applyBorder="0" applyAlignment="0" applyProtection="0"/>
    <xf numFmtId="164" fontId="17"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17"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17" fillId="0" borderId="0" applyNumberFormat="0" applyFill="0" applyBorder="0" applyAlignment="0" applyProtection="0"/>
    <xf numFmtId="0" fontId="68" fillId="42" borderId="0" applyNumberFormat="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65" fillId="0" borderId="0" applyNumberFormat="0" applyFill="0" applyBorder="0" applyAlignment="0" applyProtection="0"/>
    <xf numFmtId="0" fontId="55" fillId="53" borderId="0" applyNumberFormat="0" applyBorder="0" applyAlignment="0" applyProtection="0"/>
    <xf numFmtId="0" fontId="55" fillId="55" borderId="0" applyNumberFormat="0" applyBorder="0" applyAlignment="0" applyProtection="0"/>
    <xf numFmtId="0" fontId="55" fillId="54" borderId="0" applyNumberFormat="0" applyBorder="0" applyAlignment="0" applyProtection="0"/>
    <xf numFmtId="0" fontId="55" fillId="59" borderId="0" applyNumberFormat="0" applyBorder="0" applyAlignment="0" applyProtection="0"/>
    <xf numFmtId="0" fontId="55" fillId="58" borderId="0" applyNumberFormat="0" applyBorder="0" applyAlignment="0" applyProtection="0"/>
    <xf numFmtId="0" fontId="55" fillId="57" borderId="0" applyNumberFormat="0" applyBorder="0" applyAlignment="0" applyProtection="0"/>
    <xf numFmtId="0" fontId="17" fillId="0" borderId="0"/>
    <xf numFmtId="0" fontId="78" fillId="0" borderId="49" applyNumberFormat="0" applyFill="0" applyAlignment="0" applyProtection="0"/>
    <xf numFmtId="0" fontId="80" fillId="0" borderId="51" applyNumberFormat="0" applyFill="0" applyAlignment="0" applyProtection="0"/>
    <xf numFmtId="0" fontId="82" fillId="0" borderId="52" applyNumberFormat="0" applyFill="0" applyAlignment="0" applyProtection="0"/>
    <xf numFmtId="0" fontId="82" fillId="0" borderId="0" applyNumberFormat="0" applyFill="0" applyBorder="0" applyAlignment="0" applyProtection="0"/>
    <xf numFmtId="0" fontId="84" fillId="0" borderId="0" applyNumberFormat="0" applyFill="0" applyBorder="0" applyAlignment="0" applyProtection="0"/>
    <xf numFmtId="0" fontId="85" fillId="0" borderId="54" applyNumberFormat="0" applyFill="0" applyAlignment="0" applyProtection="0"/>
    <xf numFmtId="0" fontId="86" fillId="0" borderId="0" applyNumberFormat="0" applyFill="0" applyBorder="0" applyAlignment="0" applyProtection="0"/>
    <xf numFmtId="0" fontId="88" fillId="65" borderId="56"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5" fillId="0" borderId="0" applyNumberForma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applyFont="0" applyFill="0" applyBorder="0" applyAlignment="0" applyProtection="0"/>
    <xf numFmtId="164" fontId="1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36" fillId="0" borderId="0" applyNumberForma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32"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36" fillId="0" borderId="0" applyNumberFormat="0" applyFill="0" applyBorder="0" applyAlignment="0" applyProtection="0"/>
    <xf numFmtId="0" fontId="4" fillId="0" borderId="0"/>
  </cellStyleXfs>
  <cellXfs count="1515">
    <xf numFmtId="0" fontId="0" fillId="0" borderId="0" xfId="0"/>
    <xf numFmtId="0" fontId="18" fillId="0" borderId="0" xfId="346"/>
    <xf numFmtId="0" fontId="128" fillId="66" borderId="30" xfId="0" applyFont="1" applyFill="1" applyBorder="1" applyAlignment="1">
      <alignment horizontal="center" vertical="center"/>
    </xf>
    <xf numFmtId="0" fontId="13" fillId="0" borderId="0" xfId="0" applyFont="1"/>
    <xf numFmtId="0" fontId="133" fillId="0" borderId="0" xfId="341" applyFont="1" applyAlignment="1">
      <alignment vertical="top"/>
    </xf>
    <xf numFmtId="0" fontId="13" fillId="0" borderId="0" xfId="346" applyFont="1"/>
    <xf numFmtId="0" fontId="138" fillId="69" borderId="24" xfId="0" applyFont="1" applyFill="1" applyBorder="1" applyAlignment="1">
      <alignment horizontal="center" vertical="center"/>
    </xf>
    <xf numFmtId="2" fontId="139" fillId="0" borderId="4" xfId="0" applyNumberFormat="1" applyFont="1" applyBorder="1"/>
    <xf numFmtId="180" fontId="139" fillId="0" borderId="25" xfId="0" applyNumberFormat="1" applyFont="1" applyBorder="1"/>
    <xf numFmtId="2" fontId="139" fillId="70" borderId="4" xfId="0" applyNumberFormat="1" applyFont="1" applyFill="1" applyBorder="1"/>
    <xf numFmtId="180" fontId="139" fillId="70" borderId="25" xfId="0" applyNumberFormat="1" applyFont="1" applyFill="1" applyBorder="1"/>
    <xf numFmtId="180" fontId="139" fillId="70" borderId="24" xfId="0" applyNumberFormat="1" applyFont="1" applyFill="1" applyBorder="1"/>
    <xf numFmtId="2" fontId="139" fillId="11" borderId="4" xfId="0" applyNumberFormat="1" applyFont="1" applyFill="1" applyBorder="1"/>
    <xf numFmtId="180" fontId="139" fillId="11" borderId="25" xfId="0" applyNumberFormat="1" applyFont="1" applyFill="1" applyBorder="1"/>
    <xf numFmtId="0" fontId="0" fillId="0" borderId="0" xfId="0" applyAlignment="1">
      <alignment wrapText="1"/>
    </xf>
    <xf numFmtId="1" fontId="139" fillId="11" borderId="66" xfId="0" applyNumberFormat="1" applyFont="1" applyFill="1" applyBorder="1"/>
    <xf numFmtId="180" fontId="139" fillId="11" borderId="31" xfId="0" applyNumberFormat="1" applyFont="1" applyFill="1" applyBorder="1"/>
    <xf numFmtId="0" fontId="140" fillId="0" borderId="0" xfId="0" applyFont="1" applyAlignment="1">
      <alignment horizontal="left" vertical="center"/>
    </xf>
    <xf numFmtId="0" fontId="138" fillId="69" borderId="73" xfId="0" applyFont="1" applyFill="1" applyBorder="1" applyAlignment="1">
      <alignment horizontal="center" vertical="center"/>
    </xf>
    <xf numFmtId="0" fontId="138" fillId="69" borderId="72" xfId="0" applyFont="1" applyFill="1" applyBorder="1" applyAlignment="1">
      <alignment horizontal="center" vertical="center"/>
    </xf>
    <xf numFmtId="1" fontId="139" fillId="0" borderId="4" xfId="0" applyNumberFormat="1" applyFont="1" applyBorder="1"/>
    <xf numFmtId="1" fontId="139" fillId="70" borderId="4" xfId="0" applyNumberFormat="1" applyFont="1" applyFill="1" applyBorder="1"/>
    <xf numFmtId="1" fontId="139" fillId="70" borderId="73" xfId="0" applyNumberFormat="1" applyFont="1" applyFill="1" applyBorder="1"/>
    <xf numFmtId="2" fontId="139" fillId="70" borderId="73" xfId="0" applyNumberFormat="1" applyFont="1" applyFill="1" applyBorder="1"/>
    <xf numFmtId="1" fontId="139" fillId="11" borderId="4" xfId="0" applyNumberFormat="1" applyFont="1" applyFill="1" applyBorder="1"/>
    <xf numFmtId="0" fontId="39" fillId="69" borderId="73" xfId="0" applyFont="1" applyFill="1" applyBorder="1" applyAlignment="1">
      <alignment horizontal="center" vertical="center"/>
    </xf>
    <xf numFmtId="1" fontId="39" fillId="0" borderId="4" xfId="0" applyNumberFormat="1" applyFont="1" applyBorder="1"/>
    <xf numFmtId="180" fontId="39" fillId="0" borderId="25" xfId="0" applyNumberFormat="1" applyFont="1" applyBorder="1"/>
    <xf numFmtId="1" fontId="39" fillId="70" borderId="4" xfId="0" applyNumberFormat="1" applyFont="1" applyFill="1" applyBorder="1"/>
    <xf numFmtId="180" fontId="39" fillId="70" borderId="25" xfId="0" applyNumberFormat="1" applyFont="1" applyFill="1" applyBorder="1"/>
    <xf numFmtId="1" fontId="39" fillId="70" borderId="73" xfId="0" applyNumberFormat="1" applyFont="1" applyFill="1" applyBorder="1"/>
    <xf numFmtId="1" fontId="39" fillId="11" borderId="4" xfId="0" applyNumberFormat="1" applyFont="1" applyFill="1" applyBorder="1"/>
    <xf numFmtId="180" fontId="39" fillId="11" borderId="25" xfId="0" applyNumberFormat="1" applyFont="1" applyFill="1" applyBorder="1"/>
    <xf numFmtId="0" fontId="40" fillId="69" borderId="73" xfId="0" applyFont="1" applyFill="1" applyBorder="1" applyAlignment="1">
      <alignment horizontal="center" vertical="center"/>
    </xf>
    <xf numFmtId="0" fontId="40" fillId="69" borderId="72" xfId="0" applyFont="1" applyFill="1" applyBorder="1" applyAlignment="1">
      <alignment horizontal="center" vertical="center"/>
    </xf>
    <xf numFmtId="2" fontId="39" fillId="0" borderId="4" xfId="0" applyNumberFormat="1" applyFont="1" applyBorder="1"/>
    <xf numFmtId="2" fontId="39" fillId="70" borderId="4" xfId="0" applyNumberFormat="1" applyFont="1" applyFill="1" applyBorder="1"/>
    <xf numFmtId="2" fontId="39" fillId="70" borderId="73" xfId="0" applyNumberFormat="1" applyFont="1" applyFill="1" applyBorder="1"/>
    <xf numFmtId="2" fontId="39" fillId="11" borderId="4" xfId="0" applyNumberFormat="1" applyFont="1" applyFill="1" applyBorder="1"/>
    <xf numFmtId="180" fontId="39" fillId="0" borderId="4" xfId="0" applyNumberFormat="1" applyFont="1" applyBorder="1"/>
    <xf numFmtId="180" fontId="39" fillId="70" borderId="4" xfId="0" applyNumberFormat="1" applyFont="1" applyFill="1" applyBorder="1"/>
    <xf numFmtId="180" fontId="39" fillId="70" borderId="73" xfId="0" applyNumberFormat="1" applyFont="1" applyFill="1" applyBorder="1"/>
    <xf numFmtId="1" fontId="39" fillId="11" borderId="66" xfId="0" applyNumberFormat="1" applyFont="1" applyFill="1" applyBorder="1"/>
    <xf numFmtId="2" fontId="39" fillId="11" borderId="66" xfId="0" applyNumberFormat="1" applyFont="1" applyFill="1" applyBorder="1"/>
    <xf numFmtId="180" fontId="39" fillId="11" borderId="31" xfId="0" applyNumberFormat="1" applyFont="1" applyFill="1" applyBorder="1"/>
    <xf numFmtId="180" fontId="39" fillId="11" borderId="66" xfId="0" applyNumberFormat="1" applyFont="1" applyFill="1" applyBorder="1"/>
    <xf numFmtId="1" fontId="39" fillId="0" borderId="4" xfId="0" applyNumberFormat="1" applyFont="1" applyBorder="1" applyAlignment="1">
      <alignment horizontal="right"/>
    </xf>
    <xf numFmtId="10" fontId="135" fillId="66" borderId="61" xfId="0" applyNumberFormat="1" applyFont="1" applyFill="1" applyBorder="1" applyAlignment="1">
      <alignment horizontal="center" vertical="center" wrapText="1"/>
    </xf>
    <xf numFmtId="3" fontId="135" fillId="66" borderId="59" xfId="0" applyNumberFormat="1" applyFont="1" applyFill="1" applyBorder="1" applyAlignment="1">
      <alignment horizontal="center" vertical="center" wrapText="1"/>
    </xf>
    <xf numFmtId="10" fontId="135" fillId="66" borderId="58" xfId="0" applyNumberFormat="1" applyFont="1" applyFill="1" applyBorder="1" applyAlignment="1">
      <alignment horizontal="center" vertical="center" wrapText="1"/>
    </xf>
    <xf numFmtId="0" fontId="146" fillId="0" borderId="6" xfId="1" applyFont="1" applyBorder="1" applyAlignment="1">
      <alignment horizontal="left" vertical="center" wrapText="1"/>
    </xf>
    <xf numFmtId="3" fontId="146" fillId="0" borderId="23" xfId="1" applyNumberFormat="1" applyFont="1" applyBorder="1" applyAlignment="1">
      <alignment vertical="center" wrapText="1"/>
    </xf>
    <xf numFmtId="165" fontId="146" fillId="0" borderId="10" xfId="0" applyNumberFormat="1" applyFont="1" applyBorder="1" applyAlignment="1">
      <alignment vertical="center" wrapText="1"/>
    </xf>
    <xf numFmtId="3" fontId="146" fillId="0" borderId="4" xfId="0" applyNumberFormat="1" applyFont="1" applyBorder="1" applyAlignment="1">
      <alignment vertical="center" wrapText="1"/>
    </xf>
    <xf numFmtId="166" fontId="146" fillId="0" borderId="7" xfId="0" applyNumberFormat="1" applyFont="1" applyBorder="1" applyAlignment="1">
      <alignment vertical="center" wrapText="1"/>
    </xf>
    <xf numFmtId="0" fontId="146" fillId="3" borderId="6" xfId="1" applyFont="1" applyFill="1" applyBorder="1" applyAlignment="1">
      <alignment horizontal="left" vertical="center" wrapText="1"/>
    </xf>
    <xf numFmtId="3" fontId="146" fillId="3" borderId="9" xfId="1" applyNumberFormat="1" applyFont="1" applyFill="1" applyBorder="1" applyAlignment="1">
      <alignment vertical="center" wrapText="1"/>
    </xf>
    <xf numFmtId="166" fontId="146" fillId="3" borderId="10" xfId="0" applyNumberFormat="1" applyFont="1" applyFill="1" applyBorder="1" applyAlignment="1">
      <alignment vertical="center" wrapText="1"/>
    </xf>
    <xf numFmtId="3" fontId="146" fillId="3" borderId="4" xfId="0" applyNumberFormat="1" applyFont="1" applyFill="1" applyBorder="1" applyAlignment="1">
      <alignment vertical="center" wrapText="1"/>
    </xf>
    <xf numFmtId="166" fontId="146" fillId="3" borderId="7" xfId="0" applyNumberFormat="1" applyFont="1" applyFill="1" applyBorder="1" applyAlignment="1">
      <alignment vertical="center" wrapText="1"/>
    </xf>
    <xf numFmtId="3" fontId="146" fillId="0" borderId="9" xfId="1" applyNumberFormat="1" applyFont="1" applyBorder="1" applyAlignment="1">
      <alignment vertical="center" wrapText="1"/>
    </xf>
    <xf numFmtId="166" fontId="146" fillId="0" borderId="10" xfId="0" applyNumberFormat="1" applyFont="1" applyBorder="1" applyAlignment="1">
      <alignment vertical="center" wrapText="1"/>
    </xf>
    <xf numFmtId="166" fontId="146" fillId="0" borderId="10" xfId="0" applyNumberFormat="1" applyFont="1" applyBorder="1" applyAlignment="1">
      <alignment horizontal="right" vertical="center" wrapText="1"/>
    </xf>
    <xf numFmtId="3" fontId="146" fillId="0" borderId="4" xfId="0" applyNumberFormat="1" applyFont="1" applyBorder="1" applyAlignment="1">
      <alignment horizontal="right" vertical="center" wrapText="1"/>
    </xf>
    <xf numFmtId="166" fontId="146" fillId="0" borderId="7" xfId="0" applyNumberFormat="1" applyFont="1" applyBorder="1" applyAlignment="1">
      <alignment horizontal="right" vertical="center" wrapText="1"/>
    </xf>
    <xf numFmtId="166" fontId="146" fillId="3" borderId="10" xfId="0" applyNumberFormat="1" applyFont="1" applyFill="1" applyBorder="1" applyAlignment="1">
      <alignment horizontal="right" vertical="center" wrapText="1"/>
    </xf>
    <xf numFmtId="3" fontId="146" fillId="3" borderId="4" xfId="0" applyNumberFormat="1" applyFont="1" applyFill="1" applyBorder="1" applyAlignment="1">
      <alignment horizontal="right" vertical="center" wrapText="1"/>
    </xf>
    <xf numFmtId="166" fontId="146" fillId="3" borderId="7" xfId="0" applyNumberFormat="1" applyFont="1" applyFill="1" applyBorder="1" applyAlignment="1">
      <alignment horizontal="right" vertical="center" wrapText="1"/>
    </xf>
    <xf numFmtId="3" fontId="146" fillId="3" borderId="17" xfId="1" applyNumberFormat="1" applyFont="1" applyFill="1" applyBorder="1" applyAlignment="1">
      <alignment vertical="center" wrapText="1"/>
    </xf>
    <xf numFmtId="166" fontId="146" fillId="3" borderId="20" xfId="0" applyNumberFormat="1" applyFont="1" applyFill="1" applyBorder="1" applyAlignment="1">
      <alignment vertical="center" wrapText="1"/>
    </xf>
    <xf numFmtId="166" fontId="146" fillId="3" borderId="19" xfId="0" applyNumberFormat="1" applyFont="1" applyFill="1" applyBorder="1" applyAlignment="1">
      <alignment vertical="center" wrapText="1"/>
    </xf>
    <xf numFmtId="0" fontId="146" fillId="2" borderId="23" xfId="1" applyFont="1" applyFill="1" applyBorder="1" applyAlignment="1">
      <alignment horizontal="left" vertical="center" wrapText="1"/>
    </xf>
    <xf numFmtId="3" fontId="146" fillId="2" borderId="9" xfId="1" applyNumberFormat="1" applyFont="1" applyFill="1" applyBorder="1" applyAlignment="1">
      <alignment vertical="center" wrapText="1"/>
    </xf>
    <xf numFmtId="166" fontId="146" fillId="2" borderId="10" xfId="0" applyNumberFormat="1" applyFont="1" applyFill="1" applyBorder="1" applyAlignment="1">
      <alignment vertical="center" wrapText="1"/>
    </xf>
    <xf numFmtId="3" fontId="146" fillId="2" borderId="4" xfId="0" applyNumberFormat="1" applyFont="1" applyFill="1" applyBorder="1" applyAlignment="1">
      <alignment vertical="center" wrapText="1"/>
    </xf>
    <xf numFmtId="166" fontId="146" fillId="2" borderId="7" xfId="0" applyNumberFormat="1" applyFont="1" applyFill="1" applyBorder="1" applyAlignment="1">
      <alignment vertical="center" wrapText="1"/>
    </xf>
    <xf numFmtId="0" fontId="146" fillId="2" borderId="9" xfId="1" applyFont="1" applyFill="1" applyBorder="1" applyAlignment="1">
      <alignment horizontal="left" vertical="center" wrapText="1"/>
    </xf>
    <xf numFmtId="10" fontId="135" fillId="66" borderId="64" xfId="0" applyNumberFormat="1" applyFont="1" applyFill="1" applyBorder="1" applyAlignment="1">
      <alignment horizontal="center" vertical="center" wrapText="1"/>
    </xf>
    <xf numFmtId="3" fontId="135" fillId="66" borderId="63" xfId="0" applyNumberFormat="1" applyFont="1" applyFill="1" applyBorder="1" applyAlignment="1">
      <alignment horizontal="center" vertical="center" wrapText="1"/>
    </xf>
    <xf numFmtId="166" fontId="146" fillId="0" borderId="15" xfId="0" applyNumberFormat="1" applyFont="1" applyBorder="1" applyAlignment="1">
      <alignment vertical="center" wrapText="1"/>
    </xf>
    <xf numFmtId="3" fontId="43" fillId="0" borderId="23" xfId="0" applyNumberFormat="1" applyFont="1" applyBorder="1" applyAlignment="1">
      <alignment horizontal="right" vertical="center"/>
    </xf>
    <xf numFmtId="3" fontId="43" fillId="0" borderId="4" xfId="0" applyNumberFormat="1" applyFont="1" applyBorder="1" applyAlignment="1">
      <alignment horizontal="right" vertical="center"/>
    </xf>
    <xf numFmtId="165" fontId="43" fillId="0" borderId="10" xfId="0" applyNumberFormat="1" applyFont="1" applyBorder="1" applyAlignment="1">
      <alignment horizontal="right" vertical="center"/>
    </xf>
    <xf numFmtId="165" fontId="43" fillId="0" borderId="7" xfId="0" applyNumberFormat="1" applyFont="1" applyBorder="1" applyAlignment="1">
      <alignment horizontal="right" vertical="center"/>
    </xf>
    <xf numFmtId="3" fontId="43" fillId="3" borderId="9" xfId="0" applyNumberFormat="1" applyFont="1" applyFill="1" applyBorder="1" applyAlignment="1">
      <alignment horizontal="right" vertical="center"/>
    </xf>
    <xf numFmtId="3" fontId="43" fillId="3" borderId="4" xfId="0" applyNumberFormat="1" applyFont="1" applyFill="1" applyBorder="1" applyAlignment="1">
      <alignment horizontal="right" vertical="center"/>
    </xf>
    <xf numFmtId="165" fontId="43" fillId="3" borderId="10" xfId="0" applyNumberFormat="1" applyFont="1" applyFill="1" applyBorder="1" applyAlignment="1">
      <alignment horizontal="right" vertical="center"/>
    </xf>
    <xf numFmtId="165" fontId="43" fillId="3" borderId="7" xfId="0" applyNumberFormat="1" applyFont="1" applyFill="1" applyBorder="1" applyAlignment="1">
      <alignment horizontal="right" vertical="center"/>
    </xf>
    <xf numFmtId="3" fontId="43" fillId="0" borderId="9" xfId="0" applyNumberFormat="1" applyFont="1" applyBorder="1" applyAlignment="1">
      <alignment horizontal="right" vertical="center"/>
    </xf>
    <xf numFmtId="3" fontId="43" fillId="3" borderId="17" xfId="0" applyNumberFormat="1" applyFont="1" applyFill="1" applyBorder="1" applyAlignment="1">
      <alignment horizontal="right" vertical="center"/>
    </xf>
    <xf numFmtId="165" fontId="43" fillId="3" borderId="20" xfId="0" applyNumberFormat="1" applyFont="1" applyFill="1" applyBorder="1" applyAlignment="1">
      <alignment horizontal="right" vertical="center"/>
    </xf>
    <xf numFmtId="165" fontId="43" fillId="3" borderId="19" xfId="0" applyNumberFormat="1" applyFont="1" applyFill="1" applyBorder="1" applyAlignment="1">
      <alignment horizontal="right" vertical="center"/>
    </xf>
    <xf numFmtId="3" fontId="43" fillId="2" borderId="23" xfId="0" applyNumberFormat="1" applyFont="1" applyFill="1" applyBorder="1" applyAlignment="1">
      <alignment horizontal="right" vertical="center"/>
    </xf>
    <xf numFmtId="3" fontId="43" fillId="2" borderId="13" xfId="0" applyNumberFormat="1" applyFont="1" applyFill="1" applyBorder="1" applyAlignment="1">
      <alignment horizontal="right" vertical="center"/>
    </xf>
    <xf numFmtId="165" fontId="43" fillId="2" borderId="15" xfId="0" applyNumberFormat="1" applyFont="1" applyFill="1" applyBorder="1" applyAlignment="1">
      <alignment horizontal="right" vertical="center"/>
    </xf>
    <xf numFmtId="165" fontId="43" fillId="2" borderId="12" xfId="0" applyNumberFormat="1" applyFont="1" applyFill="1" applyBorder="1" applyAlignment="1">
      <alignment horizontal="right" vertical="center"/>
    </xf>
    <xf numFmtId="3" fontId="43" fillId="2" borderId="9" xfId="0" applyNumberFormat="1" applyFont="1" applyFill="1" applyBorder="1" applyAlignment="1">
      <alignment horizontal="right" vertical="center"/>
    </xf>
    <xf numFmtId="3" fontId="43" fillId="2" borderId="4" xfId="0" applyNumberFormat="1" applyFont="1" applyFill="1" applyBorder="1" applyAlignment="1">
      <alignment horizontal="right" vertical="center"/>
    </xf>
    <xf numFmtId="165" fontId="43" fillId="2" borderId="10" xfId="0" applyNumberFormat="1" applyFont="1" applyFill="1" applyBorder="1" applyAlignment="1">
      <alignment horizontal="right" vertical="center"/>
    </xf>
    <xf numFmtId="165" fontId="43" fillId="2" borderId="7" xfId="0" applyNumberFormat="1" applyFont="1" applyFill="1" applyBorder="1" applyAlignment="1">
      <alignment horizontal="right" vertical="center"/>
    </xf>
    <xf numFmtId="3" fontId="43" fillId="2" borderId="17" xfId="0" applyNumberFormat="1" applyFont="1" applyFill="1" applyBorder="1" applyAlignment="1">
      <alignment horizontal="right" vertical="center"/>
    </xf>
    <xf numFmtId="3" fontId="43" fillId="2" borderId="18" xfId="0" applyNumberFormat="1" applyFont="1" applyFill="1" applyBorder="1" applyAlignment="1">
      <alignment horizontal="right" vertical="center"/>
    </xf>
    <xf numFmtId="165" fontId="43" fillId="0" borderId="15" xfId="0" applyNumberFormat="1" applyFont="1" applyBorder="1" applyAlignment="1">
      <alignment horizontal="right" vertical="center"/>
    </xf>
    <xf numFmtId="0" fontId="135" fillId="66" borderId="61" xfId="122" applyFont="1" applyFill="1" applyBorder="1" applyAlignment="1">
      <alignment horizontal="center" vertical="center" wrapText="1"/>
    </xf>
    <xf numFmtId="0" fontId="135" fillId="66" borderId="59" xfId="122" applyFont="1" applyFill="1" applyBorder="1" applyAlignment="1">
      <alignment horizontal="center" vertical="center" wrapText="1"/>
    </xf>
    <xf numFmtId="0" fontId="135" fillId="66" borderId="39" xfId="122" applyFont="1" applyFill="1" applyBorder="1" applyAlignment="1">
      <alignment horizontal="center" vertical="center" wrapText="1"/>
    </xf>
    <xf numFmtId="0" fontId="135" fillId="66" borderId="63" xfId="122" applyFont="1" applyFill="1" applyBorder="1" applyAlignment="1">
      <alignment horizontal="center" vertical="center" wrapText="1"/>
    </xf>
    <xf numFmtId="0" fontId="135" fillId="66" borderId="58" xfId="122" applyFont="1" applyFill="1" applyBorder="1" applyAlignment="1">
      <alignment horizontal="center" vertical="center" wrapText="1"/>
    </xf>
    <xf numFmtId="0" fontId="146" fillId="0" borderId="10" xfId="123" applyFont="1" applyBorder="1" applyAlignment="1">
      <alignment vertical="center" wrapText="1"/>
    </xf>
    <xf numFmtId="3" fontId="146" fillId="0" borderId="23" xfId="123" applyNumberFormat="1" applyFont="1" applyBorder="1" applyAlignment="1">
      <alignment vertical="center" wrapText="1"/>
    </xf>
    <xf numFmtId="3" fontId="134" fillId="0" borderId="9" xfId="124" applyNumberFormat="1" applyFont="1" applyFill="1" applyBorder="1" applyAlignment="1">
      <alignment horizontal="right" vertical="center"/>
    </xf>
    <xf numFmtId="3" fontId="134" fillId="0" borderId="4" xfId="124" applyNumberFormat="1" applyFont="1" applyFill="1" applyBorder="1" applyAlignment="1">
      <alignment horizontal="right" vertical="center"/>
    </xf>
    <xf numFmtId="166" fontId="134" fillId="0" borderId="10" xfId="125" applyNumberFormat="1" applyFont="1" applyFill="1" applyBorder="1" applyAlignment="1">
      <alignment horizontal="right" vertical="center"/>
    </xf>
    <xf numFmtId="3" fontId="146" fillId="0" borderId="4" xfId="124" applyNumberFormat="1" applyFont="1" applyFill="1" applyBorder="1" applyAlignment="1">
      <alignment horizontal="right" vertical="center"/>
    </xf>
    <xf numFmtId="166" fontId="146" fillId="0" borderId="10" xfId="125" applyNumberFormat="1" applyFont="1" applyFill="1" applyBorder="1" applyAlignment="1">
      <alignment horizontal="right" vertical="center"/>
    </xf>
    <xf numFmtId="3" fontId="146" fillId="0" borderId="23" xfId="124" applyNumberFormat="1" applyFont="1" applyFill="1" applyBorder="1" applyAlignment="1">
      <alignment horizontal="right" vertical="center"/>
    </xf>
    <xf numFmtId="166" fontId="146" fillId="0" borderId="7" xfId="125" applyNumberFormat="1" applyFont="1" applyFill="1" applyBorder="1" applyAlignment="1">
      <alignment horizontal="right" vertical="center"/>
    </xf>
    <xf numFmtId="0" fontId="146" fillId="3" borderId="10" xfId="123" applyFont="1" applyFill="1" applyBorder="1" applyAlignment="1">
      <alignment vertical="center" wrapText="1"/>
    </xf>
    <xf numFmtId="3" fontId="146" fillId="3" borderId="9" xfId="123" applyNumberFormat="1" applyFont="1" applyFill="1" applyBorder="1" applyAlignment="1">
      <alignment vertical="center" wrapText="1"/>
    </xf>
    <xf numFmtId="3" fontId="134" fillId="3" borderId="9" xfId="124" applyNumberFormat="1" applyFont="1" applyFill="1" applyBorder="1" applyAlignment="1">
      <alignment horizontal="right" vertical="center"/>
    </xf>
    <xf numFmtId="3" fontId="134" fillId="3" borderId="4" xfId="124" applyNumberFormat="1" applyFont="1" applyFill="1" applyBorder="1" applyAlignment="1">
      <alignment horizontal="right" vertical="center"/>
    </xf>
    <xf numFmtId="166" fontId="134" fillId="3" borderId="10" xfId="125" applyNumberFormat="1" applyFont="1" applyFill="1" applyBorder="1" applyAlignment="1">
      <alignment horizontal="right" vertical="center"/>
    </xf>
    <xf numFmtId="3" fontId="146" fillId="3" borderId="4" xfId="124" applyNumberFormat="1" applyFont="1" applyFill="1" applyBorder="1" applyAlignment="1">
      <alignment horizontal="right" vertical="center"/>
    </xf>
    <xf numFmtId="166" fontId="146" fillId="3" borderId="10" xfId="125" applyNumberFormat="1" applyFont="1" applyFill="1" applyBorder="1" applyAlignment="1">
      <alignment horizontal="right" vertical="center"/>
    </xf>
    <xf numFmtId="3" fontId="146" fillId="3" borderId="9" xfId="124" applyNumberFormat="1" applyFont="1" applyFill="1" applyBorder="1" applyAlignment="1">
      <alignment horizontal="right" vertical="center"/>
    </xf>
    <xf numFmtId="166" fontId="146" fillId="3" borderId="7" xfId="125" applyNumberFormat="1" applyFont="1" applyFill="1" applyBorder="1" applyAlignment="1">
      <alignment horizontal="right" vertical="center"/>
    </xf>
    <xf numFmtId="3" fontId="146" fillId="0" borderId="9" xfId="123" applyNumberFormat="1" applyFont="1" applyBorder="1" applyAlignment="1">
      <alignment vertical="center" wrapText="1"/>
    </xf>
    <xf numFmtId="0" fontId="134" fillId="3" borderId="10" xfId="123" applyFont="1" applyFill="1" applyBorder="1" applyAlignment="1">
      <alignment vertical="center" wrapText="1"/>
    </xf>
    <xf numFmtId="3" fontId="146" fillId="3" borderId="9" xfId="123" applyNumberFormat="1" applyFont="1" applyFill="1" applyBorder="1" applyAlignment="1">
      <alignment horizontal="right" vertical="center" wrapText="1"/>
    </xf>
    <xf numFmtId="3" fontId="154" fillId="3" borderId="4" xfId="124" applyNumberFormat="1" applyFont="1" applyFill="1" applyBorder="1" applyAlignment="1">
      <alignment horizontal="right" vertical="center"/>
    </xf>
    <xf numFmtId="0" fontId="134" fillId="0" borderId="10" xfId="123" applyFont="1" applyBorder="1" applyAlignment="1">
      <alignment vertical="center" wrapText="1"/>
    </xf>
    <xf numFmtId="3" fontId="146" fillId="0" borderId="25" xfId="124" applyNumberFormat="1" applyFont="1" applyFill="1" applyBorder="1" applyAlignment="1">
      <alignment horizontal="right" vertical="center"/>
    </xf>
    <xf numFmtId="166" fontId="146" fillId="0" borderId="25" xfId="125" applyNumberFormat="1" applyFont="1" applyFill="1" applyBorder="1" applyAlignment="1">
      <alignment horizontal="right" vertical="center"/>
    </xf>
    <xf numFmtId="3" fontId="146" fillId="0" borderId="9" xfId="124" applyNumberFormat="1" applyFont="1" applyFill="1" applyBorder="1" applyAlignment="1">
      <alignment horizontal="right" vertical="center"/>
    </xf>
    <xf numFmtId="3" fontId="146" fillId="0" borderId="9" xfId="123" applyNumberFormat="1" applyFont="1" applyBorder="1" applyAlignment="1">
      <alignment horizontal="right" vertical="center" wrapText="1"/>
    </xf>
    <xf numFmtId="0" fontId="134" fillId="0" borderId="10" xfId="126" applyFont="1" applyBorder="1" applyAlignment="1">
      <alignment vertical="center" wrapText="1"/>
    </xf>
    <xf numFmtId="3" fontId="146" fillId="0" borderId="9" xfId="126" applyNumberFormat="1" applyFont="1" applyBorder="1" applyAlignment="1">
      <alignment horizontal="right" vertical="center" wrapText="1"/>
    </xf>
    <xf numFmtId="3" fontId="43" fillId="2" borderId="14" xfId="0" applyNumberFormat="1" applyFont="1" applyFill="1" applyBorder="1" applyAlignment="1">
      <alignment horizontal="right" vertical="center"/>
    </xf>
    <xf numFmtId="166" fontId="43" fillId="2" borderId="15" xfId="0" applyNumberFormat="1" applyFont="1" applyFill="1" applyBorder="1" applyAlignment="1">
      <alignment horizontal="right" vertical="center"/>
    </xf>
    <xf numFmtId="166" fontId="43" fillId="2" borderId="10" xfId="0" applyNumberFormat="1" applyFont="1" applyFill="1" applyBorder="1" applyAlignment="1">
      <alignment horizontal="right" vertical="center"/>
    </xf>
    <xf numFmtId="3" fontId="146" fillId="2" borderId="4" xfId="124" applyNumberFormat="1" applyFont="1" applyFill="1" applyBorder="1" applyAlignment="1">
      <alignment horizontal="right" vertical="center"/>
    </xf>
    <xf numFmtId="3" fontId="146" fillId="3" borderId="6" xfId="5761" applyNumberFormat="1" applyFont="1" applyFill="1" applyBorder="1" applyAlignment="1">
      <alignment vertical="center" wrapText="1"/>
    </xf>
    <xf numFmtId="3" fontId="146" fillId="0" borderId="6" xfId="5761" applyNumberFormat="1" applyFont="1" applyBorder="1" applyAlignment="1">
      <alignment vertical="center" wrapText="1"/>
    </xf>
    <xf numFmtId="3" fontId="134" fillId="3" borderId="6" xfId="5761" applyNumberFormat="1" applyFont="1" applyFill="1" applyBorder="1" applyAlignment="1">
      <alignment vertical="center" wrapText="1"/>
    </xf>
    <xf numFmtId="3" fontId="134" fillId="0" borderId="6" xfId="5761" applyNumberFormat="1" applyFont="1" applyBorder="1" applyAlignment="1">
      <alignment vertical="center" wrapText="1"/>
    </xf>
    <xf numFmtId="3" fontId="134" fillId="0" borderId="6" xfId="5760" applyNumberFormat="1" applyFont="1" applyBorder="1" applyAlignment="1">
      <alignment vertical="center" wrapText="1"/>
    </xf>
    <xf numFmtId="0" fontId="135" fillId="66" borderId="61" xfId="5084" applyFont="1" applyFill="1" applyBorder="1" applyAlignment="1">
      <alignment horizontal="center" vertical="center" wrapText="1"/>
    </xf>
    <xf numFmtId="0" fontId="135" fillId="66" borderId="63" xfId="5084" applyFont="1" applyFill="1" applyBorder="1" applyAlignment="1">
      <alignment horizontal="center" vertical="center" wrapText="1"/>
    </xf>
    <xf numFmtId="0" fontId="135" fillId="66" borderId="65" xfId="5084" applyFont="1" applyFill="1" applyBorder="1" applyAlignment="1">
      <alignment horizontal="center" vertical="center" wrapText="1"/>
    </xf>
    <xf numFmtId="3" fontId="146" fillId="0" borderId="9" xfId="5761" applyNumberFormat="1" applyFont="1" applyBorder="1" applyAlignment="1">
      <alignment vertical="center" wrapText="1"/>
    </xf>
    <xf numFmtId="166" fontId="146" fillId="0" borderId="10" xfId="5995" applyNumberFormat="1" applyFont="1" applyFill="1" applyBorder="1" applyAlignment="1">
      <alignment horizontal="right" vertical="center"/>
    </xf>
    <xf numFmtId="3" fontId="146" fillId="0" borderId="16" xfId="124" applyNumberFormat="1" applyFont="1" applyFill="1" applyBorder="1" applyAlignment="1">
      <alignment horizontal="right" vertical="center"/>
    </xf>
    <xf numFmtId="166" fontId="146" fillId="0" borderId="7" xfId="5995" applyNumberFormat="1" applyFont="1" applyFill="1" applyBorder="1" applyAlignment="1">
      <alignment horizontal="right" vertical="center"/>
    </xf>
    <xf numFmtId="3" fontId="146" fillId="3" borderId="9" xfId="5761" applyNumberFormat="1" applyFont="1" applyFill="1" applyBorder="1" applyAlignment="1">
      <alignment vertical="center" wrapText="1"/>
    </xf>
    <xf numFmtId="166" fontId="146" fillId="3" borderId="10" xfId="5995" applyNumberFormat="1" applyFont="1" applyFill="1" applyBorder="1" applyAlignment="1">
      <alignment horizontal="right" vertical="center"/>
    </xf>
    <xf numFmtId="3" fontId="146" fillId="3" borderId="16" xfId="124" applyNumberFormat="1" applyFont="1" applyFill="1" applyBorder="1" applyAlignment="1">
      <alignment horizontal="right" vertical="center"/>
    </xf>
    <xf numFmtId="166" fontId="146" fillId="3" borderId="7" xfId="5995" applyNumberFormat="1" applyFont="1" applyFill="1" applyBorder="1" applyAlignment="1">
      <alignment horizontal="right" vertical="center"/>
    </xf>
    <xf numFmtId="166" fontId="134" fillId="0" borderId="10" xfId="5995" applyNumberFormat="1" applyFont="1" applyFill="1" applyBorder="1" applyAlignment="1">
      <alignment horizontal="right" vertical="center"/>
    </xf>
    <xf numFmtId="3" fontId="134" fillId="0" borderId="16" xfId="124" applyNumberFormat="1" applyFont="1" applyFill="1" applyBorder="1" applyAlignment="1">
      <alignment horizontal="right" vertical="center"/>
    </xf>
    <xf numFmtId="3" fontId="146" fillId="3" borderId="9" xfId="5761" applyNumberFormat="1" applyFont="1" applyFill="1" applyBorder="1" applyAlignment="1">
      <alignment horizontal="right" vertical="center" wrapText="1"/>
    </xf>
    <xf numFmtId="166" fontId="134" fillId="3" borderId="10" xfId="5995" applyNumberFormat="1" applyFont="1" applyFill="1" applyBorder="1" applyAlignment="1">
      <alignment horizontal="right" vertical="center"/>
    </xf>
    <xf numFmtId="3" fontId="134" fillId="3" borderId="16" xfId="124" applyNumberFormat="1" applyFont="1" applyFill="1" applyBorder="1" applyAlignment="1">
      <alignment horizontal="right" vertical="center"/>
    </xf>
    <xf numFmtId="3" fontId="146" fillId="0" borderId="9" xfId="5761" applyNumberFormat="1" applyFont="1" applyBorder="1" applyAlignment="1">
      <alignment horizontal="right" vertical="center" wrapText="1"/>
    </xf>
    <xf numFmtId="3" fontId="146" fillId="0" borderId="9" xfId="5760" applyNumberFormat="1" applyFont="1" applyBorder="1" applyAlignment="1">
      <alignment horizontal="right" vertical="center" wrapText="1"/>
    </xf>
    <xf numFmtId="3" fontId="43" fillId="2" borderId="5" xfId="0" applyNumberFormat="1" applyFont="1" applyFill="1" applyBorder="1" applyAlignment="1">
      <alignment horizontal="right" vertical="center"/>
    </xf>
    <xf numFmtId="3" fontId="146" fillId="2" borderId="16" xfId="124" applyNumberFormat="1" applyFont="1" applyFill="1" applyBorder="1" applyAlignment="1">
      <alignment horizontal="right" vertical="center"/>
    </xf>
    <xf numFmtId="3" fontId="43" fillId="2" borderId="16" xfId="0" applyNumberFormat="1" applyFont="1" applyFill="1" applyBorder="1" applyAlignment="1">
      <alignment horizontal="right" vertical="center"/>
    </xf>
    <xf numFmtId="3" fontId="134" fillId="3" borderId="25" xfId="124" applyNumberFormat="1" applyFont="1" applyFill="1" applyBorder="1" applyAlignment="1">
      <alignment horizontal="right" vertical="center"/>
    </xf>
    <xf numFmtId="3" fontId="146" fillId="3" borderId="10" xfId="124" applyNumberFormat="1" applyFont="1" applyFill="1" applyBorder="1" applyAlignment="1">
      <alignment horizontal="right" vertical="center"/>
    </xf>
    <xf numFmtId="3" fontId="146" fillId="3" borderId="7" xfId="124" applyNumberFormat="1" applyFont="1" applyFill="1" applyBorder="1" applyAlignment="1">
      <alignment horizontal="right" vertical="center"/>
    </xf>
    <xf numFmtId="166" fontId="146" fillId="3" borderId="25" xfId="5995" applyNumberFormat="1" applyFont="1" applyFill="1" applyBorder="1" applyAlignment="1">
      <alignment horizontal="right" vertical="center"/>
    </xf>
    <xf numFmtId="3" fontId="146" fillId="0" borderId="10" xfId="124" applyNumberFormat="1" applyFont="1" applyFill="1" applyBorder="1" applyAlignment="1">
      <alignment horizontal="right" vertical="center"/>
    </xf>
    <xf numFmtId="3" fontId="146" fillId="0" borderId="7" xfId="124" applyNumberFormat="1" applyFont="1" applyFill="1" applyBorder="1" applyAlignment="1">
      <alignment horizontal="right" vertical="center"/>
    </xf>
    <xf numFmtId="3" fontId="146" fillId="3" borderId="25" xfId="124" applyNumberFormat="1" applyFont="1" applyFill="1" applyBorder="1" applyAlignment="1">
      <alignment horizontal="right" vertical="center"/>
    </xf>
    <xf numFmtId="3" fontId="146" fillId="3" borderId="19" xfId="124" applyNumberFormat="1" applyFont="1" applyFill="1" applyBorder="1" applyAlignment="1">
      <alignment horizontal="right" vertical="center"/>
    </xf>
    <xf numFmtId="166" fontId="43" fillId="2" borderId="12" xfId="0" applyNumberFormat="1" applyFont="1" applyFill="1" applyBorder="1" applyAlignment="1">
      <alignment horizontal="right" vertical="center"/>
    </xf>
    <xf numFmtId="166" fontId="43" fillId="2" borderId="7" xfId="0" applyNumberFormat="1" applyFont="1" applyFill="1" applyBorder="1" applyAlignment="1">
      <alignment horizontal="right" vertical="center"/>
    </xf>
    <xf numFmtId="0" fontId="135" fillId="66" borderId="61" xfId="0" applyFont="1" applyFill="1" applyBorder="1" applyAlignment="1">
      <alignment horizontal="center" vertical="center"/>
    </xf>
    <xf numFmtId="0" fontId="135" fillId="66" borderId="59" xfId="0" applyFont="1" applyFill="1" applyBorder="1" applyAlignment="1">
      <alignment horizontal="center" vertical="center"/>
    </xf>
    <xf numFmtId="0" fontId="145" fillId="67" borderId="59" xfId="0" applyFont="1" applyFill="1" applyBorder="1" applyAlignment="1">
      <alignment horizontal="center" vertical="center" wrapText="1"/>
    </xf>
    <xf numFmtId="0" fontId="145" fillId="67" borderId="58" xfId="0" applyFont="1" applyFill="1" applyBorder="1" applyAlignment="1">
      <alignment horizontal="center" vertical="center" wrapText="1"/>
    </xf>
    <xf numFmtId="0" fontId="146" fillId="0" borderId="9" xfId="0" applyFont="1" applyBorder="1" applyAlignment="1">
      <alignment vertical="center" wrapText="1"/>
    </xf>
    <xf numFmtId="185" fontId="43" fillId="0" borderId="9" xfId="0" applyNumberFormat="1" applyFont="1" applyBorder="1" applyAlignment="1">
      <alignment horizontal="right" vertical="center"/>
    </xf>
    <xf numFmtId="166" fontId="43" fillId="0" borderId="25" xfId="0" applyNumberFormat="1" applyFont="1" applyBorder="1" applyAlignment="1">
      <alignment horizontal="right" vertical="center"/>
    </xf>
    <xf numFmtId="185" fontId="43" fillId="0" borderId="4" xfId="0" applyNumberFormat="1" applyFont="1" applyBorder="1" applyAlignment="1">
      <alignment horizontal="right" vertical="center"/>
    </xf>
    <xf numFmtId="185" fontId="43" fillId="0" borderId="7" xfId="0" applyNumberFormat="1" applyFont="1" applyBorder="1" applyAlignment="1">
      <alignment horizontal="right" vertical="center"/>
    </xf>
    <xf numFmtId="185" fontId="43" fillId="0" borderId="10" xfId="0" applyNumberFormat="1" applyFont="1" applyBorder="1" applyAlignment="1">
      <alignment horizontal="right" vertical="center"/>
    </xf>
    <xf numFmtId="0" fontId="43" fillId="0" borderId="4" xfId="0" applyFont="1" applyBorder="1" applyAlignment="1">
      <alignment horizontal="right" vertical="center"/>
    </xf>
    <xf numFmtId="0" fontId="43" fillId="0" borderId="7" xfId="0" applyFont="1" applyBorder="1" applyAlignment="1">
      <alignment horizontal="right" vertical="center"/>
    </xf>
    <xf numFmtId="0" fontId="146" fillId="3" borderId="9" xfId="0" applyFont="1" applyFill="1" applyBorder="1" applyAlignment="1">
      <alignment vertical="center" wrapText="1"/>
    </xf>
    <xf numFmtId="185" fontId="43" fillId="3" borderId="9" xfId="0" applyNumberFormat="1" applyFont="1" applyFill="1" applyBorder="1" applyAlignment="1">
      <alignment horizontal="right" vertical="center"/>
    </xf>
    <xf numFmtId="166" fontId="43" fillId="3" borderId="25" xfId="0" applyNumberFormat="1" applyFont="1" applyFill="1" applyBorder="1" applyAlignment="1">
      <alignment horizontal="right" vertical="center"/>
    </xf>
    <xf numFmtId="185" fontId="43" fillId="3" borderId="4" xfId="0" applyNumberFormat="1" applyFont="1" applyFill="1" applyBorder="1" applyAlignment="1">
      <alignment horizontal="right" vertical="center"/>
    </xf>
    <xf numFmtId="185" fontId="43" fillId="3" borderId="7" xfId="0" applyNumberFormat="1" applyFont="1" applyFill="1" applyBorder="1" applyAlignment="1">
      <alignment horizontal="right" vertical="center"/>
    </xf>
    <xf numFmtId="185" fontId="43" fillId="3" borderId="10" xfId="0" applyNumberFormat="1" applyFont="1" applyFill="1" applyBorder="1" applyAlignment="1">
      <alignment horizontal="right" vertical="center"/>
    </xf>
    <xf numFmtId="0" fontId="43" fillId="3" borderId="4" xfId="0" applyFont="1" applyFill="1" applyBorder="1" applyAlignment="1">
      <alignment horizontal="right" vertical="center"/>
    </xf>
    <xf numFmtId="0" fontId="43" fillId="3" borderId="7" xfId="0" applyFont="1" applyFill="1" applyBorder="1" applyAlignment="1">
      <alignment horizontal="right" vertical="center"/>
    </xf>
    <xf numFmtId="0" fontId="146" fillId="3" borderId="17" xfId="0" applyFont="1" applyFill="1" applyBorder="1" applyAlignment="1">
      <alignment vertical="center" wrapText="1"/>
    </xf>
    <xf numFmtId="185" fontId="43" fillId="3" borderId="17" xfId="0" applyNumberFormat="1" applyFont="1" applyFill="1" applyBorder="1" applyAlignment="1">
      <alignment horizontal="right" vertical="center"/>
    </xf>
    <xf numFmtId="166" fontId="43" fillId="3" borderId="24" xfId="0" applyNumberFormat="1" applyFont="1" applyFill="1" applyBorder="1" applyAlignment="1">
      <alignment horizontal="right" vertical="center"/>
    </xf>
    <xf numFmtId="185" fontId="43" fillId="3" borderId="18" xfId="0" applyNumberFormat="1" applyFont="1" applyFill="1" applyBorder="1" applyAlignment="1">
      <alignment horizontal="right" vertical="center"/>
    </xf>
    <xf numFmtId="185" fontId="43" fillId="3" borderId="19" xfId="0" applyNumberFormat="1" applyFont="1" applyFill="1" applyBorder="1" applyAlignment="1">
      <alignment horizontal="right" vertical="center"/>
    </xf>
    <xf numFmtId="185" fontId="43" fillId="3" borderId="20" xfId="0" applyNumberFormat="1" applyFont="1" applyFill="1" applyBorder="1" applyAlignment="1">
      <alignment horizontal="right" vertical="center"/>
    </xf>
    <xf numFmtId="0" fontId="43" fillId="3" borderId="18" xfId="0" applyFont="1" applyFill="1" applyBorder="1" applyAlignment="1">
      <alignment horizontal="right" vertical="center"/>
    </xf>
    <xf numFmtId="0" fontId="43" fillId="3" borderId="19" xfId="0" applyFont="1" applyFill="1" applyBorder="1" applyAlignment="1">
      <alignment horizontal="right" vertical="center"/>
    </xf>
    <xf numFmtId="0" fontId="146" fillId="2" borderId="23" xfId="0" applyFont="1" applyFill="1" applyBorder="1" applyAlignment="1">
      <alignment vertical="center" wrapText="1"/>
    </xf>
    <xf numFmtId="166" fontId="43" fillId="2" borderId="28" xfId="0" applyNumberFormat="1" applyFont="1" applyFill="1" applyBorder="1" applyAlignment="1">
      <alignment horizontal="right" vertical="center"/>
    </xf>
    <xf numFmtId="3" fontId="43" fillId="2" borderId="12" xfId="0" applyNumberFormat="1" applyFont="1" applyFill="1" applyBorder="1" applyAlignment="1">
      <alignment horizontal="right" vertical="center"/>
    </xf>
    <xf numFmtId="3" fontId="43" fillId="2" borderId="15" xfId="0" applyNumberFormat="1" applyFont="1" applyFill="1" applyBorder="1" applyAlignment="1">
      <alignment horizontal="right" vertical="center"/>
    </xf>
    <xf numFmtId="0" fontId="146" fillId="2" borderId="9" xfId="0" applyFont="1" applyFill="1" applyBorder="1" applyAlignment="1">
      <alignment vertical="center" wrapText="1"/>
    </xf>
    <xf numFmtId="166" fontId="43" fillId="2" borderId="25" xfId="0" applyNumberFormat="1" applyFont="1" applyFill="1" applyBorder="1" applyAlignment="1">
      <alignment horizontal="right" vertical="center"/>
    </xf>
    <xf numFmtId="3" fontId="43" fillId="2" borderId="0" xfId="0" applyNumberFormat="1" applyFont="1" applyFill="1" applyAlignment="1">
      <alignment horizontal="right" vertical="center"/>
    </xf>
    <xf numFmtId="3" fontId="43" fillId="2" borderId="7" xfId="0" applyNumberFormat="1" applyFont="1" applyFill="1" applyBorder="1" applyAlignment="1">
      <alignment horizontal="right" vertical="center"/>
    </xf>
    <xf numFmtId="3" fontId="43" fillId="2" borderId="10" xfId="0" applyNumberFormat="1" applyFont="1" applyFill="1" applyBorder="1" applyAlignment="1">
      <alignment horizontal="right" vertical="center"/>
    </xf>
    <xf numFmtId="0" fontId="146" fillId="2" borderId="17" xfId="0" applyFont="1" applyFill="1" applyBorder="1" applyAlignment="1">
      <alignment vertical="center" wrapText="1"/>
    </xf>
    <xf numFmtId="166" fontId="43" fillId="2" borderId="24" xfId="0" applyNumberFormat="1" applyFont="1" applyFill="1" applyBorder="1" applyAlignment="1">
      <alignment horizontal="right" vertical="center"/>
    </xf>
    <xf numFmtId="3" fontId="43" fillId="2" borderId="22" xfId="0" applyNumberFormat="1" applyFont="1" applyFill="1" applyBorder="1" applyAlignment="1">
      <alignment horizontal="right" vertical="center"/>
    </xf>
    <xf numFmtId="3" fontId="43" fillId="2" borderId="19" xfId="0" applyNumberFormat="1" applyFont="1" applyFill="1" applyBorder="1" applyAlignment="1">
      <alignment horizontal="right" vertical="center"/>
    </xf>
    <xf numFmtId="3" fontId="43" fillId="2" borderId="20" xfId="0" applyNumberFormat="1" applyFont="1" applyFill="1" applyBorder="1" applyAlignment="1">
      <alignment horizontal="right" vertical="center"/>
    </xf>
    <xf numFmtId="3" fontId="43" fillId="0" borderId="6" xfId="0" applyNumberFormat="1" applyFont="1" applyBorder="1" applyAlignment="1">
      <alignment horizontal="right" vertical="center"/>
    </xf>
    <xf numFmtId="3" fontId="43" fillId="0" borderId="28" xfId="0" applyNumberFormat="1" applyFont="1" applyBorder="1" applyAlignment="1">
      <alignment horizontal="right" vertical="center"/>
    </xf>
    <xf numFmtId="168" fontId="43" fillId="0" borderId="4" xfId="0" applyNumberFormat="1" applyFont="1" applyBorder="1" applyAlignment="1">
      <alignment horizontal="right" vertical="center"/>
    </xf>
    <xf numFmtId="3" fontId="43" fillId="3" borderId="25" xfId="0" applyNumberFormat="1" applyFont="1" applyFill="1" applyBorder="1" applyAlignment="1">
      <alignment horizontal="right" vertical="center"/>
    </xf>
    <xf numFmtId="168" fontId="43" fillId="3" borderId="25" xfId="0" applyNumberFormat="1" applyFont="1" applyFill="1" applyBorder="1" applyAlignment="1">
      <alignment horizontal="right" vertical="center"/>
    </xf>
    <xf numFmtId="168" fontId="43" fillId="3" borderId="4" xfId="0" applyNumberFormat="1" applyFont="1" applyFill="1" applyBorder="1" applyAlignment="1">
      <alignment horizontal="right" vertical="center"/>
    </xf>
    <xf numFmtId="3" fontId="43" fillId="0" borderId="25" xfId="0" applyNumberFormat="1" applyFont="1" applyBorder="1" applyAlignment="1">
      <alignment horizontal="right" vertical="center"/>
    </xf>
    <xf numFmtId="168" fontId="43" fillId="0" borderId="25" xfId="0" applyNumberFormat="1" applyFont="1" applyBorder="1" applyAlignment="1">
      <alignment horizontal="right" vertical="center"/>
    </xf>
    <xf numFmtId="3" fontId="131" fillId="2" borderId="23" xfId="0" applyNumberFormat="1" applyFont="1" applyFill="1" applyBorder="1" applyAlignment="1">
      <alignment horizontal="right" vertical="center"/>
    </xf>
    <xf numFmtId="3" fontId="43" fillId="2" borderId="28" xfId="0" applyNumberFormat="1" applyFont="1" applyFill="1" applyBorder="1" applyAlignment="1">
      <alignment horizontal="right" vertical="center"/>
    </xf>
    <xf numFmtId="3" fontId="158" fillId="2" borderId="14" xfId="0" applyNumberFormat="1" applyFont="1" applyFill="1" applyBorder="1" applyAlignment="1">
      <alignment horizontal="right" vertical="center"/>
    </xf>
    <xf numFmtId="3" fontId="131" fillId="2" borderId="9" xfId="0" applyNumberFormat="1" applyFont="1" applyFill="1" applyBorder="1" applyAlignment="1">
      <alignment horizontal="right" vertical="center"/>
    </xf>
    <xf numFmtId="3" fontId="43" fillId="2" borderId="25" xfId="0" applyNumberFormat="1" applyFont="1" applyFill="1" applyBorder="1" applyAlignment="1">
      <alignment horizontal="right" vertical="center"/>
    </xf>
    <xf numFmtId="168" fontId="43" fillId="2" borderId="25" xfId="0" applyNumberFormat="1" applyFont="1" applyFill="1" applyBorder="1" applyAlignment="1">
      <alignment horizontal="right" vertical="center"/>
    </xf>
    <xf numFmtId="3" fontId="131" fillId="2" borderId="17" xfId="0" applyNumberFormat="1" applyFont="1" applyFill="1" applyBorder="1" applyAlignment="1">
      <alignment horizontal="right" vertical="center"/>
    </xf>
    <xf numFmtId="165" fontId="43" fillId="0" borderId="28" xfId="0" applyNumberFormat="1" applyFont="1" applyBorder="1" applyAlignment="1">
      <alignment horizontal="right" vertical="center"/>
    </xf>
    <xf numFmtId="165" fontId="43" fillId="0" borderId="4" xfId="0" applyNumberFormat="1" applyFont="1" applyBorder="1" applyAlignment="1">
      <alignment horizontal="right" vertical="center"/>
    </xf>
    <xf numFmtId="3" fontId="43" fillId="0" borderId="15" xfId="0" applyNumberFormat="1" applyFont="1" applyBorder="1" applyAlignment="1">
      <alignment horizontal="right" vertical="center"/>
    </xf>
    <xf numFmtId="183" fontId="43" fillId="0" borderId="4" xfId="0" applyNumberFormat="1" applyFont="1" applyBorder="1" applyAlignment="1">
      <alignment horizontal="right" vertical="center"/>
    </xf>
    <xf numFmtId="165" fontId="43" fillId="3" borderId="25" xfId="0" applyNumberFormat="1" applyFont="1" applyFill="1" applyBorder="1" applyAlignment="1">
      <alignment horizontal="right" vertical="center"/>
    </xf>
    <xf numFmtId="165" fontId="43" fillId="3" borderId="4" xfId="0" applyNumberFormat="1" applyFont="1" applyFill="1" applyBorder="1" applyAlignment="1">
      <alignment horizontal="right" vertical="center"/>
    </xf>
    <xf numFmtId="3" fontId="43" fillId="3" borderId="10" xfId="0" applyNumberFormat="1" applyFont="1" applyFill="1" applyBorder="1" applyAlignment="1">
      <alignment horizontal="right" vertical="center"/>
    </xf>
    <xf numFmtId="183" fontId="43" fillId="3" borderId="4" xfId="0" applyNumberFormat="1" applyFont="1" applyFill="1" applyBorder="1" applyAlignment="1">
      <alignment horizontal="right" vertical="center"/>
    </xf>
    <xf numFmtId="165" fontId="43" fillId="0" borderId="25" xfId="0" applyNumberFormat="1" applyFont="1" applyBorder="1" applyAlignment="1">
      <alignment horizontal="right" vertical="center"/>
    </xf>
    <xf numFmtId="3" fontId="43" fillId="0" borderId="10" xfId="0" applyNumberFormat="1" applyFont="1" applyBorder="1" applyAlignment="1">
      <alignment horizontal="right" vertical="center"/>
    </xf>
    <xf numFmtId="165" fontId="43" fillId="2" borderId="28" xfId="0" applyNumberFormat="1" applyFont="1" applyFill="1" applyBorder="1" applyAlignment="1">
      <alignment horizontal="right" vertical="center"/>
    </xf>
    <xf numFmtId="165" fontId="43" fillId="2" borderId="13" xfId="0" applyNumberFormat="1" applyFont="1" applyFill="1" applyBorder="1" applyAlignment="1">
      <alignment horizontal="right" vertical="center"/>
    </xf>
    <xf numFmtId="165" fontId="43" fillId="2" borderId="25" xfId="0" applyNumberFormat="1" applyFont="1" applyFill="1" applyBorder="1" applyAlignment="1">
      <alignment horizontal="right" vertical="center"/>
    </xf>
    <xf numFmtId="165" fontId="43" fillId="2" borderId="4" xfId="0" applyNumberFormat="1" applyFont="1" applyFill="1" applyBorder="1" applyAlignment="1">
      <alignment horizontal="right" vertical="center"/>
    </xf>
    <xf numFmtId="168" fontId="43" fillId="3" borderId="9" xfId="0" applyNumberFormat="1" applyFont="1" applyFill="1" applyBorder="1" applyAlignment="1">
      <alignment horizontal="right" vertical="center"/>
    </xf>
    <xf numFmtId="168" fontId="43" fillId="0" borderId="9" xfId="0" applyNumberFormat="1" applyFont="1" applyBorder="1" applyAlignment="1">
      <alignment horizontal="right" vertical="center"/>
    </xf>
    <xf numFmtId="168" fontId="43" fillId="2" borderId="9" xfId="0" applyNumberFormat="1" applyFont="1" applyFill="1" applyBorder="1" applyAlignment="1">
      <alignment horizontal="right" vertical="center"/>
    </xf>
    <xf numFmtId="183" fontId="43" fillId="0" borderId="28" xfId="0" applyNumberFormat="1" applyFont="1" applyBorder="1" applyAlignment="1">
      <alignment horizontal="right" vertical="center"/>
    </xf>
    <xf numFmtId="183" fontId="43" fillId="3" borderId="25" xfId="0" applyNumberFormat="1" applyFont="1" applyFill="1" applyBorder="1" applyAlignment="1">
      <alignment horizontal="right" vertical="center"/>
    </xf>
    <xf numFmtId="183" fontId="43" fillId="0" borderId="25" xfId="0" applyNumberFormat="1" applyFont="1" applyBorder="1" applyAlignment="1">
      <alignment horizontal="right" vertical="center"/>
    </xf>
    <xf numFmtId="183" fontId="43" fillId="2" borderId="13" xfId="0" applyNumberFormat="1" applyFont="1" applyFill="1" applyBorder="1" applyAlignment="1">
      <alignment horizontal="right" vertical="center"/>
    </xf>
    <xf numFmtId="183" fontId="43" fillId="2" borderId="4" xfId="0" applyNumberFormat="1" applyFont="1" applyFill="1" applyBorder="1" applyAlignment="1">
      <alignment horizontal="right" vertical="center"/>
    </xf>
    <xf numFmtId="0" fontId="146" fillId="0" borderId="10" xfId="2592" applyFont="1" applyBorder="1" applyAlignment="1">
      <alignment vertical="center" wrapText="1"/>
    </xf>
    <xf numFmtId="184" fontId="134" fillId="0" borderId="25" xfId="5951" applyNumberFormat="1" applyFont="1" applyBorder="1" applyAlignment="1">
      <alignment horizontal="right" vertical="center"/>
    </xf>
    <xf numFmtId="184" fontId="159" fillId="0" borderId="16" xfId="5952" applyNumberFormat="1" applyFont="1" applyBorder="1" applyAlignment="1">
      <alignment horizontal="right" vertical="center"/>
    </xf>
    <xf numFmtId="166" fontId="159" fillId="0" borderId="10" xfId="5953" applyNumberFormat="1" applyFont="1" applyBorder="1" applyAlignment="1">
      <alignment horizontal="right" vertical="center"/>
    </xf>
    <xf numFmtId="184" fontId="159" fillId="0" borderId="4" xfId="5954" applyNumberFormat="1" applyFont="1" applyBorder="1" applyAlignment="1">
      <alignment horizontal="right" vertical="center"/>
    </xf>
    <xf numFmtId="166" fontId="159" fillId="0" borderId="7" xfId="5955" applyNumberFormat="1" applyFont="1" applyBorder="1" applyAlignment="1">
      <alignment horizontal="right" vertical="center"/>
    </xf>
    <xf numFmtId="0" fontId="146" fillId="3" borderId="10" xfId="2592" applyFont="1" applyFill="1" applyBorder="1" applyAlignment="1">
      <alignment vertical="center" wrapText="1"/>
    </xf>
    <xf numFmtId="184" fontId="134" fillId="3" borderId="10" xfId="5951" applyNumberFormat="1" applyFont="1" applyFill="1" applyBorder="1" applyAlignment="1">
      <alignment horizontal="right" vertical="center"/>
    </xf>
    <xf numFmtId="184" fontId="159" fillId="3" borderId="16" xfId="5952" applyNumberFormat="1" applyFont="1" applyFill="1" applyBorder="1" applyAlignment="1">
      <alignment horizontal="right" vertical="center"/>
    </xf>
    <xf numFmtId="166" fontId="159" fillId="3" borderId="10" xfId="5953" applyNumberFormat="1" applyFont="1" applyFill="1" applyBorder="1" applyAlignment="1">
      <alignment horizontal="right" vertical="center"/>
    </xf>
    <xf numFmtId="184" fontId="159" fillId="3" borderId="4" xfId="5954" applyNumberFormat="1" applyFont="1" applyFill="1" applyBorder="1" applyAlignment="1">
      <alignment horizontal="right" vertical="center"/>
    </xf>
    <xf numFmtId="166" fontId="159" fillId="3" borderId="7" xfId="5955" applyNumberFormat="1" applyFont="1" applyFill="1" applyBorder="1" applyAlignment="1">
      <alignment horizontal="right" vertical="center"/>
    </xf>
    <xf numFmtId="184" fontId="134" fillId="0" borderId="10" xfId="5951" applyNumberFormat="1" applyFont="1" applyBorder="1" applyAlignment="1">
      <alignment horizontal="right" vertical="center"/>
    </xf>
    <xf numFmtId="166" fontId="159" fillId="3" borderId="10" xfId="5954" applyNumberFormat="1" applyFont="1" applyFill="1" applyBorder="1" applyAlignment="1">
      <alignment horizontal="right" vertical="center"/>
    </xf>
    <xf numFmtId="166" fontId="159" fillId="3" borderId="7" xfId="5954" applyNumberFormat="1" applyFont="1" applyFill="1" applyBorder="1" applyAlignment="1">
      <alignment horizontal="right" vertical="center"/>
    </xf>
    <xf numFmtId="1" fontId="159" fillId="3" borderId="4" xfId="5954" applyNumberFormat="1" applyFont="1" applyFill="1" applyBorder="1" applyAlignment="1">
      <alignment horizontal="right" vertical="center"/>
    </xf>
    <xf numFmtId="3" fontId="159" fillId="0" borderId="4" xfId="5954" applyNumberFormat="1" applyFont="1" applyBorder="1" applyAlignment="1">
      <alignment horizontal="right" vertical="center"/>
    </xf>
    <xf numFmtId="0" fontId="146" fillId="0" borderId="10" xfId="2591" applyFont="1" applyBorder="1" applyAlignment="1">
      <alignment vertical="center" wrapText="1"/>
    </xf>
    <xf numFmtId="184" fontId="134" fillId="0" borderId="10" xfId="5957" applyNumberFormat="1" applyFont="1" applyBorder="1" applyAlignment="1">
      <alignment horizontal="right" vertical="center"/>
    </xf>
    <xf numFmtId="184" fontId="159" fillId="0" borderId="16" xfId="5958" applyNumberFormat="1" applyFont="1" applyBorder="1" applyAlignment="1">
      <alignment horizontal="right" vertical="center"/>
    </xf>
    <xf numFmtId="166" fontId="159" fillId="0" borderId="10" xfId="5959" applyNumberFormat="1" applyFont="1" applyBorder="1" applyAlignment="1">
      <alignment horizontal="right" vertical="center"/>
    </xf>
    <xf numFmtId="184" fontId="159" fillId="0" borderId="4" xfId="5960" applyNumberFormat="1" applyFont="1" applyBorder="1" applyAlignment="1">
      <alignment horizontal="right" vertical="center"/>
    </xf>
    <xf numFmtId="166" fontId="159" fillId="0" borderId="7" xfId="5961" applyNumberFormat="1" applyFont="1" applyBorder="1" applyAlignment="1">
      <alignment horizontal="right" vertical="center"/>
    </xf>
    <xf numFmtId="0" fontId="146" fillId="3" borderId="20" xfId="2592" applyFont="1" applyFill="1" applyBorder="1" applyAlignment="1">
      <alignment vertical="center" wrapText="1"/>
    </xf>
    <xf numFmtId="184" fontId="134" fillId="3" borderId="17" xfId="5951" applyNumberFormat="1" applyFont="1" applyFill="1" applyBorder="1" applyAlignment="1">
      <alignment horizontal="right" vertical="center"/>
    </xf>
    <xf numFmtId="184" fontId="159" fillId="3" borderId="21" xfId="5952" applyNumberFormat="1" applyFont="1" applyFill="1" applyBorder="1" applyAlignment="1">
      <alignment horizontal="right" vertical="center"/>
    </xf>
    <xf numFmtId="166" fontId="159" fillId="3" borderId="20" xfId="5953" applyNumberFormat="1" applyFont="1" applyFill="1" applyBorder="1" applyAlignment="1">
      <alignment horizontal="right" vertical="center"/>
    </xf>
    <xf numFmtId="166" fontId="159" fillId="3" borderId="20" xfId="5954" applyNumberFormat="1" applyFont="1" applyFill="1" applyBorder="1" applyAlignment="1">
      <alignment horizontal="right" vertical="center"/>
    </xf>
    <xf numFmtId="166" fontId="159" fillId="3" borderId="19" xfId="5954" applyNumberFormat="1" applyFont="1" applyFill="1" applyBorder="1" applyAlignment="1">
      <alignment horizontal="right" vertical="center"/>
    </xf>
    <xf numFmtId="184" fontId="134" fillId="2" borderId="15" xfId="0" applyNumberFormat="1" applyFont="1" applyFill="1" applyBorder="1" applyAlignment="1">
      <alignment vertical="center"/>
    </xf>
    <xf numFmtId="184" fontId="159" fillId="2" borderId="11" xfId="5952" applyNumberFormat="1" applyFont="1" applyFill="1" applyBorder="1" applyAlignment="1">
      <alignment horizontal="right" vertical="center"/>
    </xf>
    <xf numFmtId="166" fontId="159" fillId="2" borderId="15" xfId="5953" applyNumberFormat="1" applyFont="1" applyFill="1" applyBorder="1" applyAlignment="1">
      <alignment horizontal="right" vertical="center"/>
    </xf>
    <xf numFmtId="184" fontId="159" fillId="2" borderId="13" xfId="5954" applyNumberFormat="1" applyFont="1" applyFill="1" applyBorder="1" applyAlignment="1">
      <alignment horizontal="right" vertical="center"/>
    </xf>
    <xf numFmtId="166" fontId="159" fillId="2" borderId="12" xfId="5955" applyNumberFormat="1" applyFont="1" applyFill="1" applyBorder="1" applyAlignment="1">
      <alignment horizontal="right" vertical="center"/>
    </xf>
    <xf numFmtId="184" fontId="134" fillId="2" borderId="10" xfId="0" applyNumberFormat="1" applyFont="1" applyFill="1" applyBorder="1" applyAlignment="1">
      <alignment vertical="center"/>
    </xf>
    <xf numFmtId="184" fontId="159" fillId="2" borderId="16" xfId="5952" applyNumberFormat="1" applyFont="1" applyFill="1" applyBorder="1" applyAlignment="1">
      <alignment horizontal="right" vertical="center"/>
    </xf>
    <xf numFmtId="166" fontId="159" fillId="2" borderId="10" xfId="5953" applyNumberFormat="1" applyFont="1" applyFill="1" applyBorder="1" applyAlignment="1">
      <alignment horizontal="right" vertical="center"/>
    </xf>
    <xf numFmtId="184" fontId="159" fillId="2" borderId="4" xfId="5954" applyNumberFormat="1" applyFont="1" applyFill="1" applyBorder="1" applyAlignment="1">
      <alignment horizontal="right" vertical="center"/>
    </xf>
    <xf numFmtId="166" fontId="159" fillId="2" borderId="7" xfId="5955" applyNumberFormat="1" applyFont="1" applyFill="1" applyBorder="1" applyAlignment="1">
      <alignment horizontal="right" vertical="center"/>
    </xf>
    <xf numFmtId="184" fontId="134" fillId="0" borderId="16" xfId="5952" applyNumberFormat="1" applyFont="1" applyBorder="1" applyAlignment="1">
      <alignment horizontal="right" vertical="center"/>
    </xf>
    <xf numFmtId="166" fontId="134" fillId="0" borderId="10" xfId="5953" applyNumberFormat="1" applyFont="1" applyBorder="1" applyAlignment="1">
      <alignment horizontal="right" vertical="center"/>
    </xf>
    <xf numFmtId="184" fontId="134" fillId="0" borderId="4" xfId="5954" applyNumberFormat="1" applyFont="1" applyBorder="1" applyAlignment="1">
      <alignment horizontal="right" vertical="center"/>
    </xf>
    <xf numFmtId="166" fontId="134" fillId="0" borderId="7" xfId="5955" applyNumberFormat="1" applyFont="1" applyBorder="1" applyAlignment="1">
      <alignment horizontal="right" vertical="center"/>
    </xf>
    <xf numFmtId="184" fontId="134" fillId="3" borderId="16" xfId="5952" applyNumberFormat="1" applyFont="1" applyFill="1" applyBorder="1" applyAlignment="1">
      <alignment horizontal="right" vertical="center"/>
    </xf>
    <xf numFmtId="166" fontId="134" fillId="3" borderId="10" xfId="5953" applyNumberFormat="1" applyFont="1" applyFill="1" applyBorder="1" applyAlignment="1">
      <alignment horizontal="right" vertical="center"/>
    </xf>
    <xf numFmtId="184" fontId="134" fillId="3" borderId="4" xfId="5954" applyNumberFormat="1" applyFont="1" applyFill="1" applyBorder="1" applyAlignment="1">
      <alignment horizontal="right" vertical="center"/>
    </xf>
    <xf numFmtId="166" fontId="134" fillId="3" borderId="7" xfId="5955" applyNumberFormat="1" applyFont="1" applyFill="1" applyBorder="1" applyAlignment="1">
      <alignment horizontal="right" vertical="center"/>
    </xf>
    <xf numFmtId="166" fontId="134" fillId="3" borderId="10" xfId="5954" applyNumberFormat="1" applyFont="1" applyFill="1" applyBorder="1" applyAlignment="1">
      <alignment horizontal="right" vertical="center"/>
    </xf>
    <xf numFmtId="166" fontId="134" fillId="3" borderId="7" xfId="5954" applyNumberFormat="1" applyFont="1" applyFill="1" applyBorder="1" applyAlignment="1">
      <alignment horizontal="right" vertical="center"/>
    </xf>
    <xf numFmtId="1" fontId="134" fillId="3" borderId="4" xfId="5954" applyNumberFormat="1" applyFont="1" applyFill="1" applyBorder="1" applyAlignment="1">
      <alignment horizontal="right" vertical="center"/>
    </xf>
    <xf numFmtId="1" fontId="134" fillId="0" borderId="4" xfId="5954" applyNumberFormat="1" applyFont="1" applyBorder="1" applyAlignment="1">
      <alignment horizontal="right" vertical="center"/>
    </xf>
    <xf numFmtId="184" fontId="134" fillId="0" borderId="16" xfId="5958" applyNumberFormat="1" applyFont="1" applyBorder="1" applyAlignment="1">
      <alignment horizontal="right" vertical="center"/>
    </xf>
    <xf numFmtId="166" fontId="134" fillId="0" borderId="10" xfId="5959" applyNumberFormat="1" applyFont="1" applyBorder="1" applyAlignment="1">
      <alignment horizontal="right" vertical="center"/>
    </xf>
    <xf numFmtId="184" fontId="134" fillId="0" borderId="4" xfId="5960" applyNumberFormat="1" applyFont="1" applyBorder="1" applyAlignment="1">
      <alignment horizontal="right" vertical="center"/>
    </xf>
    <xf numFmtId="166" fontId="134" fillId="0" borderId="7" xfId="5961" applyNumberFormat="1" applyFont="1" applyBorder="1" applyAlignment="1">
      <alignment horizontal="right" vertical="center"/>
    </xf>
    <xf numFmtId="184" fontId="134" fillId="3" borderId="21" xfId="5952" applyNumberFormat="1" applyFont="1" applyFill="1" applyBorder="1" applyAlignment="1">
      <alignment horizontal="right" vertical="center"/>
    </xf>
    <xf numFmtId="166" fontId="134" fillId="3" borderId="20" xfId="5953" applyNumberFormat="1" applyFont="1" applyFill="1" applyBorder="1" applyAlignment="1">
      <alignment horizontal="right" vertical="center"/>
    </xf>
    <xf numFmtId="166" fontId="134" fillId="3" borderId="20" xfId="5954" applyNumberFormat="1" applyFont="1" applyFill="1" applyBorder="1" applyAlignment="1">
      <alignment horizontal="right" vertical="center"/>
    </xf>
    <xf numFmtId="166" fontId="134" fillId="3" borderId="19" xfId="5954" applyNumberFormat="1" applyFont="1" applyFill="1" applyBorder="1" applyAlignment="1">
      <alignment horizontal="right" vertical="center"/>
    </xf>
    <xf numFmtId="184" fontId="134" fillId="2" borderId="11" xfId="5952" applyNumberFormat="1" applyFont="1" applyFill="1" applyBorder="1" applyAlignment="1">
      <alignment horizontal="right" vertical="center"/>
    </xf>
    <xf numFmtId="166" fontId="134" fillId="2" borderId="15" xfId="5953" applyNumberFormat="1" applyFont="1" applyFill="1" applyBorder="1" applyAlignment="1">
      <alignment horizontal="right" vertical="center"/>
    </xf>
    <xf numFmtId="184" fontId="134" fillId="2" borderId="13" xfId="5954" applyNumberFormat="1" applyFont="1" applyFill="1" applyBorder="1" applyAlignment="1">
      <alignment horizontal="right" vertical="center"/>
    </xf>
    <xf numFmtId="166" fontId="134" fillId="2" borderId="12" xfId="5955" applyNumberFormat="1" applyFont="1" applyFill="1" applyBorder="1" applyAlignment="1">
      <alignment horizontal="right" vertical="center"/>
    </xf>
    <xf numFmtId="184" fontId="134" fillId="2" borderId="16" xfId="5952" applyNumberFormat="1" applyFont="1" applyFill="1" applyBorder="1" applyAlignment="1">
      <alignment horizontal="right" vertical="center"/>
    </xf>
    <xf numFmtId="166" fontId="134" fillId="2" borderId="10" xfId="5953" applyNumberFormat="1" applyFont="1" applyFill="1" applyBorder="1" applyAlignment="1">
      <alignment horizontal="right" vertical="center"/>
    </xf>
    <xf numFmtId="184" fontId="134" fillId="2" borderId="4" xfId="5954" applyNumberFormat="1" applyFont="1" applyFill="1" applyBorder="1" applyAlignment="1">
      <alignment horizontal="right" vertical="center"/>
    </xf>
    <xf numFmtId="166" fontId="134" fillId="2" borderId="7" xfId="5955" applyNumberFormat="1" applyFont="1" applyFill="1" applyBorder="1" applyAlignment="1">
      <alignment horizontal="right" vertical="center"/>
    </xf>
    <xf numFmtId="184" fontId="159" fillId="0" borderId="10" xfId="5951" applyNumberFormat="1" applyFont="1" applyBorder="1" applyAlignment="1">
      <alignment horizontal="right" vertical="center"/>
    </xf>
    <xf numFmtId="184" fontId="159" fillId="3" borderId="10" xfId="5951" applyNumberFormat="1" applyFont="1" applyFill="1" applyBorder="1" applyAlignment="1">
      <alignment horizontal="right" vertical="center"/>
    </xf>
    <xf numFmtId="184" fontId="159" fillId="0" borderId="10" xfId="5957" applyNumberFormat="1" applyFont="1" applyBorder="1" applyAlignment="1">
      <alignment horizontal="right" vertical="center"/>
    </xf>
    <xf numFmtId="184" fontId="159" fillId="3" borderId="17" xfId="5951" applyNumberFormat="1" applyFont="1" applyFill="1" applyBorder="1" applyAlignment="1">
      <alignment horizontal="right" vertical="center"/>
    </xf>
    <xf numFmtId="184" fontId="43" fillId="2" borderId="15" xfId="0" applyNumberFormat="1" applyFont="1" applyFill="1" applyBorder="1" applyAlignment="1">
      <alignment vertical="center"/>
    </xf>
    <xf numFmtId="184" fontId="43" fillId="2" borderId="10" xfId="0" applyNumberFormat="1" applyFont="1" applyFill="1" applyBorder="1" applyAlignment="1">
      <alignment vertical="center"/>
    </xf>
    <xf numFmtId="184" fontId="159" fillId="0" borderId="9" xfId="5951" applyNumberFormat="1" applyFont="1" applyBorder="1" applyAlignment="1">
      <alignment horizontal="right" vertical="center"/>
    </xf>
    <xf numFmtId="184" fontId="159" fillId="0" borderId="4" xfId="5968" applyNumberFormat="1" applyFont="1" applyBorder="1" applyAlignment="1">
      <alignment horizontal="right" vertical="center"/>
    </xf>
    <xf numFmtId="166" fontId="159" fillId="0" borderId="10" xfId="5969" applyNumberFormat="1" applyFont="1" applyBorder="1" applyAlignment="1">
      <alignment horizontal="right" vertical="center"/>
    </xf>
    <xf numFmtId="184" fontId="159" fillId="0" borderId="4" xfId="5951" applyNumberFormat="1" applyFont="1" applyBorder="1" applyAlignment="1">
      <alignment horizontal="right" vertical="center"/>
    </xf>
    <xf numFmtId="166" fontId="159" fillId="0" borderId="7" xfId="5970" applyNumberFormat="1" applyFont="1" applyBorder="1" applyAlignment="1">
      <alignment horizontal="right" vertical="center"/>
    </xf>
    <xf numFmtId="184" fontId="159" fillId="3" borderId="16" xfId="5968" applyNumberFormat="1" applyFont="1" applyFill="1" applyBorder="1" applyAlignment="1">
      <alignment horizontal="right" vertical="center"/>
    </xf>
    <xf numFmtId="166" fontId="159" fillId="3" borderId="10" xfId="5969" applyNumberFormat="1" applyFont="1" applyFill="1" applyBorder="1" applyAlignment="1">
      <alignment horizontal="right" vertical="center"/>
    </xf>
    <xf numFmtId="184" fontId="159" fillId="3" borderId="4" xfId="5951" applyNumberFormat="1" applyFont="1" applyFill="1" applyBorder="1" applyAlignment="1">
      <alignment horizontal="right" vertical="center"/>
    </xf>
    <xf numFmtId="166" fontId="159" fillId="3" borderId="7" xfId="5970" applyNumberFormat="1" applyFont="1" applyFill="1" applyBorder="1" applyAlignment="1">
      <alignment horizontal="right" vertical="center"/>
    </xf>
    <xf numFmtId="184" fontId="159" fillId="0" borderId="16" xfId="5968" applyNumberFormat="1" applyFont="1" applyBorder="1" applyAlignment="1">
      <alignment horizontal="right" vertical="center"/>
    </xf>
    <xf numFmtId="166" fontId="159" fillId="3" borderId="10" xfId="5951" applyNumberFormat="1" applyFont="1" applyFill="1" applyBorder="1" applyAlignment="1">
      <alignment horizontal="right" vertical="center"/>
    </xf>
    <xf numFmtId="166" fontId="159" fillId="3" borderId="7" xfId="5951" applyNumberFormat="1" applyFont="1" applyFill="1" applyBorder="1" applyAlignment="1">
      <alignment horizontal="right" vertical="center"/>
    </xf>
    <xf numFmtId="3" fontId="159" fillId="0" borderId="4" xfId="5951" applyNumberFormat="1" applyFont="1" applyBorder="1" applyAlignment="1">
      <alignment horizontal="right" vertical="center"/>
    </xf>
    <xf numFmtId="184" fontId="159" fillId="0" borderId="16" xfId="5971" applyNumberFormat="1" applyFont="1" applyBorder="1" applyAlignment="1">
      <alignment horizontal="right" vertical="center"/>
    </xf>
    <xf numFmtId="166" fontId="159" fillId="0" borderId="10" xfId="5972" applyNumberFormat="1" applyFont="1" applyBorder="1" applyAlignment="1">
      <alignment horizontal="right" vertical="center"/>
    </xf>
    <xf numFmtId="184" fontId="159" fillId="0" borderId="4" xfId="5957" applyNumberFormat="1" applyFont="1" applyBorder="1" applyAlignment="1">
      <alignment horizontal="right" vertical="center"/>
    </xf>
    <xf numFmtId="166" fontId="159" fillId="0" borderId="7" xfId="5973" applyNumberFormat="1" applyFont="1" applyBorder="1" applyAlignment="1">
      <alignment horizontal="right" vertical="center"/>
    </xf>
    <xf numFmtId="184" fontId="159" fillId="3" borderId="21" xfId="5968" applyNumberFormat="1" applyFont="1" applyFill="1" applyBorder="1" applyAlignment="1">
      <alignment horizontal="right" vertical="center"/>
    </xf>
    <xf numFmtId="166" fontId="159" fillId="3" borderId="20" xfId="5951" applyNumberFormat="1" applyFont="1" applyFill="1" applyBorder="1" applyAlignment="1">
      <alignment horizontal="right" vertical="center"/>
    </xf>
    <xf numFmtId="166" fontId="159" fillId="3" borderId="19" xfId="5951" applyNumberFormat="1" applyFont="1" applyFill="1" applyBorder="1" applyAlignment="1">
      <alignment horizontal="right" vertical="center"/>
    </xf>
    <xf numFmtId="184" fontId="159" fillId="2" borderId="11" xfId="5968" applyNumberFormat="1" applyFont="1" applyFill="1" applyBorder="1" applyAlignment="1">
      <alignment horizontal="right" vertical="center"/>
    </xf>
    <xf numFmtId="166" fontId="159" fillId="2" borderId="15" xfId="5969" applyNumberFormat="1" applyFont="1" applyFill="1" applyBorder="1" applyAlignment="1">
      <alignment horizontal="right" vertical="center"/>
    </xf>
    <xf numFmtId="184" fontId="159" fillId="2" borderId="13" xfId="5951" applyNumberFormat="1" applyFont="1" applyFill="1" applyBorder="1" applyAlignment="1">
      <alignment horizontal="right" vertical="center"/>
    </xf>
    <xf numFmtId="166" fontId="159" fillId="2" borderId="12" xfId="5970" applyNumberFormat="1" applyFont="1" applyFill="1" applyBorder="1" applyAlignment="1">
      <alignment horizontal="right" vertical="center"/>
    </xf>
    <xf numFmtId="184" fontId="159" fillId="2" borderId="16" xfId="5968" applyNumberFormat="1" applyFont="1" applyFill="1" applyBorder="1" applyAlignment="1">
      <alignment horizontal="right" vertical="center"/>
    </xf>
    <xf numFmtId="166" fontId="159" fillId="2" borderId="10" xfId="5969" applyNumberFormat="1" applyFont="1" applyFill="1" applyBorder="1" applyAlignment="1">
      <alignment horizontal="right" vertical="center"/>
    </xf>
    <xf numFmtId="184" fontId="159" fillId="2" borderId="4" xfId="5951" applyNumberFormat="1" applyFont="1" applyFill="1" applyBorder="1" applyAlignment="1">
      <alignment horizontal="right" vertical="center"/>
    </xf>
    <xf numFmtId="166" fontId="159" fillId="2" borderId="7" xfId="5970" applyNumberFormat="1" applyFont="1" applyFill="1" applyBorder="1" applyAlignment="1">
      <alignment horizontal="right" vertical="center"/>
    </xf>
    <xf numFmtId="0" fontId="160" fillId="69" borderId="73" xfId="0" applyFont="1" applyFill="1" applyBorder="1" applyAlignment="1">
      <alignment horizontal="center" vertical="center"/>
    </xf>
    <xf numFmtId="0" fontId="160" fillId="69" borderId="72" xfId="0" applyFont="1" applyFill="1" applyBorder="1" applyAlignment="1">
      <alignment horizontal="center" vertical="center"/>
    </xf>
    <xf numFmtId="2" fontId="161" fillId="0" borderId="4" xfId="0" applyNumberFormat="1" applyFont="1" applyBorder="1"/>
    <xf numFmtId="180" fontId="161" fillId="0" borderId="25" xfId="0" applyNumberFormat="1" applyFont="1" applyBorder="1"/>
    <xf numFmtId="2" fontId="161" fillId="70" borderId="4" xfId="0" applyNumberFormat="1" applyFont="1" applyFill="1" applyBorder="1"/>
    <xf numFmtId="180" fontId="161" fillId="70" borderId="25" xfId="0" applyNumberFormat="1" applyFont="1" applyFill="1" applyBorder="1"/>
    <xf numFmtId="2" fontId="161" fillId="70" borderId="73" xfId="0" applyNumberFormat="1" applyFont="1" applyFill="1" applyBorder="1"/>
    <xf numFmtId="2" fontId="161" fillId="11" borderId="4" xfId="0" applyNumberFormat="1" applyFont="1" applyFill="1" applyBorder="1"/>
    <xf numFmtId="180" fontId="161" fillId="11" borderId="25" xfId="0" applyNumberFormat="1" applyFont="1" applyFill="1" applyBorder="1"/>
    <xf numFmtId="1" fontId="161" fillId="11" borderId="4" xfId="0" applyNumberFormat="1" applyFont="1" applyFill="1" applyBorder="1"/>
    <xf numFmtId="1" fontId="161" fillId="0" borderId="4" xfId="0" applyNumberFormat="1" applyFont="1" applyBorder="1" applyAlignment="1">
      <alignment horizontal="right"/>
    </xf>
    <xf numFmtId="2" fontId="161" fillId="0" borderId="4" xfId="0" applyNumberFormat="1" applyFont="1" applyBorder="1" applyAlignment="1">
      <alignment horizontal="right"/>
    </xf>
    <xf numFmtId="180" fontId="161" fillId="0" borderId="25" xfId="0" applyNumberFormat="1" applyFont="1" applyBorder="1" applyAlignment="1">
      <alignment horizontal="right"/>
    </xf>
    <xf numFmtId="0" fontId="0" fillId="0" borderId="0" xfId="0" applyAlignment="1">
      <alignment horizontal="right"/>
    </xf>
    <xf numFmtId="1" fontId="161" fillId="70" borderId="4" xfId="0" applyNumberFormat="1" applyFont="1" applyFill="1" applyBorder="1" applyAlignment="1">
      <alignment horizontal="right"/>
    </xf>
    <xf numFmtId="2" fontId="161" fillId="70" borderId="4" xfId="0" applyNumberFormat="1" applyFont="1" applyFill="1" applyBorder="1" applyAlignment="1">
      <alignment horizontal="right"/>
    </xf>
    <xf numFmtId="180" fontId="161" fillId="70" borderId="25" xfId="0" applyNumberFormat="1" applyFont="1" applyFill="1" applyBorder="1" applyAlignment="1">
      <alignment horizontal="right"/>
    </xf>
    <xf numFmtId="1" fontId="161" fillId="70" borderId="73" xfId="0" applyNumberFormat="1" applyFont="1" applyFill="1" applyBorder="1" applyAlignment="1">
      <alignment horizontal="right"/>
    </xf>
    <xf numFmtId="2" fontId="161" fillId="70" borderId="73" xfId="0" applyNumberFormat="1" applyFont="1" applyFill="1" applyBorder="1" applyAlignment="1">
      <alignment horizontal="right"/>
    </xf>
    <xf numFmtId="1" fontId="161" fillId="0" borderId="4" xfId="0" applyNumberFormat="1" applyFont="1" applyBorder="1"/>
    <xf numFmtId="187" fontId="161" fillId="0" borderId="4" xfId="0" applyNumberFormat="1" applyFont="1" applyBorder="1" applyAlignment="1">
      <alignment horizontal="right"/>
    </xf>
    <xf numFmtId="1" fontId="161" fillId="70" borderId="4" xfId="0" applyNumberFormat="1" applyFont="1" applyFill="1" applyBorder="1"/>
    <xf numFmtId="187" fontId="161" fillId="70" borderId="4" xfId="0" applyNumberFormat="1" applyFont="1" applyFill="1" applyBorder="1" applyAlignment="1">
      <alignment horizontal="right"/>
    </xf>
    <xf numFmtId="1" fontId="161" fillId="70" borderId="73" xfId="0" applyNumberFormat="1" applyFont="1" applyFill="1" applyBorder="1"/>
    <xf numFmtId="187" fontId="161" fillId="70" borderId="73" xfId="0" applyNumberFormat="1" applyFont="1" applyFill="1" applyBorder="1" applyAlignment="1">
      <alignment horizontal="right"/>
    </xf>
    <xf numFmtId="187" fontId="161" fillId="11" borderId="4" xfId="0" applyNumberFormat="1" applyFont="1" applyFill="1" applyBorder="1" applyAlignment="1">
      <alignment horizontal="right"/>
    </xf>
    <xf numFmtId="0" fontId="13" fillId="0" borderId="0" xfId="0" applyFont="1" applyAlignment="1">
      <alignment horizontal="left"/>
    </xf>
    <xf numFmtId="0" fontId="0" fillId="0" borderId="0" xfId="0" applyAlignment="1">
      <alignment horizontal="left"/>
    </xf>
    <xf numFmtId="180" fontId="161" fillId="0" borderId="4" xfId="0" applyNumberFormat="1" applyFont="1" applyBorder="1"/>
    <xf numFmtId="180" fontId="161" fillId="70" borderId="4" xfId="0" applyNumberFormat="1" applyFont="1" applyFill="1" applyBorder="1"/>
    <xf numFmtId="180" fontId="161" fillId="70" borderId="73" xfId="0" applyNumberFormat="1" applyFont="1" applyFill="1" applyBorder="1"/>
    <xf numFmtId="1" fontId="161" fillId="11" borderId="66" xfId="0" applyNumberFormat="1" applyFont="1" applyFill="1" applyBorder="1"/>
    <xf numFmtId="2" fontId="161" fillId="11" borderId="66" xfId="0" applyNumberFormat="1" applyFont="1" applyFill="1" applyBorder="1"/>
    <xf numFmtId="180" fontId="161" fillId="11" borderId="31" xfId="0" applyNumberFormat="1" applyFont="1" applyFill="1" applyBorder="1"/>
    <xf numFmtId="180" fontId="161" fillId="11" borderId="66" xfId="0" applyNumberFormat="1" applyFont="1" applyFill="1" applyBorder="1"/>
    <xf numFmtId="0" fontId="9" fillId="0" borderId="0" xfId="0" applyFont="1"/>
    <xf numFmtId="0" fontId="135" fillId="69" borderId="73" xfId="0" applyFont="1" applyFill="1" applyBorder="1" applyAlignment="1">
      <alignment horizontal="center" vertical="center"/>
    </xf>
    <xf numFmtId="0" fontId="135" fillId="69" borderId="72" xfId="0" applyFont="1" applyFill="1" applyBorder="1" applyAlignment="1">
      <alignment horizontal="center" vertical="center"/>
    </xf>
    <xf numFmtId="187" fontId="39" fillId="0" borderId="4" xfId="0" applyNumberFormat="1" applyFont="1" applyBorder="1" applyAlignment="1">
      <alignment horizontal="right"/>
    </xf>
    <xf numFmtId="187" fontId="39" fillId="70" borderId="4" xfId="0" applyNumberFormat="1" applyFont="1" applyFill="1" applyBorder="1" applyAlignment="1">
      <alignment horizontal="right"/>
    </xf>
    <xf numFmtId="187" fontId="39" fillId="11" borderId="4" xfId="0" applyNumberFormat="1" applyFont="1" applyFill="1" applyBorder="1" applyAlignment="1">
      <alignment horizontal="right"/>
    </xf>
    <xf numFmtId="49" fontId="130" fillId="2" borderId="3" xfId="343" applyNumberFormat="1" applyFont="1" applyFill="1" applyBorder="1" applyAlignment="1">
      <alignment horizontal="left" vertical="center" wrapText="1" readingOrder="1"/>
    </xf>
    <xf numFmtId="49" fontId="130" fillId="2" borderId="79" xfId="343" quotePrefix="1" applyNumberFormat="1" applyFont="1" applyFill="1" applyBorder="1" applyAlignment="1">
      <alignment horizontal="center" vertical="center" readingOrder="1"/>
    </xf>
    <xf numFmtId="49" fontId="130" fillId="3" borderId="1" xfId="343" applyNumberFormat="1" applyFont="1" applyFill="1" applyBorder="1" applyAlignment="1">
      <alignment horizontal="left" vertical="center" wrapText="1" readingOrder="1"/>
    </xf>
    <xf numFmtId="49" fontId="130" fillId="2" borderId="1" xfId="343" applyNumberFormat="1" applyFont="1" applyFill="1" applyBorder="1" applyAlignment="1">
      <alignment horizontal="left" vertical="center" wrapText="1" readingOrder="1"/>
    </xf>
    <xf numFmtId="49" fontId="130" fillId="3" borderId="3" xfId="343" applyNumberFormat="1" applyFont="1" applyFill="1" applyBorder="1" applyAlignment="1">
      <alignment horizontal="left" vertical="center" wrapText="1" readingOrder="1"/>
    </xf>
    <xf numFmtId="0" fontId="8" fillId="0" borderId="0" xfId="0" applyFont="1"/>
    <xf numFmtId="0" fontId="8" fillId="0" borderId="0" xfId="0" applyFont="1" applyAlignment="1">
      <alignment wrapText="1"/>
    </xf>
    <xf numFmtId="49" fontId="8" fillId="0" borderId="0" xfId="0" applyNumberFormat="1" applyFont="1"/>
    <xf numFmtId="0" fontId="163" fillId="0" borderId="0" xfId="0" applyFont="1" applyAlignment="1">
      <alignment horizontal="left"/>
    </xf>
    <xf numFmtId="49" fontId="130" fillId="2" borderId="4" xfId="343" applyNumberFormat="1" applyFont="1" applyFill="1" applyBorder="1" applyAlignment="1">
      <alignment horizontal="left" vertical="center" wrapText="1" readingOrder="1"/>
    </xf>
    <xf numFmtId="49" fontId="130" fillId="3" borderId="30" xfId="343" applyNumberFormat="1" applyFont="1" applyFill="1" applyBorder="1" applyAlignment="1">
      <alignment horizontal="left" vertical="center" wrapText="1" readingOrder="1"/>
    </xf>
    <xf numFmtId="49" fontId="130" fillId="2" borderId="30" xfId="343" applyNumberFormat="1" applyFont="1" applyFill="1" applyBorder="1" applyAlignment="1">
      <alignment horizontal="left" vertical="center" wrapText="1" readingOrder="1"/>
    </xf>
    <xf numFmtId="49" fontId="130" fillId="3" borderId="4" xfId="343" applyNumberFormat="1" applyFont="1" applyFill="1" applyBorder="1" applyAlignment="1">
      <alignment horizontal="left" vertical="center" wrapText="1" readingOrder="1"/>
    </xf>
    <xf numFmtId="0" fontId="130" fillId="2" borderId="68" xfId="0" applyFont="1" applyFill="1" applyBorder="1" applyAlignment="1">
      <alignment horizontal="left" vertical="center" wrapText="1" readingOrder="1"/>
    </xf>
    <xf numFmtId="0" fontId="130" fillId="2" borderId="4" xfId="0" applyFont="1" applyFill="1" applyBorder="1" applyAlignment="1">
      <alignment horizontal="left" vertical="center" wrapText="1" readingOrder="1"/>
    </xf>
    <xf numFmtId="0" fontId="130" fillId="2" borderId="66" xfId="0" applyFont="1" applyFill="1" applyBorder="1" applyAlignment="1">
      <alignment horizontal="left" vertical="center" wrapText="1" readingOrder="1"/>
    </xf>
    <xf numFmtId="0" fontId="130" fillId="3" borderId="4" xfId="0" applyFont="1" applyFill="1" applyBorder="1" applyAlignment="1">
      <alignment horizontal="left" vertical="center" wrapText="1" readingOrder="1"/>
    </xf>
    <xf numFmtId="0" fontId="130" fillId="3" borderId="66" xfId="0" applyFont="1" applyFill="1" applyBorder="1" applyAlignment="1">
      <alignment horizontal="left" vertical="center" wrapText="1" readingOrder="1"/>
    </xf>
    <xf numFmtId="49" fontId="130" fillId="2" borderId="68" xfId="0" applyNumberFormat="1" applyFont="1" applyFill="1" applyBorder="1" applyAlignment="1">
      <alignment horizontal="left" vertical="center" wrapText="1" readingOrder="1"/>
    </xf>
    <xf numFmtId="0" fontId="130" fillId="3" borderId="68" xfId="0" applyFont="1" applyFill="1" applyBorder="1" applyAlignment="1">
      <alignment horizontal="left" vertical="center" wrapText="1" readingOrder="1"/>
    </xf>
    <xf numFmtId="0" fontId="130" fillId="2" borderId="7" xfId="0" applyFont="1" applyFill="1" applyBorder="1" applyAlignment="1">
      <alignment horizontal="center" vertical="center" wrapText="1" readingOrder="1"/>
    </xf>
    <xf numFmtId="0" fontId="130" fillId="2" borderId="37" xfId="0" applyFont="1" applyFill="1" applyBorder="1" applyAlignment="1">
      <alignment horizontal="center" vertical="center" wrapText="1" readingOrder="1"/>
    </xf>
    <xf numFmtId="0" fontId="129" fillId="2" borderId="7" xfId="0" applyFont="1" applyFill="1" applyBorder="1" applyAlignment="1">
      <alignment horizontal="center" vertical="center" wrapText="1" readingOrder="1"/>
    </xf>
    <xf numFmtId="0" fontId="130" fillId="3" borderId="7" xfId="0" applyFont="1" applyFill="1" applyBorder="1" applyAlignment="1">
      <alignment horizontal="center" vertical="center" wrapText="1" readingOrder="1"/>
    </xf>
    <xf numFmtId="0" fontId="130" fillId="2" borderId="57" xfId="0" applyFont="1" applyFill="1" applyBorder="1" applyAlignment="1">
      <alignment horizontal="center" vertical="center" wrapText="1" readingOrder="1"/>
    </xf>
    <xf numFmtId="0" fontId="130" fillId="2" borderId="38" xfId="0" applyFont="1" applyFill="1" applyBorder="1" applyAlignment="1">
      <alignment horizontal="center" vertical="center" wrapText="1" readingOrder="1"/>
    </xf>
    <xf numFmtId="0" fontId="130" fillId="3" borderId="38" xfId="0" applyFont="1" applyFill="1" applyBorder="1" applyAlignment="1">
      <alignment horizontal="center" vertical="center" wrapText="1" readingOrder="1"/>
    </xf>
    <xf numFmtId="0" fontId="128" fillId="66" borderId="38" xfId="0" applyFont="1" applyFill="1" applyBorder="1" applyAlignment="1">
      <alignment horizontal="center" vertical="center"/>
    </xf>
    <xf numFmtId="0" fontId="131" fillId="2" borderId="57" xfId="0" applyFont="1" applyFill="1" applyBorder="1" applyAlignment="1">
      <alignment horizontal="center" vertical="center"/>
    </xf>
    <xf numFmtId="0" fontId="131" fillId="2" borderId="38" xfId="0" applyFont="1" applyFill="1" applyBorder="1" applyAlignment="1">
      <alignment horizontal="center" vertical="center"/>
    </xf>
    <xf numFmtId="0" fontId="131" fillId="3" borderId="57" xfId="0" applyFont="1" applyFill="1" applyBorder="1" applyAlignment="1">
      <alignment horizontal="center" vertical="center"/>
    </xf>
    <xf numFmtId="0" fontId="131" fillId="3" borderId="30" xfId="0" applyFont="1" applyFill="1" applyBorder="1" applyAlignment="1">
      <alignment horizontal="center" vertical="center"/>
    </xf>
    <xf numFmtId="0" fontId="131" fillId="2" borderId="30" xfId="0" applyFont="1" applyFill="1" applyBorder="1" applyAlignment="1">
      <alignment horizontal="center" vertical="center"/>
    </xf>
    <xf numFmtId="0" fontId="128" fillId="66" borderId="81" xfId="0" applyFont="1" applyFill="1" applyBorder="1" applyAlignment="1">
      <alignment horizontal="center" vertical="center"/>
    </xf>
    <xf numFmtId="0" fontId="130" fillId="3" borderId="75" xfId="0" applyFont="1" applyFill="1" applyBorder="1" applyAlignment="1">
      <alignment horizontal="center" vertical="center" wrapText="1" readingOrder="1"/>
    </xf>
    <xf numFmtId="0" fontId="130" fillId="3" borderId="25" xfId="0" applyFont="1" applyFill="1" applyBorder="1" applyAlignment="1">
      <alignment horizontal="center" vertical="center" wrapText="1" readingOrder="1"/>
    </xf>
    <xf numFmtId="0" fontId="129" fillId="2" borderId="25" xfId="0" applyFont="1" applyFill="1" applyBorder="1" applyAlignment="1">
      <alignment horizontal="center" vertical="center" wrapText="1" readingOrder="1"/>
    </xf>
    <xf numFmtId="0" fontId="129" fillId="2" borderId="31" xfId="0" applyFont="1" applyFill="1" applyBorder="1" applyAlignment="1">
      <alignment horizontal="center" vertical="center" wrapText="1" readingOrder="1"/>
    </xf>
    <xf numFmtId="0" fontId="129" fillId="3" borderId="31" xfId="0" applyFont="1" applyFill="1" applyBorder="1" applyAlignment="1">
      <alignment horizontal="center" vertical="center" wrapText="1" readingOrder="1"/>
    </xf>
    <xf numFmtId="0" fontId="130" fillId="2" borderId="75" xfId="0" applyFont="1" applyFill="1" applyBorder="1" applyAlignment="1">
      <alignment horizontal="center" vertical="center" wrapText="1" readingOrder="1"/>
    </xf>
    <xf numFmtId="0" fontId="130" fillId="2" borderId="31" xfId="0" applyFont="1" applyFill="1" applyBorder="1" applyAlignment="1">
      <alignment horizontal="center" vertical="center" wrapText="1" readingOrder="1"/>
    </xf>
    <xf numFmtId="0" fontId="130" fillId="3" borderId="31" xfId="0" applyFont="1" applyFill="1" applyBorder="1" applyAlignment="1">
      <alignment horizontal="center" vertical="center" wrapText="1" readingOrder="1"/>
    </xf>
    <xf numFmtId="0" fontId="130" fillId="2" borderId="25" xfId="0" applyFont="1" applyFill="1" applyBorder="1" applyAlignment="1">
      <alignment horizontal="center" vertical="center" wrapText="1" readingOrder="1"/>
    </xf>
    <xf numFmtId="0" fontId="7" fillId="0" borderId="0" xfId="0" applyFont="1"/>
    <xf numFmtId="0" fontId="7" fillId="3" borderId="57" xfId="0" applyFont="1" applyFill="1" applyBorder="1" applyAlignment="1">
      <alignment horizontal="center" vertical="center"/>
    </xf>
    <xf numFmtId="0" fontId="7" fillId="3" borderId="7"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57" xfId="0" applyFont="1" applyFill="1" applyBorder="1" applyAlignment="1">
      <alignment horizontal="center" vertical="center"/>
    </xf>
    <xf numFmtId="0" fontId="7" fillId="2" borderId="68" xfId="0" applyFont="1" applyFill="1" applyBorder="1" applyAlignment="1">
      <alignment horizontal="center" vertical="center"/>
    </xf>
    <xf numFmtId="0" fontId="7" fillId="2" borderId="37" xfId="0" applyFont="1" applyFill="1" applyBorder="1" applyAlignment="1">
      <alignment horizontal="center" vertical="center"/>
    </xf>
    <xf numFmtId="0" fontId="7" fillId="2" borderId="66" xfId="0" applyFont="1" applyFill="1" applyBorder="1" applyAlignment="1">
      <alignment horizontal="center" vertical="center"/>
    </xf>
    <xf numFmtId="0" fontId="7" fillId="3" borderId="66" xfId="0" applyFont="1" applyFill="1" applyBorder="1" applyAlignment="1">
      <alignment horizontal="center" vertical="center"/>
    </xf>
    <xf numFmtId="49" fontId="130" fillId="2" borderId="3" xfId="0" applyNumberFormat="1" applyFont="1" applyFill="1" applyBorder="1" applyAlignment="1">
      <alignment vertical="center" wrapText="1" readingOrder="1"/>
    </xf>
    <xf numFmtId="0" fontId="130" fillId="2" borderId="4" xfId="342" applyFont="1" applyFill="1" applyBorder="1" applyAlignment="1">
      <alignment horizontal="left" vertical="center" wrapText="1" readingOrder="1"/>
    </xf>
    <xf numFmtId="49" fontId="130" fillId="2" borderId="3" xfId="343" applyNumberFormat="1" applyFont="1" applyFill="1" applyBorder="1" applyAlignment="1">
      <alignment vertical="center" wrapText="1" readingOrder="1"/>
    </xf>
    <xf numFmtId="0" fontId="135" fillId="66" borderId="59" xfId="5084" applyFont="1" applyFill="1" applyBorder="1" applyAlignment="1">
      <alignment horizontal="center" vertical="center" wrapText="1"/>
    </xf>
    <xf numFmtId="0" fontId="135" fillId="66" borderId="58" xfId="5084" applyFont="1" applyFill="1" applyBorder="1" applyAlignment="1">
      <alignment horizontal="center" vertical="center" wrapText="1"/>
    </xf>
    <xf numFmtId="0" fontId="162" fillId="0" borderId="0" xfId="0" applyFont="1" applyAlignment="1">
      <alignment horizontal="left" vertical="center"/>
    </xf>
    <xf numFmtId="0" fontId="145" fillId="67" borderId="30" xfId="0" applyFont="1" applyFill="1" applyBorder="1" applyAlignment="1">
      <alignment horizontal="center" vertical="center" wrapText="1"/>
    </xf>
    <xf numFmtId="0" fontId="135" fillId="66" borderId="58" xfId="0" applyFont="1" applyFill="1" applyBorder="1" applyAlignment="1">
      <alignment horizontal="center" vertical="center"/>
    </xf>
    <xf numFmtId="0" fontId="145" fillId="67" borderId="81" xfId="0" applyFont="1" applyFill="1" applyBorder="1" applyAlignment="1">
      <alignment horizontal="center" vertical="center" wrapText="1"/>
    </xf>
    <xf numFmtId="0" fontId="148" fillId="0" borderId="0" xfId="12" applyFont="1" applyAlignment="1">
      <alignment horizontal="left" vertical="center" wrapText="1"/>
    </xf>
    <xf numFmtId="0" fontId="13" fillId="0" borderId="0" xfId="346" applyFont="1" applyAlignment="1">
      <alignment vertical="center"/>
    </xf>
    <xf numFmtId="0" fontId="18" fillId="0" borderId="0" xfId="346" applyAlignment="1">
      <alignment vertical="center"/>
    </xf>
    <xf numFmtId="0" fontId="0" fillId="0" borderId="0" xfId="0" applyAlignment="1">
      <alignment vertical="center"/>
    </xf>
    <xf numFmtId="0" fontId="0" fillId="0" borderId="0" xfId="0" applyAlignment="1">
      <alignment vertical="center" wrapText="1"/>
    </xf>
    <xf numFmtId="186" fontId="161" fillId="0" borderId="4" xfId="0" applyNumberFormat="1" applyFont="1" applyBorder="1" applyAlignment="1">
      <alignment horizontal="right" vertical="center"/>
    </xf>
    <xf numFmtId="2" fontId="161" fillId="0" borderId="4" xfId="0" applyNumberFormat="1" applyFont="1" applyBorder="1" applyAlignment="1">
      <alignment vertical="center"/>
    </xf>
    <xf numFmtId="180" fontId="161" fillId="0" borderId="25" xfId="0" applyNumberFormat="1" applyFont="1" applyBorder="1" applyAlignment="1">
      <alignment vertical="center"/>
    </xf>
    <xf numFmtId="166" fontId="161" fillId="0" borderId="4" xfId="0" applyNumberFormat="1" applyFont="1" applyBorder="1" applyAlignment="1">
      <alignment vertical="center"/>
    </xf>
    <xf numFmtId="186" fontId="161" fillId="70" borderId="4" xfId="0" applyNumberFormat="1" applyFont="1" applyFill="1" applyBorder="1" applyAlignment="1">
      <alignment horizontal="right" vertical="center"/>
    </xf>
    <xf numFmtId="2" fontId="161" fillId="70" borderId="4" xfId="0" applyNumberFormat="1" applyFont="1" applyFill="1" applyBorder="1" applyAlignment="1">
      <alignment vertical="center"/>
    </xf>
    <xf numFmtId="180" fontId="161" fillId="70" borderId="25" xfId="0" applyNumberFormat="1" applyFont="1" applyFill="1" applyBorder="1" applyAlignment="1">
      <alignment vertical="center"/>
    </xf>
    <xf numFmtId="166" fontId="161" fillId="70" borderId="4" xfId="0" applyNumberFormat="1" applyFont="1" applyFill="1" applyBorder="1" applyAlignment="1">
      <alignment vertical="center"/>
    </xf>
    <xf numFmtId="186" fontId="161" fillId="70" borderId="73" xfId="0" applyNumberFormat="1" applyFont="1" applyFill="1" applyBorder="1" applyAlignment="1">
      <alignment horizontal="right" vertical="center"/>
    </xf>
    <xf numFmtId="2" fontId="161" fillId="70" borderId="73" xfId="0" applyNumberFormat="1" applyFont="1" applyFill="1" applyBorder="1" applyAlignment="1">
      <alignment vertical="center"/>
    </xf>
    <xf numFmtId="180" fontId="161" fillId="70" borderId="72" xfId="0" applyNumberFormat="1" applyFont="1" applyFill="1" applyBorder="1" applyAlignment="1">
      <alignment vertical="center"/>
    </xf>
    <xf numFmtId="166" fontId="161" fillId="70" borderId="73" xfId="0" applyNumberFormat="1" applyFont="1" applyFill="1" applyBorder="1" applyAlignment="1">
      <alignment vertical="center"/>
    </xf>
    <xf numFmtId="186" fontId="161" fillId="11" borderId="4" xfId="0" applyNumberFormat="1" applyFont="1" applyFill="1" applyBorder="1" applyAlignment="1">
      <alignment horizontal="right" vertical="center"/>
    </xf>
    <xf numFmtId="2" fontId="161" fillId="11" borderId="4" xfId="0" applyNumberFormat="1" applyFont="1" applyFill="1" applyBorder="1" applyAlignment="1">
      <alignment vertical="center"/>
    </xf>
    <xf numFmtId="180" fontId="161" fillId="11" borderId="25" xfId="0" applyNumberFormat="1" applyFont="1" applyFill="1" applyBorder="1" applyAlignment="1">
      <alignment vertical="center"/>
    </xf>
    <xf numFmtId="166" fontId="161" fillId="11" borderId="4" xfId="0" applyNumberFormat="1" applyFont="1" applyFill="1" applyBorder="1" applyAlignment="1">
      <alignment vertical="center"/>
    </xf>
    <xf numFmtId="166" fontId="161" fillId="0" borderId="4" xfId="0" applyNumberFormat="1" applyFont="1" applyBorder="1" applyAlignment="1">
      <alignment horizontal="right" vertical="center"/>
    </xf>
    <xf numFmtId="2" fontId="161" fillId="0" borderId="4" xfId="0" applyNumberFormat="1" applyFont="1" applyBorder="1" applyAlignment="1">
      <alignment horizontal="right" vertical="center"/>
    </xf>
    <xf numFmtId="180" fontId="161" fillId="0" borderId="25" xfId="0" applyNumberFormat="1" applyFont="1" applyBorder="1" applyAlignment="1">
      <alignment horizontal="right" vertical="center"/>
    </xf>
    <xf numFmtId="166" fontId="161" fillId="70" borderId="4" xfId="0" applyNumberFormat="1" applyFont="1" applyFill="1" applyBorder="1" applyAlignment="1">
      <alignment horizontal="right" vertical="center"/>
    </xf>
    <xf numFmtId="2" fontId="161" fillId="70" borderId="4" xfId="0" applyNumberFormat="1" applyFont="1" applyFill="1" applyBorder="1" applyAlignment="1">
      <alignment horizontal="right" vertical="center"/>
    </xf>
    <xf numFmtId="180" fontId="161" fillId="70" borderId="25" xfId="0" applyNumberFormat="1" applyFont="1" applyFill="1" applyBorder="1" applyAlignment="1">
      <alignment horizontal="right" vertical="center"/>
    </xf>
    <xf numFmtId="166" fontId="161" fillId="70" borderId="73" xfId="0" applyNumberFormat="1" applyFont="1" applyFill="1" applyBorder="1" applyAlignment="1">
      <alignment horizontal="right" vertical="center"/>
    </xf>
    <xf numFmtId="2" fontId="161" fillId="70" borderId="73" xfId="0" applyNumberFormat="1" applyFont="1" applyFill="1" applyBorder="1" applyAlignment="1">
      <alignment horizontal="right" vertical="center"/>
    </xf>
    <xf numFmtId="180" fontId="161" fillId="70" borderId="72" xfId="0" applyNumberFormat="1" applyFont="1" applyFill="1" applyBorder="1" applyAlignment="1">
      <alignment horizontal="right" vertical="center"/>
    </xf>
    <xf numFmtId="166" fontId="161" fillId="11" borderId="66" xfId="0" applyNumberFormat="1" applyFont="1" applyFill="1" applyBorder="1" applyAlignment="1">
      <alignment vertical="center"/>
    </xf>
    <xf numFmtId="186" fontId="161" fillId="11" borderId="66" xfId="0" applyNumberFormat="1" applyFont="1" applyFill="1" applyBorder="1" applyAlignment="1">
      <alignment horizontal="right" vertical="center"/>
    </xf>
    <xf numFmtId="0" fontId="18" fillId="0" borderId="0" xfId="346" applyAlignment="1">
      <alignment vertical="center" wrapText="1"/>
    </xf>
    <xf numFmtId="0" fontId="137" fillId="68" borderId="66" xfId="0" applyFont="1" applyFill="1" applyBorder="1" applyAlignment="1">
      <alignment vertical="center"/>
    </xf>
    <xf numFmtId="1" fontId="139" fillId="11" borderId="66" xfId="0" applyNumberFormat="1" applyFont="1" applyFill="1" applyBorder="1" applyAlignment="1">
      <alignment vertical="center"/>
    </xf>
    <xf numFmtId="2" fontId="139" fillId="11" borderId="31" xfId="0" applyNumberFormat="1" applyFont="1" applyFill="1" applyBorder="1" applyAlignment="1">
      <alignment vertical="center"/>
    </xf>
    <xf numFmtId="180" fontId="139" fillId="11" borderId="31" xfId="0" applyNumberFormat="1" applyFont="1" applyFill="1" applyBorder="1" applyAlignment="1">
      <alignment vertical="center"/>
    </xf>
    <xf numFmtId="166" fontId="139" fillId="0" borderId="4" xfId="0" applyNumberFormat="1" applyFont="1" applyBorder="1" applyAlignment="1">
      <alignment vertical="center"/>
    </xf>
    <xf numFmtId="2" fontId="139" fillId="0" borderId="4" xfId="0" applyNumberFormat="1" applyFont="1" applyBorder="1" applyAlignment="1">
      <alignment vertical="center"/>
    </xf>
    <xf numFmtId="180" fontId="139" fillId="0" borderId="25" xfId="0" applyNumberFormat="1" applyFont="1" applyBorder="1" applyAlignment="1">
      <alignment vertical="center"/>
    </xf>
    <xf numFmtId="166" fontId="139" fillId="70" borderId="4" xfId="0" applyNumberFormat="1" applyFont="1" applyFill="1" applyBorder="1" applyAlignment="1">
      <alignment vertical="center"/>
    </xf>
    <xf numFmtId="2" fontId="139" fillId="70" borderId="4" xfId="0" applyNumberFormat="1" applyFont="1" applyFill="1" applyBorder="1" applyAlignment="1">
      <alignment vertical="center"/>
    </xf>
    <xf numFmtId="180" fontId="139" fillId="70" borderId="25" xfId="0" applyNumberFormat="1" applyFont="1" applyFill="1" applyBorder="1" applyAlignment="1">
      <alignment vertical="center"/>
    </xf>
    <xf numFmtId="180" fontId="139" fillId="70" borderId="24" xfId="0" applyNumberFormat="1" applyFont="1" applyFill="1" applyBorder="1" applyAlignment="1">
      <alignment vertical="center"/>
    </xf>
    <xf numFmtId="166" fontId="139" fillId="11" borderId="4" xfId="0" applyNumberFormat="1" applyFont="1" applyFill="1" applyBorder="1" applyAlignment="1">
      <alignment vertical="center"/>
    </xf>
    <xf numFmtId="2" fontId="139" fillId="11" borderId="4" xfId="0" applyNumberFormat="1" applyFont="1" applyFill="1" applyBorder="1" applyAlignment="1">
      <alignment vertical="center"/>
    </xf>
    <xf numFmtId="180" fontId="139" fillId="11" borderId="25" xfId="0" applyNumberFormat="1" applyFont="1" applyFill="1" applyBorder="1" applyAlignment="1">
      <alignment vertical="center"/>
    </xf>
    <xf numFmtId="2" fontId="161" fillId="11" borderId="66" xfId="0" applyNumberFormat="1" applyFont="1" applyFill="1" applyBorder="1" applyAlignment="1">
      <alignment vertical="center"/>
    </xf>
    <xf numFmtId="180" fontId="161" fillId="11" borderId="31" xfId="0" applyNumberFormat="1" applyFont="1" applyFill="1" applyBorder="1" applyAlignment="1">
      <alignment vertical="center"/>
    </xf>
    <xf numFmtId="0" fontId="139" fillId="0" borderId="10" xfId="0" applyFont="1" applyBorder="1" applyAlignment="1">
      <alignment vertical="center"/>
    </xf>
    <xf numFmtId="180" fontId="161" fillId="0" borderId="4" xfId="0" applyNumberFormat="1" applyFont="1" applyBorder="1" applyAlignment="1">
      <alignment vertical="center"/>
    </xf>
    <xf numFmtId="0" fontId="139" fillId="70" borderId="10" xfId="0" applyFont="1" applyFill="1" applyBorder="1" applyAlignment="1">
      <alignment vertical="center"/>
    </xf>
    <xf numFmtId="180" fontId="161" fillId="70" borderId="4" xfId="0" applyNumberFormat="1" applyFont="1" applyFill="1" applyBorder="1" applyAlignment="1">
      <alignment vertical="center"/>
    </xf>
    <xf numFmtId="0" fontId="139" fillId="70" borderId="20" xfId="0" applyFont="1" applyFill="1" applyBorder="1" applyAlignment="1">
      <alignment vertical="center"/>
    </xf>
    <xf numFmtId="180" fontId="161" fillId="70" borderId="73" xfId="0" applyNumberFormat="1" applyFont="1" applyFill="1" applyBorder="1" applyAlignment="1">
      <alignment vertical="center"/>
    </xf>
    <xf numFmtId="0" fontId="139" fillId="11" borderId="10" xfId="0" applyFont="1" applyFill="1" applyBorder="1" applyAlignment="1">
      <alignment vertical="center"/>
    </xf>
    <xf numFmtId="180" fontId="161" fillId="11" borderId="4" xfId="0" applyNumberFormat="1" applyFont="1" applyFill="1" applyBorder="1" applyAlignment="1">
      <alignment vertical="center"/>
    </xf>
    <xf numFmtId="0" fontId="139" fillId="11" borderId="87" xfId="0" applyFont="1" applyFill="1" applyBorder="1" applyAlignment="1">
      <alignment vertical="center"/>
    </xf>
    <xf numFmtId="180" fontId="161" fillId="11" borderId="66" xfId="0" applyNumberFormat="1" applyFont="1" applyFill="1" applyBorder="1" applyAlignment="1">
      <alignment vertical="center"/>
    </xf>
    <xf numFmtId="180" fontId="161" fillId="0" borderId="4" xfId="0" applyNumberFormat="1" applyFont="1" applyBorder="1" applyAlignment="1">
      <alignment horizontal="right" vertical="center"/>
    </xf>
    <xf numFmtId="180" fontId="161" fillId="70" borderId="4" xfId="0" applyNumberFormat="1" applyFont="1" applyFill="1" applyBorder="1" applyAlignment="1">
      <alignment horizontal="right" vertical="center"/>
    </xf>
    <xf numFmtId="180" fontId="161" fillId="70" borderId="73" xfId="0" applyNumberFormat="1" applyFont="1" applyFill="1" applyBorder="1" applyAlignment="1">
      <alignment horizontal="right" vertical="center"/>
    </xf>
    <xf numFmtId="180" fontId="139" fillId="11" borderId="66" xfId="0" applyNumberFormat="1" applyFont="1" applyFill="1" applyBorder="1" applyAlignment="1">
      <alignment vertical="center"/>
    </xf>
    <xf numFmtId="180" fontId="139" fillId="0" borderId="4" xfId="0" applyNumberFormat="1" applyFont="1" applyBorder="1" applyAlignment="1">
      <alignment vertical="center"/>
    </xf>
    <xf numFmtId="180" fontId="139" fillId="70" borderId="4" xfId="0" applyNumberFormat="1" applyFont="1" applyFill="1" applyBorder="1" applyAlignment="1">
      <alignment vertical="center"/>
    </xf>
    <xf numFmtId="166" fontId="139" fillId="70" borderId="73" xfId="0" applyNumberFormat="1" applyFont="1" applyFill="1" applyBorder="1" applyAlignment="1">
      <alignment vertical="center"/>
    </xf>
    <xf numFmtId="2" fontId="139" fillId="70" borderId="73" xfId="0" applyNumberFormat="1" applyFont="1" applyFill="1" applyBorder="1" applyAlignment="1">
      <alignment vertical="center"/>
    </xf>
    <xf numFmtId="180" fontId="139" fillId="70" borderId="73" xfId="0" applyNumberFormat="1" applyFont="1" applyFill="1" applyBorder="1" applyAlignment="1">
      <alignment vertical="center"/>
    </xf>
    <xf numFmtId="180" fontId="139" fillId="11" borderId="4" xfId="0" applyNumberFormat="1" applyFont="1" applyFill="1" applyBorder="1" applyAlignment="1">
      <alignment vertical="center"/>
    </xf>
    <xf numFmtId="166" fontId="139" fillId="11" borderId="66" xfId="0" applyNumberFormat="1" applyFont="1" applyFill="1" applyBorder="1" applyAlignment="1">
      <alignment vertical="center"/>
    </xf>
    <xf numFmtId="2" fontId="139" fillId="11" borderId="66" xfId="0" applyNumberFormat="1" applyFont="1" applyFill="1" applyBorder="1" applyAlignment="1">
      <alignment vertical="center"/>
    </xf>
    <xf numFmtId="0" fontId="160" fillId="69" borderId="24" xfId="0" applyFont="1" applyFill="1" applyBorder="1" applyAlignment="1">
      <alignment horizontal="center" vertical="center"/>
    </xf>
    <xf numFmtId="180" fontId="161" fillId="70" borderId="24" xfId="0" applyNumberFormat="1" applyFont="1" applyFill="1" applyBorder="1" applyAlignment="1">
      <alignment horizontal="right" vertical="center"/>
    </xf>
    <xf numFmtId="0" fontId="135" fillId="69" borderId="24" xfId="0" applyFont="1" applyFill="1" applyBorder="1" applyAlignment="1">
      <alignment horizontal="center" vertical="center"/>
    </xf>
    <xf numFmtId="0" fontId="134" fillId="0" borderId="10" xfId="0" applyFont="1" applyBorder="1"/>
    <xf numFmtId="0" fontId="134" fillId="70" borderId="10" xfId="0" applyFont="1" applyFill="1" applyBorder="1"/>
    <xf numFmtId="0" fontId="134" fillId="70" borderId="20" xfId="0" applyFont="1" applyFill="1" applyBorder="1"/>
    <xf numFmtId="180" fontId="39" fillId="70" borderId="24" xfId="0" applyNumberFormat="1" applyFont="1" applyFill="1" applyBorder="1"/>
    <xf numFmtId="0" fontId="134" fillId="11" borderId="10" xfId="0" applyFont="1" applyFill="1" applyBorder="1"/>
    <xf numFmtId="180" fontId="39" fillId="11" borderId="4" xfId="0" applyNumberFormat="1" applyFont="1" applyFill="1" applyBorder="1"/>
    <xf numFmtId="0" fontId="134" fillId="11" borderId="87" xfId="0" applyFont="1" applyFill="1" applyBorder="1"/>
    <xf numFmtId="187" fontId="39" fillId="11" borderId="66" xfId="0" applyNumberFormat="1" applyFont="1" applyFill="1" applyBorder="1" applyAlignment="1">
      <alignment horizontal="right"/>
    </xf>
    <xf numFmtId="0" fontId="161" fillId="0" borderId="10" xfId="0" applyFont="1" applyBorder="1"/>
    <xf numFmtId="0" fontId="161" fillId="70" borderId="10" xfId="0" applyFont="1" applyFill="1" applyBorder="1"/>
    <xf numFmtId="0" fontId="161" fillId="70" borderId="20" xfId="0" applyFont="1" applyFill="1" applyBorder="1"/>
    <xf numFmtId="180" fontId="161" fillId="70" borderId="24" xfId="0" applyNumberFormat="1" applyFont="1" applyFill="1" applyBorder="1"/>
    <xf numFmtId="0" fontId="161" fillId="11" borderId="10" xfId="0" applyFont="1" applyFill="1" applyBorder="1"/>
    <xf numFmtId="180" fontId="161" fillId="11" borderId="4" xfId="0" applyNumberFormat="1" applyFont="1" applyFill="1" applyBorder="1"/>
    <xf numFmtId="0" fontId="161" fillId="11" borderId="87" xfId="0" applyFont="1" applyFill="1" applyBorder="1"/>
    <xf numFmtId="187" fontId="161" fillId="11" borderId="66" xfId="0" applyNumberFormat="1" applyFont="1" applyFill="1" applyBorder="1" applyAlignment="1">
      <alignment horizontal="right"/>
    </xf>
    <xf numFmtId="180" fontId="161" fillId="0" borderId="4" xfId="0" applyNumberFormat="1" applyFont="1" applyBorder="1" applyAlignment="1">
      <alignment horizontal="right"/>
    </xf>
    <xf numFmtId="180" fontId="161" fillId="70" borderId="4" xfId="0" applyNumberFormat="1" applyFont="1" applyFill="1" applyBorder="1" applyAlignment="1">
      <alignment horizontal="right"/>
    </xf>
    <xf numFmtId="180" fontId="161" fillId="70" borderId="24" xfId="0" applyNumberFormat="1" applyFont="1" applyFill="1" applyBorder="1" applyAlignment="1">
      <alignment horizontal="right"/>
    </xf>
    <xf numFmtId="180" fontId="161" fillId="70" borderId="73" xfId="0" applyNumberFormat="1" applyFont="1" applyFill="1" applyBorder="1" applyAlignment="1">
      <alignment horizontal="right"/>
    </xf>
    <xf numFmtId="0" fontId="139" fillId="0" borderId="10" xfId="0" applyFont="1" applyBorder="1"/>
    <xf numFmtId="180" fontId="139" fillId="0" borderId="4" xfId="0" applyNumberFormat="1" applyFont="1" applyBorder="1"/>
    <xf numFmtId="0" fontId="139" fillId="70" borderId="10" xfId="0" applyFont="1" applyFill="1" applyBorder="1"/>
    <xf numFmtId="180" fontId="139" fillId="70" borderId="4" xfId="0" applyNumberFormat="1" applyFont="1" applyFill="1" applyBorder="1"/>
    <xf numFmtId="0" fontId="139" fillId="70" borderId="20" xfId="0" applyFont="1" applyFill="1" applyBorder="1"/>
    <xf numFmtId="180" fontId="139" fillId="70" borderId="73" xfId="0" applyNumberFormat="1" applyFont="1" applyFill="1" applyBorder="1"/>
    <xf numFmtId="0" fontId="139" fillId="11" borderId="10" xfId="0" applyFont="1" applyFill="1" applyBorder="1"/>
    <xf numFmtId="180" fontId="139" fillId="11" borderId="4" xfId="0" applyNumberFormat="1" applyFont="1" applyFill="1" applyBorder="1"/>
    <xf numFmtId="0" fontId="139" fillId="11" borderId="87" xfId="0" applyFont="1" applyFill="1" applyBorder="1"/>
    <xf numFmtId="2" fontId="139" fillId="11" borderId="66" xfId="0" applyNumberFormat="1" applyFont="1" applyFill="1" applyBorder="1"/>
    <xf numFmtId="180" fontId="139" fillId="11" borderId="66" xfId="0" applyNumberFormat="1" applyFont="1" applyFill="1" applyBorder="1"/>
    <xf numFmtId="0" fontId="161" fillId="70" borderId="10" xfId="0" applyFont="1" applyFill="1" applyBorder="1" applyAlignment="1">
      <alignment horizontal="left"/>
    </xf>
    <xf numFmtId="0" fontId="133" fillId="0" borderId="0" xfId="341" applyFont="1" applyAlignment="1">
      <alignment vertical="center"/>
    </xf>
    <xf numFmtId="1" fontId="39" fillId="0" borderId="4" xfId="0" applyNumberFormat="1" applyFont="1" applyBorder="1" applyAlignment="1">
      <alignment vertical="center"/>
    </xf>
    <xf numFmtId="2" fontId="39" fillId="0" borderId="25" xfId="0" applyNumberFormat="1" applyFont="1" applyBorder="1" applyAlignment="1">
      <alignment vertical="center"/>
    </xf>
    <xf numFmtId="187" fontId="39" fillId="0" borderId="4" xfId="0" applyNumberFormat="1" applyFont="1" applyBorder="1" applyAlignment="1">
      <alignment vertical="center"/>
    </xf>
    <xf numFmtId="1" fontId="39" fillId="70" borderId="4" xfId="0" applyNumberFormat="1" applyFont="1" applyFill="1" applyBorder="1" applyAlignment="1">
      <alignment vertical="center"/>
    </xf>
    <xf numFmtId="2" fontId="39" fillId="70" borderId="25" xfId="0" applyNumberFormat="1" applyFont="1" applyFill="1" applyBorder="1" applyAlignment="1">
      <alignment vertical="center"/>
    </xf>
    <xf numFmtId="187" fontId="39" fillId="70" borderId="4" xfId="0" applyNumberFormat="1" applyFont="1" applyFill="1" applyBorder="1" applyAlignment="1">
      <alignment vertical="center"/>
    </xf>
    <xf numFmtId="187" fontId="39" fillId="0" borderId="0" xfId="0" applyNumberFormat="1" applyFont="1" applyAlignment="1">
      <alignment vertical="center"/>
    </xf>
    <xf numFmtId="1" fontId="39" fillId="70" borderId="73" xfId="0" applyNumberFormat="1" applyFont="1" applyFill="1" applyBorder="1" applyAlignment="1">
      <alignment vertical="center"/>
    </xf>
    <xf numFmtId="187" fontId="39" fillId="70" borderId="73" xfId="0" applyNumberFormat="1" applyFont="1" applyFill="1" applyBorder="1" applyAlignment="1">
      <alignment vertical="center"/>
    </xf>
    <xf numFmtId="1" fontId="39" fillId="11" borderId="4" xfId="0" applyNumberFormat="1" applyFont="1" applyFill="1" applyBorder="1" applyAlignment="1">
      <alignment vertical="center"/>
    </xf>
    <xf numFmtId="2" fontId="39" fillId="11" borderId="25" xfId="0" applyNumberFormat="1" applyFont="1" applyFill="1" applyBorder="1" applyAlignment="1">
      <alignment vertical="center"/>
    </xf>
    <xf numFmtId="187" fontId="39" fillId="11" borderId="4" xfId="0" applyNumberFormat="1" applyFont="1" applyFill="1" applyBorder="1" applyAlignment="1">
      <alignment vertical="center"/>
    </xf>
    <xf numFmtId="180" fontId="39" fillId="11" borderId="25" xfId="0" applyNumberFormat="1" applyFont="1" applyFill="1" applyBorder="1" applyAlignment="1">
      <alignment vertical="center"/>
    </xf>
    <xf numFmtId="1" fontId="39" fillId="0" borderId="4" xfId="0" applyNumberFormat="1" applyFont="1" applyBorder="1" applyAlignment="1">
      <alignment horizontal="right" vertical="center"/>
    </xf>
    <xf numFmtId="2" fontId="39" fillId="0" borderId="25" xfId="0" applyNumberFormat="1" applyFont="1" applyBorder="1" applyAlignment="1">
      <alignment horizontal="right" vertical="center"/>
    </xf>
    <xf numFmtId="180" fontId="39" fillId="0" borderId="25" xfId="0" applyNumberFormat="1" applyFont="1" applyBorder="1" applyAlignment="1">
      <alignment horizontal="right" vertical="center"/>
    </xf>
    <xf numFmtId="187" fontId="39" fillId="70" borderId="4" xfId="0" applyNumberFormat="1" applyFont="1" applyFill="1" applyBorder="1" applyAlignment="1">
      <alignment horizontal="right" vertical="center"/>
    </xf>
    <xf numFmtId="2" fontId="39" fillId="70" borderId="25" xfId="0" applyNumberFormat="1" applyFont="1" applyFill="1" applyBorder="1" applyAlignment="1">
      <alignment horizontal="right" vertical="center"/>
    </xf>
    <xf numFmtId="1" fontId="39" fillId="70" borderId="4" xfId="0" applyNumberFormat="1" applyFont="1" applyFill="1" applyBorder="1" applyAlignment="1">
      <alignment horizontal="right" vertical="center"/>
    </xf>
    <xf numFmtId="180" fontId="39" fillId="70" borderId="25" xfId="0" applyNumberFormat="1" applyFont="1" applyFill="1" applyBorder="1" applyAlignment="1">
      <alignment horizontal="right" vertical="center"/>
    </xf>
    <xf numFmtId="187" fontId="39" fillId="0" borderId="4" xfId="0" applyNumberFormat="1" applyFont="1" applyBorder="1" applyAlignment="1">
      <alignment horizontal="right" vertical="center"/>
    </xf>
    <xf numFmtId="1" fontId="39" fillId="70" borderId="73" xfId="0" applyNumberFormat="1" applyFont="1" applyFill="1" applyBorder="1" applyAlignment="1">
      <alignment horizontal="right" vertical="center"/>
    </xf>
    <xf numFmtId="0" fontId="39" fillId="69" borderId="24" xfId="0" applyFont="1" applyFill="1" applyBorder="1" applyAlignment="1">
      <alignment horizontal="center" vertical="center"/>
    </xf>
    <xf numFmtId="0" fontId="39" fillId="0" borderId="10" xfId="0" applyFont="1" applyBorder="1" applyAlignment="1">
      <alignment vertical="center"/>
    </xf>
    <xf numFmtId="180" fontId="39" fillId="0" borderId="4" xfId="0" applyNumberFormat="1" applyFont="1" applyBorder="1" applyAlignment="1">
      <alignment vertical="center"/>
    </xf>
    <xf numFmtId="0" fontId="39" fillId="70" borderId="10" xfId="0" applyFont="1" applyFill="1" applyBorder="1" applyAlignment="1">
      <alignment vertical="center"/>
    </xf>
    <xf numFmtId="180" fontId="39" fillId="70" borderId="4" xfId="0" applyNumberFormat="1" applyFont="1" applyFill="1" applyBorder="1" applyAlignment="1">
      <alignment vertical="center"/>
    </xf>
    <xf numFmtId="0" fontId="39" fillId="70" borderId="20" xfId="0" applyFont="1" applyFill="1" applyBorder="1" applyAlignment="1">
      <alignment vertical="center"/>
    </xf>
    <xf numFmtId="2" fontId="39" fillId="70" borderId="24" xfId="0" applyNumberFormat="1" applyFont="1" applyFill="1" applyBorder="1" applyAlignment="1">
      <alignment vertical="center"/>
    </xf>
    <xf numFmtId="180" fontId="39" fillId="70" borderId="73" xfId="0" applyNumberFormat="1" applyFont="1" applyFill="1" applyBorder="1" applyAlignment="1">
      <alignment vertical="center"/>
    </xf>
    <xf numFmtId="0" fontId="39" fillId="11" borderId="10" xfId="0" applyFont="1" applyFill="1" applyBorder="1" applyAlignment="1">
      <alignment vertical="center"/>
    </xf>
    <xf numFmtId="180" fontId="39" fillId="11" borderId="4" xfId="0" applyNumberFormat="1" applyFont="1" applyFill="1" applyBorder="1" applyAlignment="1">
      <alignment vertical="center"/>
    </xf>
    <xf numFmtId="0" fontId="39" fillId="11" borderId="87" xfId="0" applyFont="1" applyFill="1" applyBorder="1" applyAlignment="1">
      <alignment vertical="center"/>
    </xf>
    <xf numFmtId="1" fontId="39" fillId="11" borderId="66" xfId="0" applyNumberFormat="1" applyFont="1" applyFill="1" applyBorder="1" applyAlignment="1">
      <alignment vertical="center"/>
    </xf>
    <xf numFmtId="2" fontId="39" fillId="11" borderId="31" xfId="0" applyNumberFormat="1" applyFont="1" applyFill="1" applyBorder="1" applyAlignment="1">
      <alignment vertical="center"/>
    </xf>
    <xf numFmtId="187" fontId="39" fillId="11" borderId="66" xfId="0" applyNumberFormat="1" applyFont="1" applyFill="1" applyBorder="1" applyAlignment="1">
      <alignment vertical="center"/>
    </xf>
    <xf numFmtId="180" fontId="39" fillId="11" borderId="66" xfId="0" applyNumberFormat="1" applyFont="1" applyFill="1" applyBorder="1" applyAlignment="1">
      <alignment vertical="center"/>
    </xf>
    <xf numFmtId="180" fontId="39" fillId="0" borderId="4" xfId="0" applyNumberFormat="1" applyFont="1" applyBorder="1" applyAlignment="1">
      <alignment horizontal="right" vertical="center"/>
    </xf>
    <xf numFmtId="180" fontId="39" fillId="70" borderId="4" xfId="0" applyNumberFormat="1" applyFont="1" applyFill="1" applyBorder="1" applyAlignment="1">
      <alignment horizontal="right" vertical="center"/>
    </xf>
    <xf numFmtId="2" fontId="39" fillId="70" borderId="24" xfId="0" applyNumberFormat="1" applyFont="1" applyFill="1" applyBorder="1" applyAlignment="1">
      <alignment horizontal="right" vertical="center"/>
    </xf>
    <xf numFmtId="180" fontId="39" fillId="70" borderId="73" xfId="0" applyNumberFormat="1" applyFont="1" applyFill="1" applyBorder="1" applyAlignment="1">
      <alignment horizontal="right" vertical="center"/>
    </xf>
    <xf numFmtId="180" fontId="39" fillId="70" borderId="24" xfId="0" applyNumberFormat="1" applyFont="1" applyFill="1" applyBorder="1" applyAlignment="1">
      <alignment horizontal="right" vertical="center"/>
    </xf>
    <xf numFmtId="180" fontId="39" fillId="11" borderId="31" xfId="0" applyNumberFormat="1" applyFont="1" applyFill="1" applyBorder="1" applyAlignment="1">
      <alignment vertical="center"/>
    </xf>
    <xf numFmtId="1" fontId="159" fillId="0" borderId="0" xfId="5912" applyNumberFormat="1" applyFont="1" applyAlignment="1">
      <alignment vertical="center"/>
    </xf>
    <xf numFmtId="1" fontId="159" fillId="0" borderId="0" xfId="5913" applyNumberFormat="1" applyFont="1" applyAlignment="1">
      <alignment vertical="center"/>
    </xf>
    <xf numFmtId="1" fontId="159" fillId="0" borderId="0" xfId="5920" applyNumberFormat="1" applyFont="1" applyAlignment="1">
      <alignment vertical="center"/>
    </xf>
    <xf numFmtId="1" fontId="159" fillId="0" borderId="0" xfId="5921" applyNumberFormat="1" applyFont="1" applyAlignment="1">
      <alignment vertical="center"/>
    </xf>
    <xf numFmtId="1" fontId="166" fillId="0" borderId="0" xfId="5917" applyNumberFormat="1" applyFont="1" applyAlignment="1">
      <alignment vertical="center" wrapText="1"/>
    </xf>
    <xf numFmtId="0" fontId="164" fillId="0" borderId="0" xfId="341" applyFont="1" applyAlignment="1">
      <alignment vertical="center"/>
    </xf>
    <xf numFmtId="0" fontId="131" fillId="0" borderId="0" xfId="1" applyFont="1" applyAlignment="1">
      <alignment vertical="center"/>
    </xf>
    <xf numFmtId="3" fontId="131" fillId="0" borderId="0" xfId="1" applyNumberFormat="1" applyFont="1" applyAlignment="1">
      <alignment vertical="center"/>
    </xf>
    <xf numFmtId="0" fontId="6" fillId="0" borderId="0" xfId="0" applyFont="1" applyAlignment="1">
      <alignment vertical="center"/>
    </xf>
    <xf numFmtId="0" fontId="6" fillId="0" borderId="0" xfId="0" applyFont="1" applyAlignment="1">
      <alignment vertical="center" wrapText="1"/>
    </xf>
    <xf numFmtId="0" fontId="166" fillId="0" borderId="0" xfId="5907" applyFont="1" applyAlignment="1">
      <alignment vertical="center" wrapText="1"/>
    </xf>
    <xf numFmtId="0" fontId="166" fillId="0" borderId="0" xfId="5908" applyFont="1" applyAlignment="1">
      <alignment vertical="center" wrapText="1"/>
    </xf>
    <xf numFmtId="0" fontId="166" fillId="0" borderId="0" xfId="5909" applyFont="1" applyAlignment="1">
      <alignment vertical="center" wrapText="1"/>
    </xf>
    <xf numFmtId="0" fontId="166" fillId="0" borderId="0" xfId="5910" applyFont="1" applyAlignment="1">
      <alignment vertical="center" wrapText="1"/>
    </xf>
    <xf numFmtId="0" fontId="166" fillId="0" borderId="0" xfId="5911" applyFont="1" applyAlignment="1">
      <alignment vertical="center" wrapText="1"/>
    </xf>
    <xf numFmtId="0" fontId="166" fillId="0" borderId="0" xfId="5914" applyFont="1" applyAlignment="1">
      <alignment vertical="center" wrapText="1"/>
    </xf>
    <xf numFmtId="166" fontId="6" fillId="0" borderId="0" xfId="0" applyNumberFormat="1" applyFont="1" applyAlignment="1">
      <alignment vertical="center"/>
    </xf>
    <xf numFmtId="0" fontId="166" fillId="0" borderId="0" xfId="5915" applyFont="1" applyAlignment="1">
      <alignment vertical="center" wrapText="1"/>
    </xf>
    <xf numFmtId="0" fontId="166" fillId="0" borderId="0" xfId="5916" applyFont="1" applyAlignment="1">
      <alignment horizontal="center" vertical="center" wrapText="1"/>
    </xf>
    <xf numFmtId="0" fontId="166" fillId="0" borderId="0" xfId="5917" applyFont="1" applyAlignment="1">
      <alignment horizontal="center" vertical="center" wrapText="1"/>
    </xf>
    <xf numFmtId="0" fontId="166" fillId="0" borderId="0" xfId="5918" applyFont="1" applyAlignment="1">
      <alignment horizontal="left" vertical="center" wrapText="1"/>
    </xf>
    <xf numFmtId="181" fontId="159" fillId="0" borderId="0" xfId="5919" applyNumberFormat="1" applyFont="1" applyAlignment="1">
      <alignment horizontal="right" vertical="center"/>
    </xf>
    <xf numFmtId="182" fontId="159" fillId="0" borderId="0" xfId="5920" applyNumberFormat="1" applyFont="1" applyAlignment="1">
      <alignment horizontal="right" vertical="center"/>
    </xf>
    <xf numFmtId="181" fontId="159" fillId="0" borderId="0" xfId="5921" applyNumberFormat="1" applyFont="1" applyAlignment="1">
      <alignment horizontal="right" vertical="center"/>
    </xf>
    <xf numFmtId="0" fontId="166" fillId="0" borderId="0" xfId="5922" applyFont="1" applyAlignment="1">
      <alignment horizontal="left" vertical="center" wrapText="1"/>
    </xf>
    <xf numFmtId="182" fontId="159" fillId="0" borderId="0" xfId="5912" applyNumberFormat="1" applyFont="1" applyAlignment="1">
      <alignment horizontal="right" vertical="center"/>
    </xf>
    <xf numFmtId="181" fontId="159" fillId="0" borderId="0" xfId="5913" applyNumberFormat="1" applyFont="1" applyAlignment="1">
      <alignment horizontal="right" vertical="center"/>
    </xf>
    <xf numFmtId="181" fontId="159" fillId="0" borderId="0" xfId="5923" applyNumberFormat="1" applyFont="1" applyAlignment="1">
      <alignment horizontal="right" vertical="center"/>
    </xf>
    <xf numFmtId="1" fontId="6" fillId="0" borderId="0" xfId="0" applyNumberFormat="1" applyFont="1" applyAlignment="1">
      <alignment vertical="center"/>
    </xf>
    <xf numFmtId="0" fontId="166" fillId="0" borderId="0" xfId="5924" applyFont="1" applyAlignment="1">
      <alignment horizontal="left" vertical="center" wrapText="1"/>
    </xf>
    <xf numFmtId="181" fontId="159" fillId="0" borderId="0" xfId="5925" applyNumberFormat="1" applyFont="1" applyAlignment="1">
      <alignment horizontal="right" vertical="center"/>
    </xf>
    <xf numFmtId="182" fontId="159" fillId="0" borderId="0" xfId="5926" applyNumberFormat="1" applyFont="1" applyAlignment="1">
      <alignment horizontal="right" vertical="center"/>
    </xf>
    <xf numFmtId="181" fontId="159" fillId="0" borderId="0" xfId="5927" applyNumberFormat="1" applyFont="1" applyAlignment="1">
      <alignment horizontal="right" vertical="center"/>
    </xf>
    <xf numFmtId="0" fontId="151" fillId="0" borderId="0" xfId="0" applyFont="1" applyAlignment="1">
      <alignment vertical="center" wrapText="1"/>
    </xf>
    <xf numFmtId="0" fontId="6" fillId="0" borderId="0" xfId="1" applyFont="1" applyAlignment="1">
      <alignment vertical="center"/>
    </xf>
    <xf numFmtId="3" fontId="6" fillId="0" borderId="0" xfId="1" applyNumberFormat="1" applyFont="1" applyAlignment="1">
      <alignment vertical="center"/>
    </xf>
    <xf numFmtId="0" fontId="145" fillId="0" borderId="0" xfId="1" applyFont="1" applyAlignment="1">
      <alignment vertical="center" wrapText="1"/>
    </xf>
    <xf numFmtId="0" fontId="146" fillId="0" borderId="8" xfId="1" applyFont="1" applyBorder="1" applyAlignment="1">
      <alignment horizontal="left" vertical="center" wrapText="1"/>
    </xf>
    <xf numFmtId="3" fontId="146" fillId="0" borderId="0" xfId="0" applyNumberFormat="1" applyFont="1" applyAlignment="1">
      <alignment vertical="center" wrapText="1"/>
    </xf>
    <xf numFmtId="0" fontId="146" fillId="3" borderId="8" xfId="1" applyFont="1" applyFill="1" applyBorder="1" applyAlignment="1">
      <alignment horizontal="left" vertical="center" wrapText="1"/>
    </xf>
    <xf numFmtId="3" fontId="146" fillId="3" borderId="0" xfId="0" applyNumberFormat="1" applyFont="1" applyFill="1" applyAlignment="1">
      <alignment vertical="center" wrapText="1"/>
    </xf>
    <xf numFmtId="3" fontId="146" fillId="0" borderId="0" xfId="0" applyNumberFormat="1" applyFont="1" applyAlignment="1">
      <alignment horizontal="right" vertical="center" wrapText="1"/>
    </xf>
    <xf numFmtId="3" fontId="146" fillId="3" borderId="0" xfId="0" applyNumberFormat="1" applyFont="1" applyFill="1" applyAlignment="1">
      <alignment horizontal="right" vertical="center" wrapText="1"/>
    </xf>
    <xf numFmtId="3" fontId="146" fillId="3" borderId="71" xfId="0" applyNumberFormat="1" applyFont="1" applyFill="1" applyBorder="1" applyAlignment="1">
      <alignment vertical="center" wrapText="1"/>
    </xf>
    <xf numFmtId="3" fontId="146" fillId="3" borderId="73" xfId="0" applyNumberFormat="1" applyFont="1" applyFill="1" applyBorder="1" applyAlignment="1">
      <alignment vertical="center" wrapText="1"/>
    </xf>
    <xf numFmtId="0" fontId="146" fillId="2" borderId="15" xfId="1" applyFont="1" applyFill="1" applyBorder="1" applyAlignment="1">
      <alignment horizontal="left" vertical="center" wrapText="1"/>
    </xf>
    <xf numFmtId="3" fontId="146" fillId="2" borderId="0" xfId="0" applyNumberFormat="1" applyFont="1" applyFill="1" applyAlignment="1">
      <alignment vertical="center" wrapText="1"/>
    </xf>
    <xf numFmtId="0" fontId="146" fillId="2" borderId="10" xfId="1" applyFont="1" applyFill="1" applyBorder="1" applyAlignment="1">
      <alignment horizontal="left" vertical="center" wrapText="1"/>
    </xf>
    <xf numFmtId="0" fontId="146" fillId="2" borderId="87" xfId="1" applyFont="1" applyFill="1" applyBorder="1" applyAlignment="1">
      <alignment vertical="center" wrapText="1"/>
    </xf>
    <xf numFmtId="3" fontId="146" fillId="2" borderId="88" xfId="1" applyNumberFormat="1" applyFont="1" applyFill="1" applyBorder="1" applyAlignment="1">
      <alignment vertical="center" wrapText="1"/>
    </xf>
    <xf numFmtId="3" fontId="146" fillId="2" borderId="2" xfId="0" applyNumberFormat="1" applyFont="1" applyFill="1" applyBorder="1" applyAlignment="1">
      <alignment vertical="center" wrapText="1"/>
    </xf>
    <xf numFmtId="166" fontId="146" fillId="2" borderId="87" xfId="0" applyNumberFormat="1" applyFont="1" applyFill="1" applyBorder="1" applyAlignment="1">
      <alignment vertical="center" wrapText="1"/>
    </xf>
    <xf numFmtId="3" fontId="146" fillId="2" borderId="2" xfId="5" applyNumberFormat="1" applyFont="1" applyFill="1" applyBorder="1" applyAlignment="1">
      <alignment vertical="center" wrapText="1"/>
    </xf>
    <xf numFmtId="166" fontId="146" fillId="2" borderId="37" xfId="0" applyNumberFormat="1" applyFont="1" applyFill="1" applyBorder="1" applyAlignment="1">
      <alignment vertical="center" wrapText="1"/>
    </xf>
    <xf numFmtId="0" fontId="146" fillId="2" borderId="88" xfId="1" applyFont="1" applyFill="1" applyBorder="1" applyAlignment="1">
      <alignment vertical="center" wrapText="1"/>
    </xf>
    <xf numFmtId="0" fontId="146" fillId="0" borderId="7" xfId="1" applyFont="1" applyBorder="1" applyAlignment="1">
      <alignment horizontal="left" vertical="center" wrapText="1"/>
    </xf>
    <xf numFmtId="0" fontId="146" fillId="3" borderId="7" xfId="1" applyFont="1" applyFill="1" applyBorder="1" applyAlignment="1">
      <alignment horizontal="left" vertical="center" wrapText="1"/>
    </xf>
    <xf numFmtId="0" fontId="146" fillId="3" borderId="37" xfId="1" applyFont="1" applyFill="1" applyBorder="1" applyAlignment="1">
      <alignment horizontal="left" vertical="center" wrapText="1"/>
    </xf>
    <xf numFmtId="3" fontId="43" fillId="3" borderId="73" xfId="0" applyNumberFormat="1" applyFont="1" applyFill="1" applyBorder="1" applyAlignment="1">
      <alignment horizontal="right" vertical="center"/>
    </xf>
    <xf numFmtId="0" fontId="146" fillId="2" borderId="7" xfId="1" applyFont="1" applyFill="1" applyBorder="1" applyAlignment="1">
      <alignment horizontal="left" vertical="center" wrapText="1"/>
    </xf>
    <xf numFmtId="0" fontId="146" fillId="2" borderId="37" xfId="1" applyFont="1" applyFill="1" applyBorder="1" applyAlignment="1">
      <alignment horizontal="left" vertical="center" wrapText="1"/>
    </xf>
    <xf numFmtId="3" fontId="43" fillId="2" borderId="88" xfId="0" applyNumberFormat="1" applyFont="1" applyFill="1" applyBorder="1" applyAlignment="1">
      <alignment horizontal="right" vertical="center"/>
    </xf>
    <xf numFmtId="3" fontId="43" fillId="2" borderId="66" xfId="0" applyNumberFormat="1" applyFont="1" applyFill="1" applyBorder="1" applyAlignment="1">
      <alignment horizontal="right" vertical="center"/>
    </xf>
    <xf numFmtId="165" fontId="43" fillId="2" borderId="87" xfId="0" applyNumberFormat="1" applyFont="1" applyFill="1" applyBorder="1" applyAlignment="1">
      <alignment horizontal="right" vertical="center"/>
    </xf>
    <xf numFmtId="165" fontId="43" fillId="2" borderId="37" xfId="0" applyNumberFormat="1" applyFont="1" applyFill="1" applyBorder="1" applyAlignment="1">
      <alignment horizontal="right" vertical="center"/>
    </xf>
    <xf numFmtId="0" fontId="146" fillId="3" borderId="19" xfId="1" applyFont="1" applyFill="1" applyBorder="1" applyAlignment="1">
      <alignment horizontal="left" vertical="center" wrapText="1"/>
    </xf>
    <xf numFmtId="0" fontId="157" fillId="0" borderId="0" xfId="5984" applyFont="1" applyAlignment="1">
      <alignment vertical="center" wrapText="1"/>
    </xf>
    <xf numFmtId="0" fontId="128" fillId="0" borderId="0" xfId="1" applyFont="1" applyAlignment="1">
      <alignment horizontal="center" vertical="center"/>
    </xf>
    <xf numFmtId="0" fontId="131" fillId="0" borderId="0" xfId="0" applyFont="1" applyAlignment="1">
      <alignment vertical="center"/>
    </xf>
    <xf numFmtId="0" fontId="132" fillId="0" borderId="0" xfId="1" applyFont="1" applyAlignment="1">
      <alignment vertical="center"/>
    </xf>
    <xf numFmtId="0" fontId="134" fillId="2" borderId="15" xfId="0" applyFont="1" applyFill="1" applyBorder="1" applyAlignment="1">
      <alignment horizontal="left" vertical="center" wrapText="1"/>
    </xf>
    <xf numFmtId="3" fontId="134" fillId="2" borderId="14" xfId="0" applyNumberFormat="1" applyFont="1" applyFill="1" applyBorder="1" applyAlignment="1">
      <alignment horizontal="right" vertical="center" wrapText="1"/>
    </xf>
    <xf numFmtId="3" fontId="146" fillId="2" borderId="23" xfId="0" applyNumberFormat="1" applyFont="1" applyFill="1" applyBorder="1" applyAlignment="1">
      <alignment horizontal="right" vertical="center" wrapText="1"/>
    </xf>
    <xf numFmtId="0" fontId="134" fillId="2" borderId="10" xfId="0" applyFont="1" applyFill="1" applyBorder="1" applyAlignment="1">
      <alignment horizontal="left" vertical="center" wrapText="1"/>
    </xf>
    <xf numFmtId="3" fontId="146" fillId="2" borderId="9" xfId="0" applyNumberFormat="1" applyFont="1" applyFill="1" applyBorder="1" applyAlignment="1">
      <alignment horizontal="right" vertical="center" wrapText="1"/>
    </xf>
    <xf numFmtId="0" fontId="126" fillId="0" borderId="0" xfId="1" applyFont="1" applyAlignment="1">
      <alignment horizontal="center" vertical="center"/>
    </xf>
    <xf numFmtId="0" fontId="157" fillId="0" borderId="0" xfId="5981" applyFont="1" applyAlignment="1">
      <alignment vertical="center" wrapText="1"/>
    </xf>
    <xf numFmtId="3" fontId="146" fillId="0" borderId="0" xfId="5761" applyNumberFormat="1" applyFont="1" applyAlignment="1">
      <alignment vertical="center" wrapText="1"/>
    </xf>
    <xf numFmtId="3" fontId="146" fillId="3" borderId="0" xfId="5761" applyNumberFormat="1" applyFont="1" applyFill="1" applyAlignment="1">
      <alignment vertical="center" wrapText="1"/>
    </xf>
    <xf numFmtId="3" fontId="134" fillId="3" borderId="0" xfId="5761" applyNumberFormat="1" applyFont="1" applyFill="1" applyAlignment="1">
      <alignment vertical="center" wrapText="1"/>
    </xf>
    <xf numFmtId="3" fontId="134" fillId="0" borderId="0" xfId="5761" applyNumberFormat="1" applyFont="1" applyAlignment="1">
      <alignment vertical="center" wrapText="1"/>
    </xf>
    <xf numFmtId="3" fontId="134" fillId="0" borderId="0" xfId="5760" applyNumberFormat="1" applyFont="1" applyAlignment="1">
      <alignment vertical="center" wrapText="1"/>
    </xf>
    <xf numFmtId="3" fontId="134" fillId="2" borderId="0" xfId="0" applyNumberFormat="1" applyFont="1" applyFill="1" applyAlignment="1">
      <alignment horizontal="right" vertical="center" wrapText="1"/>
    </xf>
    <xf numFmtId="0" fontId="134" fillId="2" borderId="87" xfId="0" applyFont="1" applyFill="1" applyBorder="1" applyAlignment="1">
      <alignment horizontal="left" vertical="center" wrapText="1"/>
    </xf>
    <xf numFmtId="3" fontId="134" fillId="2" borderId="2" xfId="0" applyNumberFormat="1" applyFont="1" applyFill="1" applyBorder="1" applyAlignment="1">
      <alignment horizontal="right" vertical="center" wrapText="1"/>
    </xf>
    <xf numFmtId="3" fontId="146" fillId="2" borderId="88" xfId="0" applyNumberFormat="1" applyFont="1" applyFill="1" applyBorder="1" applyAlignment="1">
      <alignment horizontal="right" vertical="center" wrapText="1"/>
    </xf>
    <xf numFmtId="166" fontId="43" fillId="2" borderId="87" xfId="0" applyNumberFormat="1" applyFont="1" applyFill="1" applyBorder="1" applyAlignment="1">
      <alignment horizontal="right" vertical="center"/>
    </xf>
    <xf numFmtId="3" fontId="146" fillId="2" borderId="66" xfId="124" applyNumberFormat="1" applyFont="1" applyFill="1" applyBorder="1" applyAlignment="1">
      <alignment horizontal="right" vertical="center"/>
    </xf>
    <xf numFmtId="3" fontId="146" fillId="2" borderId="88" xfId="124" applyNumberFormat="1" applyFont="1" applyFill="1" applyBorder="1" applyAlignment="1">
      <alignment horizontal="right" vertical="center"/>
    </xf>
    <xf numFmtId="3" fontId="134" fillId="2" borderId="5" xfId="0" applyNumberFormat="1" applyFont="1" applyFill="1" applyBorder="1" applyAlignment="1">
      <alignment horizontal="right" vertical="center" wrapText="1"/>
    </xf>
    <xf numFmtId="3" fontId="134" fillId="2" borderId="6" xfId="0" applyNumberFormat="1" applyFont="1" applyFill="1" applyBorder="1" applyAlignment="1">
      <alignment horizontal="right" vertical="center" wrapText="1"/>
    </xf>
    <xf numFmtId="0" fontId="146" fillId="0" borderId="10" xfId="5761" applyFont="1" applyBorder="1" applyAlignment="1">
      <alignment vertical="center" wrapText="1"/>
    </xf>
    <xf numFmtId="0" fontId="146" fillId="3" borderId="10" xfId="5761" applyFont="1" applyFill="1" applyBorder="1" applyAlignment="1">
      <alignment vertical="center" wrapText="1"/>
    </xf>
    <xf numFmtId="0" fontId="134" fillId="3" borderId="10" xfId="5761" applyFont="1" applyFill="1" applyBorder="1" applyAlignment="1">
      <alignment vertical="center" wrapText="1"/>
    </xf>
    <xf numFmtId="0" fontId="134" fillId="0" borderId="10" xfId="5761" applyFont="1" applyBorder="1" applyAlignment="1">
      <alignment vertical="center" wrapText="1"/>
    </xf>
    <xf numFmtId="0" fontId="134" fillId="0" borderId="10" xfId="5760" applyFont="1" applyBorder="1" applyAlignment="1">
      <alignment vertical="center" wrapText="1"/>
    </xf>
    <xf numFmtId="3" fontId="134" fillId="2" borderId="76" xfId="0" applyNumberFormat="1" applyFont="1" applyFill="1" applyBorder="1" applyAlignment="1">
      <alignment horizontal="right" vertical="center" wrapText="1"/>
    </xf>
    <xf numFmtId="3" fontId="146" fillId="2" borderId="37" xfId="124" applyNumberFormat="1" applyFont="1" applyFill="1" applyBorder="1" applyAlignment="1">
      <alignment horizontal="right" vertical="center"/>
    </xf>
    <xf numFmtId="3" fontId="146" fillId="2" borderId="78" xfId="124" applyNumberFormat="1" applyFont="1" applyFill="1" applyBorder="1" applyAlignment="1">
      <alignment horizontal="right" vertical="center"/>
    </xf>
    <xf numFmtId="166" fontId="43" fillId="2" borderId="37" xfId="0" applyNumberFormat="1" applyFont="1" applyFill="1" applyBorder="1" applyAlignment="1">
      <alignment horizontal="right" vertical="center"/>
    </xf>
    <xf numFmtId="0" fontId="135" fillId="0" borderId="0" xfId="347" applyFont="1" applyAlignment="1">
      <alignment vertical="center"/>
    </xf>
    <xf numFmtId="0" fontId="40" fillId="0" borderId="0" xfId="347" applyAlignment="1">
      <alignment vertical="center"/>
    </xf>
    <xf numFmtId="180" fontId="39" fillId="0" borderId="25" xfId="0" applyNumberFormat="1" applyFont="1" applyBorder="1" applyAlignment="1">
      <alignment vertical="center"/>
    </xf>
    <xf numFmtId="180" fontId="39" fillId="70" borderId="25" xfId="0" applyNumberFormat="1" applyFont="1" applyFill="1" applyBorder="1" applyAlignment="1">
      <alignment vertical="center"/>
    </xf>
    <xf numFmtId="180" fontId="39" fillId="70" borderId="72" xfId="0" applyNumberFormat="1" applyFont="1" applyFill="1" applyBorder="1" applyAlignment="1">
      <alignment vertical="center"/>
    </xf>
    <xf numFmtId="0" fontId="134" fillId="0" borderId="0" xfId="347" applyFont="1" applyAlignment="1">
      <alignment horizontal="left" vertical="center"/>
    </xf>
    <xf numFmtId="0" fontId="39" fillId="0" borderId="0" xfId="347" applyFont="1" applyAlignment="1">
      <alignment horizontal="left" vertical="center"/>
    </xf>
    <xf numFmtId="0" fontId="135" fillId="0" borderId="0" xfId="348" applyFont="1" applyAlignment="1">
      <alignment vertical="center"/>
    </xf>
    <xf numFmtId="0" fontId="41" fillId="0" borderId="0" xfId="348" applyAlignment="1">
      <alignment vertical="center"/>
    </xf>
    <xf numFmtId="0" fontId="9" fillId="0" borderId="0" xfId="0" applyFont="1" applyAlignment="1">
      <alignment vertical="center"/>
    </xf>
    <xf numFmtId="2" fontId="39" fillId="0" borderId="4" xfId="0" applyNumberFormat="1" applyFont="1" applyBorder="1" applyAlignment="1">
      <alignment vertical="center"/>
    </xf>
    <xf numFmtId="2" fontId="39" fillId="70" borderId="4" xfId="0" applyNumberFormat="1" applyFont="1" applyFill="1" applyBorder="1" applyAlignment="1">
      <alignment vertical="center"/>
    </xf>
    <xf numFmtId="2" fontId="39" fillId="70" borderId="73" xfId="0" applyNumberFormat="1" applyFont="1" applyFill="1" applyBorder="1" applyAlignment="1">
      <alignment vertical="center"/>
    </xf>
    <xf numFmtId="2" fontId="39" fillId="11" borderId="4" xfId="0" applyNumberFormat="1" applyFont="1" applyFill="1" applyBorder="1" applyAlignment="1">
      <alignment vertical="center"/>
    </xf>
    <xf numFmtId="187" fontId="39" fillId="11" borderId="4" xfId="0" applyNumberFormat="1" applyFont="1" applyFill="1" applyBorder="1" applyAlignment="1">
      <alignment horizontal="right" vertical="center"/>
    </xf>
    <xf numFmtId="187" fontId="161" fillId="0" borderId="4" xfId="0" applyNumberFormat="1" applyFont="1" applyBorder="1" applyAlignment="1">
      <alignment horizontal="right" vertical="center"/>
    </xf>
    <xf numFmtId="1" fontId="161" fillId="0" borderId="4" xfId="0" applyNumberFormat="1" applyFont="1" applyBorder="1" applyAlignment="1">
      <alignment vertical="center"/>
    </xf>
    <xf numFmtId="1" fontId="161" fillId="70" borderId="4" xfId="0" applyNumberFormat="1" applyFont="1" applyFill="1" applyBorder="1" applyAlignment="1">
      <alignment vertical="center"/>
    </xf>
    <xf numFmtId="187" fontId="161" fillId="70" borderId="4" xfId="0" applyNumberFormat="1" applyFont="1" applyFill="1" applyBorder="1" applyAlignment="1">
      <alignment horizontal="right" vertical="center"/>
    </xf>
    <xf numFmtId="1" fontId="161" fillId="70" borderId="73" xfId="0" applyNumberFormat="1" applyFont="1" applyFill="1" applyBorder="1" applyAlignment="1">
      <alignment vertical="center"/>
    </xf>
    <xf numFmtId="187" fontId="161" fillId="70" borderId="73" xfId="0" applyNumberFormat="1" applyFont="1" applyFill="1" applyBorder="1" applyAlignment="1">
      <alignment horizontal="right" vertical="center"/>
    </xf>
    <xf numFmtId="187" fontId="161" fillId="11" borderId="4" xfId="0" applyNumberFormat="1" applyFont="1" applyFill="1" applyBorder="1" applyAlignment="1">
      <alignment horizontal="right" vertical="center"/>
    </xf>
    <xf numFmtId="1" fontId="161" fillId="11" borderId="4" xfId="0" applyNumberFormat="1" applyFont="1" applyFill="1" applyBorder="1" applyAlignment="1">
      <alignment vertical="center"/>
    </xf>
    <xf numFmtId="1" fontId="161" fillId="0" borderId="4" xfId="0" applyNumberFormat="1" applyFont="1" applyBorder="1" applyAlignment="1">
      <alignment horizontal="right" vertical="center"/>
    </xf>
    <xf numFmtId="1" fontId="161" fillId="70" borderId="4" xfId="0" applyNumberFormat="1" applyFont="1" applyFill="1" applyBorder="1" applyAlignment="1">
      <alignment horizontal="right" vertical="center"/>
    </xf>
    <xf numFmtId="1" fontId="161" fillId="70" borderId="73" xfId="0" applyNumberFormat="1" applyFont="1" applyFill="1" applyBorder="1" applyAlignment="1">
      <alignment horizontal="right" vertical="center"/>
    </xf>
    <xf numFmtId="1" fontId="139" fillId="0" borderId="4" xfId="0" applyNumberFormat="1" applyFont="1" applyBorder="1" applyAlignment="1">
      <alignment vertical="center"/>
    </xf>
    <xf numFmtId="1" fontId="139" fillId="70" borderId="4" xfId="0" applyNumberFormat="1" applyFont="1" applyFill="1" applyBorder="1" applyAlignment="1">
      <alignment vertical="center"/>
    </xf>
    <xf numFmtId="1" fontId="139" fillId="70" borderId="73" xfId="0" applyNumberFormat="1" applyFont="1" applyFill="1" applyBorder="1" applyAlignment="1">
      <alignment vertical="center"/>
    </xf>
    <xf numFmtId="180" fontId="139" fillId="70" borderId="72" xfId="0" applyNumberFormat="1" applyFont="1" applyFill="1" applyBorder="1" applyAlignment="1">
      <alignment vertical="center"/>
    </xf>
    <xf numFmtId="1" fontId="139" fillId="11" borderId="4" xfId="0" applyNumberFormat="1" applyFont="1" applyFill="1" applyBorder="1" applyAlignment="1">
      <alignment vertical="center"/>
    </xf>
    <xf numFmtId="0" fontId="142" fillId="0" borderId="0" xfId="348" applyFont="1" applyAlignment="1">
      <alignment horizontal="left" vertical="center"/>
    </xf>
    <xf numFmtId="0" fontId="142" fillId="0" borderId="0" xfId="348" applyFont="1" applyAlignment="1">
      <alignment horizontal="center" vertical="center"/>
    </xf>
    <xf numFmtId="0" fontId="143" fillId="0" borderId="0" xfId="348" applyFont="1" applyAlignment="1">
      <alignment horizontal="center" vertical="center"/>
    </xf>
    <xf numFmtId="0" fontId="143" fillId="0" borderId="0" xfId="348" applyFont="1" applyAlignment="1">
      <alignment vertical="center"/>
    </xf>
    <xf numFmtId="0" fontId="134" fillId="0" borderId="0" xfId="348" applyFont="1" applyAlignment="1">
      <alignment horizontal="left" vertical="center"/>
    </xf>
    <xf numFmtId="0" fontId="134" fillId="0" borderId="0" xfId="348" applyFont="1" applyAlignment="1">
      <alignment horizontal="center" vertical="center"/>
    </xf>
    <xf numFmtId="0" fontId="42" fillId="0" borderId="0" xfId="348" applyFont="1" applyAlignment="1">
      <alignment horizontal="center" vertical="center"/>
    </xf>
    <xf numFmtId="0" fontId="42" fillId="0" borderId="0" xfId="348" applyFont="1" applyAlignment="1">
      <alignment horizontal="left" vertical="center"/>
    </xf>
    <xf numFmtId="0" fontId="134" fillId="0" borderId="10" xfId="0" applyFont="1" applyBorder="1" applyAlignment="1">
      <alignment vertical="center"/>
    </xf>
    <xf numFmtId="0" fontId="134" fillId="70" borderId="10" xfId="0" applyFont="1" applyFill="1" applyBorder="1" applyAlignment="1">
      <alignment vertical="center"/>
    </xf>
    <xf numFmtId="0" fontId="134" fillId="70" borderId="20" xfId="0" applyFont="1" applyFill="1" applyBorder="1" applyAlignment="1">
      <alignment vertical="center"/>
    </xf>
    <xf numFmtId="0" fontId="134" fillId="11" borderId="10" xfId="0" applyFont="1" applyFill="1" applyBorder="1" applyAlignment="1">
      <alignment vertical="center"/>
    </xf>
    <xf numFmtId="0" fontId="134" fillId="11" borderId="87" xfId="0" applyFont="1" applyFill="1" applyBorder="1" applyAlignment="1">
      <alignment vertical="center"/>
    </xf>
    <xf numFmtId="2" fontId="39" fillId="11" borderId="66" xfId="0" applyNumberFormat="1" applyFont="1" applyFill="1" applyBorder="1" applyAlignment="1">
      <alignment vertical="center"/>
    </xf>
    <xf numFmtId="187" fontId="39" fillId="11" borderId="66" xfId="0" applyNumberFormat="1" applyFont="1" applyFill="1" applyBorder="1" applyAlignment="1">
      <alignment horizontal="right" vertical="center"/>
    </xf>
    <xf numFmtId="0" fontId="161" fillId="0" borderId="10" xfId="0" applyFont="1" applyBorder="1" applyAlignment="1">
      <alignment vertical="center"/>
    </xf>
    <xf numFmtId="0" fontId="161" fillId="70" borderId="10" xfId="0" applyFont="1" applyFill="1" applyBorder="1" applyAlignment="1">
      <alignment vertical="center"/>
    </xf>
    <xf numFmtId="0" fontId="161" fillId="70" borderId="20" xfId="0" applyFont="1" applyFill="1" applyBorder="1" applyAlignment="1">
      <alignment vertical="center"/>
    </xf>
    <xf numFmtId="0" fontId="161" fillId="11" borderId="10" xfId="0" applyFont="1" applyFill="1" applyBorder="1" applyAlignment="1">
      <alignment vertical="center"/>
    </xf>
    <xf numFmtId="0" fontId="161" fillId="11" borderId="87" xfId="0" applyFont="1" applyFill="1" applyBorder="1" applyAlignment="1">
      <alignment vertical="center"/>
    </xf>
    <xf numFmtId="1" fontId="161" fillId="11" borderId="66" xfId="0" applyNumberFormat="1" applyFont="1" applyFill="1" applyBorder="1" applyAlignment="1">
      <alignment vertical="center"/>
    </xf>
    <xf numFmtId="187" fontId="161" fillId="11" borderId="66" xfId="0" applyNumberFormat="1" applyFont="1" applyFill="1" applyBorder="1" applyAlignment="1">
      <alignment horizontal="right" vertical="center"/>
    </xf>
    <xf numFmtId="0" fontId="5" fillId="0" borderId="0" xfId="0" applyFont="1" applyAlignment="1">
      <alignment horizontal="left" vertical="center" wrapText="1"/>
    </xf>
    <xf numFmtId="0" fontId="130" fillId="0" borderId="0" xfId="0" applyFont="1" applyAlignment="1">
      <alignment vertical="center"/>
    </xf>
    <xf numFmtId="0" fontId="5" fillId="0" borderId="0" xfId="0" applyFont="1" applyAlignment="1">
      <alignment vertical="center"/>
    </xf>
    <xf numFmtId="3" fontId="43" fillId="0" borderId="13" xfId="0" applyNumberFormat="1" applyFont="1" applyBorder="1" applyAlignment="1">
      <alignment vertical="center"/>
    </xf>
    <xf numFmtId="3" fontId="43" fillId="0" borderId="12" xfId="0" applyNumberFormat="1" applyFont="1" applyBorder="1" applyAlignment="1">
      <alignment vertical="center"/>
    </xf>
    <xf numFmtId="166" fontId="43" fillId="0" borderId="12" xfId="0" applyNumberFormat="1" applyFont="1" applyBorder="1" applyAlignment="1">
      <alignment vertical="center"/>
    </xf>
    <xf numFmtId="3" fontId="43" fillId="0" borderId="12" xfId="0" applyNumberFormat="1" applyFont="1" applyBorder="1" applyAlignment="1">
      <alignment horizontal="right" vertical="center"/>
    </xf>
    <xf numFmtId="3" fontId="43" fillId="3" borderId="4" xfId="0" applyNumberFormat="1" applyFont="1" applyFill="1" applyBorder="1" applyAlignment="1">
      <alignment vertical="center"/>
    </xf>
    <xf numFmtId="3" fontId="43" fillId="3" borderId="7" xfId="0" applyNumberFormat="1" applyFont="1" applyFill="1" applyBorder="1" applyAlignment="1">
      <alignment vertical="center"/>
    </xf>
    <xf numFmtId="166" fontId="43" fillId="3" borderId="7" xfId="0" applyNumberFormat="1" applyFont="1" applyFill="1" applyBorder="1" applyAlignment="1">
      <alignment vertical="center"/>
    </xf>
    <xf numFmtId="3" fontId="43" fillId="3" borderId="7" xfId="0" applyNumberFormat="1" applyFont="1" applyFill="1" applyBorder="1" applyAlignment="1">
      <alignment horizontal="right" vertical="center"/>
    </xf>
    <xf numFmtId="166" fontId="43" fillId="3" borderId="10" xfId="0" applyNumberFormat="1" applyFont="1" applyFill="1" applyBorder="1" applyAlignment="1">
      <alignment vertical="center"/>
    </xf>
    <xf numFmtId="3" fontId="43" fillId="0" borderId="4" xfId="0" applyNumberFormat="1" applyFont="1" applyBorder="1" applyAlignment="1">
      <alignment vertical="center"/>
    </xf>
    <xf numFmtId="3" fontId="43" fillId="0" borderId="7" xfId="0" applyNumberFormat="1" applyFont="1" applyBorder="1" applyAlignment="1">
      <alignment vertical="center"/>
    </xf>
    <xf numFmtId="166" fontId="43" fillId="0" borderId="7" xfId="0" applyNumberFormat="1" applyFont="1" applyBorder="1" applyAlignment="1">
      <alignment vertical="center"/>
    </xf>
    <xf numFmtId="3" fontId="43" fillId="0" borderId="7" xfId="0" applyNumberFormat="1" applyFont="1" applyBorder="1" applyAlignment="1">
      <alignment horizontal="right" vertical="center"/>
    </xf>
    <xf numFmtId="166" fontId="43" fillId="0" borderId="10" xfId="0" applyNumberFormat="1" applyFont="1" applyBorder="1" applyAlignment="1">
      <alignment vertical="center"/>
    </xf>
    <xf numFmtId="3" fontId="43" fillId="2" borderId="13" xfId="0" applyNumberFormat="1" applyFont="1" applyFill="1" applyBorder="1" applyAlignment="1">
      <alignment vertical="center"/>
    </xf>
    <xf numFmtId="3" fontId="43" fillId="2" borderId="12" xfId="0" applyNumberFormat="1" applyFont="1" applyFill="1" applyBorder="1" applyAlignment="1">
      <alignment vertical="center"/>
    </xf>
    <xf numFmtId="166" fontId="43" fillId="2" borderId="12" xfId="0" applyNumberFormat="1" applyFont="1" applyFill="1" applyBorder="1" applyAlignment="1">
      <alignment vertical="center"/>
    </xf>
    <xf numFmtId="166" fontId="43" fillId="2" borderId="15" xfId="0" applyNumberFormat="1" applyFont="1" applyFill="1" applyBorder="1" applyAlignment="1">
      <alignment vertical="center"/>
    </xf>
    <xf numFmtId="3" fontId="43" fillId="2" borderId="4" xfId="0" applyNumberFormat="1" applyFont="1" applyFill="1" applyBorder="1" applyAlignment="1">
      <alignment vertical="center"/>
    </xf>
    <xf numFmtId="3" fontId="43" fillId="2" borderId="7" xfId="0" applyNumberFormat="1" applyFont="1" applyFill="1" applyBorder="1" applyAlignment="1">
      <alignment vertical="center"/>
    </xf>
    <xf numFmtId="166" fontId="43" fillId="2" borderId="7" xfId="0" applyNumberFormat="1" applyFont="1" applyFill="1" applyBorder="1" applyAlignment="1">
      <alignment vertical="center"/>
    </xf>
    <xf numFmtId="166" fontId="43" fillId="2" borderId="10" xfId="0" applyNumberFormat="1" applyFont="1" applyFill="1" applyBorder="1" applyAlignment="1">
      <alignment vertical="center"/>
    </xf>
    <xf numFmtId="0" fontId="5" fillId="0" borderId="0" xfId="0" applyFont="1" applyAlignment="1">
      <alignment vertical="center" wrapText="1"/>
    </xf>
    <xf numFmtId="3" fontId="43" fillId="0" borderId="6" xfId="0" applyNumberFormat="1" applyFont="1" applyBorder="1" applyAlignment="1">
      <alignment vertical="center"/>
    </xf>
    <xf numFmtId="3" fontId="43" fillId="0" borderId="11" xfId="0" applyNumberFormat="1" applyFont="1" applyBorder="1" applyAlignment="1">
      <alignment vertical="center"/>
    </xf>
    <xf numFmtId="3" fontId="5" fillId="0" borderId="0" xfId="0" applyNumberFormat="1" applyFont="1" applyAlignment="1">
      <alignment vertical="center"/>
    </xf>
    <xf numFmtId="3" fontId="43" fillId="3" borderId="9" xfId="0" applyNumberFormat="1" applyFont="1" applyFill="1" applyBorder="1" applyAlignment="1">
      <alignment vertical="center"/>
    </xf>
    <xf numFmtId="3" fontId="43" fillId="0" borderId="9" xfId="0" applyNumberFormat="1" applyFont="1" applyBorder="1" applyAlignment="1">
      <alignment vertical="center"/>
    </xf>
    <xf numFmtId="3" fontId="43" fillId="2" borderId="23" xfId="0" applyNumberFormat="1" applyFont="1" applyFill="1" applyBorder="1" applyAlignment="1">
      <alignment vertical="center"/>
    </xf>
    <xf numFmtId="3" fontId="43" fillId="2" borderId="9" xfId="0" applyNumberFormat="1" applyFont="1" applyFill="1" applyBorder="1" applyAlignment="1">
      <alignment vertical="center"/>
    </xf>
    <xf numFmtId="0" fontId="43" fillId="75" borderId="15" xfId="0" applyFont="1" applyFill="1" applyBorder="1" applyAlignment="1">
      <alignment horizontal="left" vertical="center" wrapText="1"/>
    </xf>
    <xf numFmtId="0" fontId="43" fillId="3" borderId="10" xfId="0" applyFont="1" applyFill="1" applyBorder="1" applyAlignment="1">
      <alignment horizontal="left" vertical="center" wrapText="1"/>
    </xf>
    <xf numFmtId="0" fontId="43" fillId="75" borderId="10" xfId="0" applyFont="1" applyFill="1" applyBorder="1" applyAlignment="1">
      <alignment horizontal="left" vertical="center" wrapText="1"/>
    </xf>
    <xf numFmtId="0" fontId="43" fillId="75" borderId="10" xfId="0" applyFont="1" applyFill="1" applyBorder="1" applyAlignment="1">
      <alignment horizontal="left" vertical="center"/>
    </xf>
    <xf numFmtId="0" fontId="43" fillId="3" borderId="10" xfId="0" applyFont="1" applyFill="1" applyBorder="1" applyAlignment="1">
      <alignment horizontal="left" vertical="center"/>
    </xf>
    <xf numFmtId="0" fontId="43" fillId="75" borderId="10" xfId="0" applyFont="1" applyFill="1" applyBorder="1" applyAlignment="1">
      <alignment vertical="center"/>
    </xf>
    <xf numFmtId="0" fontId="43" fillId="3" borderId="20" xfId="0" applyFont="1" applyFill="1" applyBorder="1" applyAlignment="1">
      <alignment vertical="center"/>
    </xf>
    <xf numFmtId="166" fontId="43" fillId="3" borderId="19" xfId="0" applyNumberFormat="1" applyFont="1" applyFill="1" applyBorder="1" applyAlignment="1">
      <alignment vertical="center"/>
    </xf>
    <xf numFmtId="0" fontId="43" fillId="2" borderId="10" xfId="0" applyFont="1" applyFill="1" applyBorder="1" applyAlignment="1">
      <alignment vertical="center"/>
    </xf>
    <xf numFmtId="0" fontId="43" fillId="2" borderId="87" xfId="0" applyFont="1" applyFill="1" applyBorder="1" applyAlignment="1">
      <alignment vertical="center"/>
    </xf>
    <xf numFmtId="3" fontId="43" fillId="2" borderId="66" xfId="0" applyNumberFormat="1" applyFont="1" applyFill="1" applyBorder="1" applyAlignment="1">
      <alignment vertical="center"/>
    </xf>
    <xf numFmtId="3" fontId="43" fillId="2" borderId="37" xfId="0" applyNumberFormat="1" applyFont="1" applyFill="1" applyBorder="1" applyAlignment="1">
      <alignment vertical="center"/>
    </xf>
    <xf numFmtId="166" fontId="43" fillId="2" borderId="37" xfId="0" applyNumberFormat="1" applyFont="1" applyFill="1" applyBorder="1" applyAlignment="1">
      <alignment vertical="center"/>
    </xf>
    <xf numFmtId="0" fontId="146" fillId="0" borderId="10" xfId="0" applyFont="1" applyBorder="1" applyAlignment="1">
      <alignment horizontal="left" vertical="center" wrapText="1"/>
    </xf>
    <xf numFmtId="0" fontId="146" fillId="3" borderId="10" xfId="0" applyFont="1" applyFill="1" applyBorder="1" applyAlignment="1">
      <alignment horizontal="left" vertical="center" wrapText="1"/>
    </xf>
    <xf numFmtId="0" fontId="146" fillId="3" borderId="20" xfId="0" applyFont="1" applyFill="1" applyBorder="1" applyAlignment="1">
      <alignment horizontal="left" vertical="center" wrapText="1"/>
    </xf>
    <xf numFmtId="0" fontId="146" fillId="2" borderId="15" xfId="0" applyFont="1" applyFill="1" applyBorder="1" applyAlignment="1">
      <alignment horizontal="left" vertical="center" wrapText="1"/>
    </xf>
    <xf numFmtId="0" fontId="146" fillId="2" borderId="10" xfId="0" applyFont="1" applyFill="1" applyBorder="1" applyAlignment="1">
      <alignment horizontal="left" vertical="center" wrapText="1"/>
    </xf>
    <xf numFmtId="0" fontId="146" fillId="2" borderId="87" xfId="0" applyFont="1" applyFill="1" applyBorder="1" applyAlignment="1">
      <alignment horizontal="left" vertical="center" wrapText="1"/>
    </xf>
    <xf numFmtId="3" fontId="43" fillId="2" borderId="88" xfId="0" applyNumberFormat="1" applyFont="1" applyFill="1" applyBorder="1" applyAlignment="1">
      <alignment vertical="center"/>
    </xf>
    <xf numFmtId="166" fontId="43" fillId="2" borderId="87" xfId="0" applyNumberFormat="1" applyFont="1" applyFill="1" applyBorder="1" applyAlignment="1">
      <alignment vertical="center"/>
    </xf>
    <xf numFmtId="0" fontId="145" fillId="67" borderId="61" xfId="0" applyFont="1" applyFill="1" applyBorder="1" applyAlignment="1">
      <alignment horizontal="center" vertical="center" wrapText="1"/>
    </xf>
    <xf numFmtId="0" fontId="144" fillId="0" borderId="0" xfId="0" applyFont="1" applyAlignment="1">
      <alignment vertical="center"/>
    </xf>
    <xf numFmtId="0" fontId="146" fillId="0" borderId="10" xfId="0" applyFont="1" applyBorder="1" applyAlignment="1">
      <alignment vertical="center" wrapText="1"/>
    </xf>
    <xf numFmtId="0" fontId="146" fillId="3" borderId="10" xfId="0" applyFont="1" applyFill="1" applyBorder="1" applyAlignment="1">
      <alignment vertical="center" wrapText="1"/>
    </xf>
    <xf numFmtId="0" fontId="146" fillId="3" borderId="20" xfId="0" applyFont="1" applyFill="1" applyBorder="1" applyAlignment="1">
      <alignment vertical="center" wrapText="1"/>
    </xf>
    <xf numFmtId="166" fontId="43" fillId="3" borderId="72" xfId="0" applyNumberFormat="1" applyFont="1" applyFill="1" applyBorder="1" applyAlignment="1">
      <alignment horizontal="right" vertical="center"/>
    </xf>
    <xf numFmtId="185" fontId="43" fillId="3" borderId="73" xfId="0" applyNumberFormat="1" applyFont="1" applyFill="1" applyBorder="1" applyAlignment="1">
      <alignment horizontal="right" vertical="center"/>
    </xf>
    <xf numFmtId="0" fontId="43" fillId="3" borderId="73" xfId="0" applyFont="1" applyFill="1" applyBorder="1" applyAlignment="1">
      <alignment horizontal="right" vertical="center"/>
    </xf>
    <xf numFmtId="0" fontId="146" fillId="2" borderId="15" xfId="0" applyFont="1" applyFill="1" applyBorder="1" applyAlignment="1">
      <alignment vertical="center" wrapText="1"/>
    </xf>
    <xf numFmtId="0" fontId="146" fillId="2" borderId="10" xfId="0" applyFont="1" applyFill="1" applyBorder="1" applyAlignment="1">
      <alignment vertical="center" wrapText="1"/>
    </xf>
    <xf numFmtId="0" fontId="146" fillId="2" borderId="87" xfId="0" applyFont="1" applyFill="1" applyBorder="1" applyAlignment="1">
      <alignment vertical="center" wrapText="1"/>
    </xf>
    <xf numFmtId="166" fontId="43" fillId="2" borderId="31" xfId="0" applyNumberFormat="1" applyFont="1" applyFill="1" applyBorder="1" applyAlignment="1">
      <alignment horizontal="right" vertical="center"/>
    </xf>
    <xf numFmtId="3" fontId="43" fillId="2" borderId="2" xfId="0" applyNumberFormat="1" applyFont="1" applyFill="1" applyBorder="1" applyAlignment="1">
      <alignment horizontal="right" vertical="center"/>
    </xf>
    <xf numFmtId="3" fontId="43" fillId="2" borderId="37" xfId="0" applyNumberFormat="1" applyFont="1" applyFill="1" applyBorder="1" applyAlignment="1">
      <alignment horizontal="right" vertical="center"/>
    </xf>
    <xf numFmtId="3" fontId="43" fillId="2" borderId="87" xfId="0" applyNumberFormat="1" applyFont="1" applyFill="1" applyBorder="1" applyAlignment="1">
      <alignment horizontal="right" vertical="center"/>
    </xf>
    <xf numFmtId="0" fontId="148" fillId="0" borderId="0" xfId="12" applyFont="1" applyAlignment="1">
      <alignment vertical="center" wrapText="1"/>
    </xf>
    <xf numFmtId="0" fontId="132" fillId="0" borderId="0" xfId="0" applyFont="1" applyAlignment="1">
      <alignment vertical="center"/>
    </xf>
    <xf numFmtId="0" fontId="5" fillId="0" borderId="0" xfId="0" applyFont="1" applyAlignment="1">
      <alignment horizontal="center" vertical="center"/>
    </xf>
    <xf numFmtId="0" fontId="171" fillId="0" borderId="0" xfId="5940" applyFont="1" applyAlignment="1">
      <alignment horizontal="left" vertical="center" wrapText="1"/>
    </xf>
    <xf numFmtId="3" fontId="171" fillId="0" borderId="0" xfId="5940" applyNumberFormat="1" applyFont="1" applyAlignment="1">
      <alignment horizontal="left" vertical="center" wrapText="1"/>
    </xf>
    <xf numFmtId="3" fontId="155" fillId="0" borderId="0" xfId="0" applyNumberFormat="1" applyFont="1" applyAlignment="1">
      <alignment horizontal="right" vertical="center"/>
    </xf>
    <xf numFmtId="3" fontId="43" fillId="0" borderId="0" xfId="0" applyNumberFormat="1" applyFont="1" applyAlignment="1">
      <alignment horizontal="right" vertical="center"/>
    </xf>
    <xf numFmtId="3" fontId="156" fillId="3" borderId="0" xfId="0" applyNumberFormat="1" applyFont="1" applyFill="1" applyAlignment="1">
      <alignment horizontal="right" vertical="center"/>
    </xf>
    <xf numFmtId="3" fontId="157" fillId="0" borderId="0" xfId="0" applyNumberFormat="1" applyFont="1" applyAlignment="1">
      <alignment horizontal="right" vertical="center"/>
    </xf>
    <xf numFmtId="3" fontId="43" fillId="3" borderId="72" xfId="0" applyNumberFormat="1" applyFont="1" applyFill="1" applyBorder="1" applyAlignment="1">
      <alignment horizontal="right" vertical="center"/>
    </xf>
    <xf numFmtId="3" fontId="156" fillId="3" borderId="71" xfId="0" applyNumberFormat="1" applyFont="1" applyFill="1" applyBorder="1" applyAlignment="1">
      <alignment horizontal="right" vertical="center"/>
    </xf>
    <xf numFmtId="168" fontId="43" fillId="3" borderId="73" xfId="0" applyNumberFormat="1" applyFont="1" applyFill="1" applyBorder="1" applyAlignment="1">
      <alignment horizontal="right" vertical="center"/>
    </xf>
    <xf numFmtId="3" fontId="158" fillId="2" borderId="0" xfId="0" applyNumberFormat="1" applyFont="1" applyFill="1" applyAlignment="1">
      <alignment horizontal="right" vertical="center"/>
    </xf>
    <xf numFmtId="0" fontId="146" fillId="2" borderId="20" xfId="0" applyFont="1" applyFill="1" applyBorder="1" applyAlignment="1">
      <alignment vertical="center" wrapText="1"/>
    </xf>
    <xf numFmtId="3" fontId="43" fillId="2" borderId="72" xfId="0" applyNumberFormat="1" applyFont="1" applyFill="1" applyBorder="1" applyAlignment="1">
      <alignment horizontal="right" vertical="center"/>
    </xf>
    <xf numFmtId="3" fontId="158" fillId="2" borderId="71" xfId="0" applyNumberFormat="1" applyFont="1" applyFill="1" applyBorder="1" applyAlignment="1">
      <alignment horizontal="right" vertical="center"/>
    </xf>
    <xf numFmtId="3" fontId="43" fillId="2" borderId="73" xfId="0" applyNumberFormat="1" applyFont="1" applyFill="1" applyBorder="1" applyAlignment="1">
      <alignment horizontal="right" vertical="center"/>
    </xf>
    <xf numFmtId="0" fontId="43" fillId="5" borderId="89" xfId="0" applyFont="1" applyFill="1" applyBorder="1" applyAlignment="1">
      <alignment vertical="center"/>
    </xf>
    <xf numFmtId="165" fontId="43" fillId="3" borderId="72" xfId="0" applyNumberFormat="1" applyFont="1" applyFill="1" applyBorder="1" applyAlignment="1">
      <alignment horizontal="right" vertical="center"/>
    </xf>
    <xf numFmtId="165" fontId="43" fillId="2" borderId="31" xfId="0" applyNumberFormat="1" applyFont="1" applyFill="1" applyBorder="1" applyAlignment="1">
      <alignment horizontal="right" vertical="center"/>
    </xf>
    <xf numFmtId="165" fontId="43" fillId="2" borderId="66" xfId="0" applyNumberFormat="1" applyFont="1" applyFill="1" applyBorder="1" applyAlignment="1">
      <alignment horizontal="right" vertical="center"/>
    </xf>
    <xf numFmtId="183" fontId="43" fillId="2" borderId="66" xfId="0" applyNumberFormat="1" applyFont="1" applyFill="1" applyBorder="1" applyAlignment="1">
      <alignment horizontal="right" vertical="center"/>
    </xf>
    <xf numFmtId="0" fontId="174" fillId="0" borderId="0" xfId="341" applyFont="1" applyAlignment="1">
      <alignment vertical="center"/>
    </xf>
    <xf numFmtId="0" fontId="175" fillId="0" borderId="0" xfId="0" applyFont="1" applyAlignment="1">
      <alignment vertical="center"/>
    </xf>
    <xf numFmtId="0" fontId="175" fillId="0" borderId="0" xfId="0" applyFont="1" applyAlignment="1">
      <alignment vertical="center" wrapText="1"/>
    </xf>
    <xf numFmtId="187" fontId="39" fillId="70" borderId="73" xfId="0" applyNumberFormat="1" applyFont="1" applyFill="1" applyBorder="1" applyAlignment="1">
      <alignment horizontal="right" vertical="center"/>
    </xf>
    <xf numFmtId="2" fontId="39" fillId="70" borderId="4" xfId="0" applyNumberFormat="1" applyFont="1" applyFill="1" applyBorder="1" applyAlignment="1">
      <alignment horizontal="right" vertical="center"/>
    </xf>
    <xf numFmtId="0" fontId="175" fillId="0" borderId="0" xfId="0" applyFont="1" applyAlignment="1">
      <alignment horizontal="right" vertical="center"/>
    </xf>
    <xf numFmtId="0" fontId="39" fillId="70" borderId="10" xfId="0" applyFont="1" applyFill="1" applyBorder="1" applyAlignment="1">
      <alignment horizontal="left" vertical="center"/>
    </xf>
    <xf numFmtId="0" fontId="135" fillId="0" borderId="0" xfId="349" applyFont="1" applyAlignment="1">
      <alignment vertical="center"/>
    </xf>
    <xf numFmtId="1" fontId="134" fillId="0" borderId="4" xfId="0" applyNumberFormat="1" applyFont="1" applyBorder="1" applyAlignment="1">
      <alignment vertical="center"/>
    </xf>
    <xf numFmtId="2" fontId="134" fillId="0" borderId="4" xfId="0" applyNumberFormat="1" applyFont="1" applyBorder="1" applyAlignment="1">
      <alignment vertical="center"/>
    </xf>
    <xf numFmtId="180" fontId="134" fillId="0" borderId="25" xfId="0" applyNumberFormat="1" applyFont="1" applyBorder="1" applyAlignment="1">
      <alignment vertical="center"/>
    </xf>
    <xf numFmtId="1" fontId="134" fillId="70" borderId="4" xfId="0" applyNumberFormat="1" applyFont="1" applyFill="1" applyBorder="1" applyAlignment="1">
      <alignment vertical="center"/>
    </xf>
    <xf numFmtId="2" fontId="134" fillId="70" borderId="4" xfId="0" applyNumberFormat="1" applyFont="1" applyFill="1" applyBorder="1" applyAlignment="1">
      <alignment vertical="center"/>
    </xf>
    <xf numFmtId="180" fontId="134" fillId="70" borderId="25" xfId="0" applyNumberFormat="1" applyFont="1" applyFill="1" applyBorder="1" applyAlignment="1">
      <alignment vertical="center"/>
    </xf>
    <xf numFmtId="187" fontId="134" fillId="70" borderId="4" xfId="0" applyNumberFormat="1" applyFont="1" applyFill="1" applyBorder="1" applyAlignment="1">
      <alignment horizontal="right" vertical="center"/>
    </xf>
    <xf numFmtId="187" fontId="134" fillId="0" borderId="4" xfId="0" applyNumberFormat="1" applyFont="1" applyBorder="1" applyAlignment="1">
      <alignment horizontal="right" vertical="center"/>
    </xf>
    <xf numFmtId="1" fontId="134" fillId="70" borderId="73" xfId="0" applyNumberFormat="1" applyFont="1" applyFill="1" applyBorder="1" applyAlignment="1">
      <alignment vertical="center"/>
    </xf>
    <xf numFmtId="2" fontId="134" fillId="70" borderId="73" xfId="0" applyNumberFormat="1" applyFont="1" applyFill="1" applyBorder="1" applyAlignment="1">
      <alignment vertical="center"/>
    </xf>
    <xf numFmtId="180" fontId="134" fillId="70" borderId="72" xfId="0" applyNumberFormat="1" applyFont="1" applyFill="1" applyBorder="1" applyAlignment="1">
      <alignment vertical="center"/>
    </xf>
    <xf numFmtId="187" fontId="134" fillId="70" borderId="73" xfId="0" applyNumberFormat="1" applyFont="1" applyFill="1" applyBorder="1" applyAlignment="1">
      <alignment horizontal="right" vertical="center"/>
    </xf>
    <xf numFmtId="187" fontId="134" fillId="11" borderId="4" xfId="0" applyNumberFormat="1" applyFont="1" applyFill="1" applyBorder="1" applyAlignment="1">
      <alignment horizontal="right" vertical="center"/>
    </xf>
    <xf numFmtId="2" fontId="134" fillId="11" borderId="4" xfId="0" applyNumberFormat="1" applyFont="1" applyFill="1" applyBorder="1" applyAlignment="1">
      <alignment vertical="center"/>
    </xf>
    <xf numFmtId="180" fontId="134" fillId="11" borderId="25" xfId="0" applyNumberFormat="1" applyFont="1" applyFill="1" applyBorder="1" applyAlignment="1">
      <alignment vertical="center"/>
    </xf>
    <xf numFmtId="1" fontId="134" fillId="11" borderId="4" xfId="0" applyNumberFormat="1" applyFont="1" applyFill="1" applyBorder="1" applyAlignment="1">
      <alignment vertical="center"/>
    </xf>
    <xf numFmtId="1" fontId="134" fillId="0" borderId="4" xfId="0" applyNumberFormat="1" applyFont="1" applyBorder="1" applyAlignment="1">
      <alignment horizontal="right" vertical="center"/>
    </xf>
    <xf numFmtId="2" fontId="134" fillId="0" borderId="4" xfId="0" applyNumberFormat="1" applyFont="1" applyBorder="1" applyAlignment="1">
      <alignment horizontal="right" vertical="center"/>
    </xf>
    <xf numFmtId="180" fontId="134" fillId="0" borderId="25" xfId="0" applyNumberFormat="1" applyFont="1" applyBorder="1" applyAlignment="1">
      <alignment horizontal="right" vertical="center"/>
    </xf>
    <xf numFmtId="1" fontId="134" fillId="70" borderId="4" xfId="0" applyNumberFormat="1" applyFont="1" applyFill="1" applyBorder="1" applyAlignment="1">
      <alignment horizontal="right" vertical="center"/>
    </xf>
    <xf numFmtId="2" fontId="134" fillId="70" borderId="4" xfId="0" applyNumberFormat="1" applyFont="1" applyFill="1" applyBorder="1" applyAlignment="1">
      <alignment horizontal="right" vertical="center"/>
    </xf>
    <xf numFmtId="180" fontId="134" fillId="70" borderId="25" xfId="0" applyNumberFormat="1" applyFont="1" applyFill="1" applyBorder="1" applyAlignment="1">
      <alignment horizontal="right" vertical="center"/>
    </xf>
    <xf numFmtId="1" fontId="134" fillId="70" borderId="73" xfId="0" applyNumberFormat="1" applyFont="1" applyFill="1" applyBorder="1" applyAlignment="1">
      <alignment horizontal="right" vertical="center"/>
    </xf>
    <xf numFmtId="2" fontId="134" fillId="70" borderId="73" xfId="0" applyNumberFormat="1" applyFont="1" applyFill="1" applyBorder="1" applyAlignment="1">
      <alignment horizontal="right" vertical="center"/>
    </xf>
    <xf numFmtId="180" fontId="134" fillId="70" borderId="72" xfId="0" applyNumberFormat="1" applyFont="1" applyFill="1" applyBorder="1" applyAlignment="1">
      <alignment horizontal="right" vertical="center"/>
    </xf>
    <xf numFmtId="180" fontId="134" fillId="0" borderId="4" xfId="0" applyNumberFormat="1" applyFont="1" applyBorder="1" applyAlignment="1">
      <alignment vertical="center"/>
    </xf>
    <xf numFmtId="180" fontId="134" fillId="70" borderId="4" xfId="0" applyNumberFormat="1" applyFont="1" applyFill="1" applyBorder="1" applyAlignment="1">
      <alignment vertical="center"/>
    </xf>
    <xf numFmtId="180" fontId="134" fillId="70" borderId="73" xfId="0" applyNumberFormat="1" applyFont="1" applyFill="1" applyBorder="1" applyAlignment="1">
      <alignment vertical="center"/>
    </xf>
    <xf numFmtId="180" fontId="134" fillId="11" borderId="4" xfId="0" applyNumberFormat="1" applyFont="1" applyFill="1" applyBorder="1" applyAlignment="1">
      <alignment vertical="center"/>
    </xf>
    <xf numFmtId="1" fontId="134" fillId="11" borderId="66" xfId="0" applyNumberFormat="1" applyFont="1" applyFill="1" applyBorder="1" applyAlignment="1">
      <alignment vertical="center"/>
    </xf>
    <xf numFmtId="2" fontId="134" fillId="11" borderId="66" xfId="0" applyNumberFormat="1" applyFont="1" applyFill="1" applyBorder="1" applyAlignment="1">
      <alignment vertical="center"/>
    </xf>
    <xf numFmtId="180" fontId="134" fillId="11" borderId="31" xfId="0" applyNumberFormat="1" applyFont="1" applyFill="1" applyBorder="1" applyAlignment="1">
      <alignment vertical="center"/>
    </xf>
    <xf numFmtId="187" fontId="134" fillId="11" borderId="66" xfId="0" applyNumberFormat="1" applyFont="1" applyFill="1" applyBorder="1" applyAlignment="1">
      <alignment horizontal="right" vertical="center"/>
    </xf>
    <xf numFmtId="180" fontId="134" fillId="11" borderId="66" xfId="0" applyNumberFormat="1" applyFont="1" applyFill="1" applyBorder="1" applyAlignment="1">
      <alignment vertical="center"/>
    </xf>
    <xf numFmtId="180" fontId="134" fillId="0" borderId="4" xfId="0" applyNumberFormat="1" applyFont="1" applyBorder="1" applyAlignment="1">
      <alignment horizontal="right" vertical="center"/>
    </xf>
    <xf numFmtId="180" fontId="134" fillId="70" borderId="4" xfId="0" applyNumberFormat="1" applyFont="1" applyFill="1" applyBorder="1" applyAlignment="1">
      <alignment horizontal="right" vertical="center"/>
    </xf>
    <xf numFmtId="180" fontId="134" fillId="70" borderId="73" xfId="0" applyNumberFormat="1" applyFont="1" applyFill="1" applyBorder="1" applyAlignment="1">
      <alignment horizontal="right" vertical="center"/>
    </xf>
    <xf numFmtId="0" fontId="135" fillId="66" borderId="65" xfId="5949" applyFont="1" applyFill="1" applyBorder="1" applyAlignment="1">
      <alignment horizontal="center" vertical="center" wrapText="1"/>
    </xf>
    <xf numFmtId="0" fontId="135" fillId="66" borderId="59" xfId="5949" applyFont="1" applyFill="1" applyBorder="1" applyAlignment="1">
      <alignment horizontal="center" vertical="center" wrapText="1"/>
    </xf>
    <xf numFmtId="0" fontId="135" fillId="66" borderId="61" xfId="5949" applyFont="1" applyFill="1" applyBorder="1" applyAlignment="1">
      <alignment horizontal="center" vertical="center" wrapText="1"/>
    </xf>
    <xf numFmtId="0" fontId="135" fillId="66" borderId="58" xfId="5949" applyFont="1" applyFill="1" applyBorder="1" applyAlignment="1">
      <alignment horizontal="center" vertical="center" wrapText="1"/>
    </xf>
    <xf numFmtId="184" fontId="159" fillId="3" borderId="73" xfId="5954" applyNumberFormat="1" applyFont="1" applyFill="1" applyBorder="1" applyAlignment="1">
      <alignment horizontal="right" vertical="center"/>
    </xf>
    <xf numFmtId="0" fontId="146" fillId="2" borderId="87" xfId="5962" applyFont="1" applyFill="1" applyBorder="1" applyAlignment="1">
      <alignment vertical="center" wrapText="1"/>
    </xf>
    <xf numFmtId="184" fontId="134" fillId="2" borderId="87" xfId="0" applyNumberFormat="1" applyFont="1" applyFill="1" applyBorder="1" applyAlignment="1">
      <alignment vertical="center"/>
    </xf>
    <xf numFmtId="184" fontId="159" fillId="2" borderId="78" xfId="5963" applyNumberFormat="1" applyFont="1" applyFill="1" applyBorder="1" applyAlignment="1">
      <alignment horizontal="right" vertical="center"/>
    </xf>
    <xf numFmtId="166" fontId="159" fillId="2" borderId="87" xfId="5964" applyNumberFormat="1" applyFont="1" applyFill="1" applyBorder="1" applyAlignment="1">
      <alignment horizontal="right" vertical="center"/>
    </xf>
    <xf numFmtId="184" fontId="159" fillId="2" borderId="66" xfId="5965" applyNumberFormat="1" applyFont="1" applyFill="1" applyBorder="1" applyAlignment="1">
      <alignment horizontal="right" vertical="center"/>
    </xf>
    <xf numFmtId="166" fontId="159" fillId="2" borderId="37" xfId="5966" applyNumberFormat="1" applyFont="1" applyFill="1" applyBorder="1" applyAlignment="1">
      <alignment horizontal="right" vertical="center"/>
    </xf>
    <xf numFmtId="184" fontId="134" fillId="3" borderId="73" xfId="5954" applyNumberFormat="1" applyFont="1" applyFill="1" applyBorder="1" applyAlignment="1">
      <alignment horizontal="right" vertical="center"/>
    </xf>
    <xf numFmtId="184" fontId="134" fillId="2" borderId="78" xfId="5963" applyNumberFormat="1" applyFont="1" applyFill="1" applyBorder="1" applyAlignment="1">
      <alignment horizontal="right" vertical="center"/>
    </xf>
    <xf numFmtId="166" fontId="134" fillId="2" borderId="87" xfId="5964" applyNumberFormat="1" applyFont="1" applyFill="1" applyBorder="1" applyAlignment="1">
      <alignment horizontal="right" vertical="center"/>
    </xf>
    <xf numFmtId="184" fontId="134" fillId="2" borderId="66" xfId="5965" applyNumberFormat="1" applyFont="1" applyFill="1" applyBorder="1" applyAlignment="1">
      <alignment horizontal="right" vertical="center"/>
    </xf>
    <xf numFmtId="166" fontId="134" fillId="2" borderId="37" xfId="5966" applyNumberFormat="1" applyFont="1" applyFill="1" applyBorder="1" applyAlignment="1">
      <alignment horizontal="right" vertical="center"/>
    </xf>
    <xf numFmtId="184" fontId="43" fillId="2" borderId="87" xfId="0" applyNumberFormat="1" applyFont="1" applyFill="1" applyBorder="1" applyAlignment="1">
      <alignment vertical="center"/>
    </xf>
    <xf numFmtId="184" fontId="159" fillId="3" borderId="73" xfId="5951" applyNumberFormat="1" applyFont="1" applyFill="1" applyBorder="1" applyAlignment="1">
      <alignment horizontal="right" vertical="center"/>
    </xf>
    <xf numFmtId="184" fontId="159" fillId="2" borderId="88" xfId="5968" applyNumberFormat="1" applyFont="1" applyFill="1" applyBorder="1" applyAlignment="1">
      <alignment horizontal="right" vertical="center"/>
    </xf>
    <xf numFmtId="184" fontId="159" fillId="2" borderId="78" xfId="5974" applyNumberFormat="1" applyFont="1" applyFill="1" applyBorder="1" applyAlignment="1">
      <alignment horizontal="right" vertical="center"/>
    </xf>
    <xf numFmtId="166" fontId="159" fillId="2" borderId="87" xfId="5975" applyNumberFormat="1" applyFont="1" applyFill="1" applyBorder="1" applyAlignment="1">
      <alignment horizontal="right" vertical="center"/>
    </xf>
    <xf numFmtId="184" fontId="159" fillId="2" borderId="66" xfId="5976" applyNumberFormat="1" applyFont="1" applyFill="1" applyBorder="1" applyAlignment="1">
      <alignment horizontal="right" vertical="center"/>
    </xf>
    <xf numFmtId="166" fontId="159" fillId="2" borderId="37" xfId="5977" applyNumberFormat="1" applyFont="1" applyFill="1" applyBorder="1" applyAlignment="1">
      <alignment horizontal="right" vertical="center"/>
    </xf>
    <xf numFmtId="0" fontId="43" fillId="0" borderId="0" xfId="346" applyFont="1" applyAlignment="1">
      <alignment vertical="center"/>
    </xf>
    <xf numFmtId="0" fontId="134" fillId="0" borderId="10" xfId="344" applyFont="1" applyBorder="1" applyAlignment="1">
      <alignment horizontal="left" vertical="center"/>
    </xf>
    <xf numFmtId="0" fontId="43" fillId="0" borderId="4" xfId="344" applyFont="1" applyBorder="1" applyAlignment="1">
      <alignment horizontal="right" vertical="center"/>
    </xf>
    <xf numFmtId="2" fontId="43" fillId="0" borderId="12" xfId="344" applyNumberFormat="1" applyFont="1" applyBorder="1" applyAlignment="1">
      <alignment horizontal="right" vertical="center"/>
    </xf>
    <xf numFmtId="1" fontId="43" fillId="0" borderId="15" xfId="344" applyNumberFormat="1" applyFont="1" applyBorder="1" applyAlignment="1">
      <alignment horizontal="right" vertical="center"/>
    </xf>
    <xf numFmtId="1" fontId="43" fillId="0" borderId="12" xfId="344" applyNumberFormat="1" applyFont="1" applyBorder="1" applyAlignment="1">
      <alignment horizontal="right" vertical="center"/>
    </xf>
    <xf numFmtId="0" fontId="134" fillId="3" borderId="10" xfId="344" applyFont="1" applyFill="1" applyBorder="1" applyAlignment="1">
      <alignment horizontal="left" vertical="center"/>
    </xf>
    <xf numFmtId="0" fontId="43" fillId="3" borderId="4" xfId="344" applyFont="1" applyFill="1" applyBorder="1" applyAlignment="1">
      <alignment horizontal="right" vertical="center"/>
    </xf>
    <xf numFmtId="2" fontId="43" fillId="3" borderId="7" xfId="344" applyNumberFormat="1" applyFont="1" applyFill="1" applyBorder="1" applyAlignment="1">
      <alignment horizontal="right" vertical="center"/>
    </xf>
    <xf numFmtId="1" fontId="43" fillId="3" borderId="10" xfId="344" applyNumberFormat="1" applyFont="1" applyFill="1" applyBorder="1" applyAlignment="1">
      <alignment horizontal="right" vertical="center"/>
    </xf>
    <xf numFmtId="1" fontId="43" fillId="3" borderId="7" xfId="344" applyNumberFormat="1" applyFont="1" applyFill="1" applyBorder="1" applyAlignment="1">
      <alignment horizontal="right" vertical="center"/>
    </xf>
    <xf numFmtId="2" fontId="43" fillId="0" borderId="7" xfId="344" applyNumberFormat="1" applyFont="1" applyBorder="1" applyAlignment="1">
      <alignment horizontal="right" vertical="center"/>
    </xf>
    <xf numFmtId="1" fontId="43" fillId="0" borderId="10" xfId="344" applyNumberFormat="1" applyFont="1" applyBorder="1" applyAlignment="1">
      <alignment horizontal="right" vertical="center"/>
    </xf>
    <xf numFmtId="1" fontId="43" fillId="0" borderId="7" xfId="344" applyNumberFormat="1" applyFont="1" applyBorder="1" applyAlignment="1">
      <alignment horizontal="right" vertical="center"/>
    </xf>
    <xf numFmtId="0" fontId="134" fillId="72" borderId="15" xfId="344" applyFont="1" applyFill="1" applyBorder="1" applyAlignment="1">
      <alignment horizontal="left" vertical="center"/>
    </xf>
    <xf numFmtId="0" fontId="43" fillId="72" borderId="13" xfId="344" applyFont="1" applyFill="1" applyBorder="1" applyAlignment="1">
      <alignment horizontal="right" vertical="center"/>
    </xf>
    <xf numFmtId="2" fontId="43" fillId="72" borderId="12" xfId="344" applyNumberFormat="1" applyFont="1" applyFill="1" applyBorder="1" applyAlignment="1">
      <alignment horizontal="right" vertical="center"/>
    </xf>
    <xf numFmtId="1" fontId="43" fillId="72" borderId="12" xfId="344" applyNumberFormat="1" applyFont="1" applyFill="1" applyBorder="1" applyAlignment="1">
      <alignment horizontal="right" vertical="center"/>
    </xf>
    <xf numFmtId="0" fontId="134" fillId="72" borderId="10" xfId="344" applyFont="1" applyFill="1" applyBorder="1" applyAlignment="1">
      <alignment horizontal="left" vertical="center"/>
    </xf>
    <xf numFmtId="0" fontId="43" fillId="72" borderId="4" xfId="344" applyFont="1" applyFill="1" applyBorder="1" applyAlignment="1">
      <alignment horizontal="right" vertical="center"/>
    </xf>
    <xf numFmtId="2" fontId="43" fillId="72" borderId="7" xfId="344" applyNumberFormat="1" applyFont="1" applyFill="1" applyBorder="1" applyAlignment="1">
      <alignment horizontal="right" vertical="center"/>
    </xf>
    <xf numFmtId="1" fontId="43" fillId="72" borderId="7" xfId="344" applyNumberFormat="1" applyFont="1" applyFill="1" applyBorder="1" applyAlignment="1">
      <alignment horizontal="right" vertical="center"/>
    </xf>
    <xf numFmtId="2" fontId="43" fillId="72" borderId="19" xfId="344" applyNumberFormat="1" applyFont="1" applyFill="1" applyBorder="1" applyAlignment="1">
      <alignment horizontal="right" vertical="center"/>
    </xf>
    <xf numFmtId="0" fontId="5" fillId="0" borderId="0" xfId="343" applyFont="1" applyAlignment="1">
      <alignment vertical="center"/>
    </xf>
    <xf numFmtId="0" fontId="134" fillId="72" borderId="87" xfId="344" applyFont="1" applyFill="1" applyBorder="1" applyAlignment="1">
      <alignment horizontal="left" vertical="center"/>
    </xf>
    <xf numFmtId="0" fontId="43" fillId="72" borderId="66" xfId="344" applyFont="1" applyFill="1" applyBorder="1" applyAlignment="1">
      <alignment horizontal="right" vertical="center"/>
    </xf>
    <xf numFmtId="2" fontId="43" fillId="72" borderId="37" xfId="344" applyNumberFormat="1" applyFont="1" applyFill="1" applyBorder="1" applyAlignment="1">
      <alignment horizontal="right" vertical="center"/>
    </xf>
    <xf numFmtId="0" fontId="43" fillId="72" borderId="78" xfId="344" applyFont="1" applyFill="1" applyBorder="1" applyAlignment="1">
      <alignment horizontal="right" vertical="center"/>
    </xf>
    <xf numFmtId="0" fontId="150" fillId="0" borderId="0" xfId="344" applyFont="1" applyAlignment="1">
      <alignment horizontal="left" vertical="center" wrapText="1"/>
    </xf>
    <xf numFmtId="1" fontId="5" fillId="0" borderId="0" xfId="343" applyNumberFormat="1" applyFont="1" applyAlignment="1">
      <alignment vertical="center"/>
    </xf>
    <xf numFmtId="1" fontId="43" fillId="0" borderId="4" xfId="344" applyNumberFormat="1" applyFont="1" applyBorder="1" applyAlignment="1">
      <alignment horizontal="right" vertical="center"/>
    </xf>
    <xf numFmtId="2" fontId="43" fillId="0" borderId="4" xfId="344" applyNumberFormat="1" applyFont="1" applyBorder="1" applyAlignment="1">
      <alignment horizontal="right" vertical="center"/>
    </xf>
    <xf numFmtId="1" fontId="43" fillId="3" borderId="4" xfId="344" applyNumberFormat="1" applyFont="1" applyFill="1" applyBorder="1" applyAlignment="1">
      <alignment horizontal="right" vertical="center"/>
    </xf>
    <xf numFmtId="2" fontId="43" fillId="3" borderId="4" xfId="344" applyNumberFormat="1" applyFont="1" applyFill="1" applyBorder="1" applyAlignment="1">
      <alignment horizontal="right" vertical="center"/>
    </xf>
    <xf numFmtId="0" fontId="43" fillId="0" borderId="16" xfId="344" applyFont="1" applyBorder="1" applyAlignment="1">
      <alignment horizontal="right" vertical="center"/>
    </xf>
    <xf numFmtId="2" fontId="43" fillId="72" borderId="13" xfId="344" applyNumberFormat="1" applyFont="1" applyFill="1" applyBorder="1" applyAlignment="1">
      <alignment horizontal="right" vertical="center"/>
    </xf>
    <xf numFmtId="2" fontId="43" fillId="72" borderId="4" xfId="344" applyNumberFormat="1" applyFont="1" applyFill="1" applyBorder="1" applyAlignment="1">
      <alignment horizontal="right" vertical="center"/>
    </xf>
    <xf numFmtId="0" fontId="134" fillId="72" borderId="20" xfId="344" applyFont="1" applyFill="1" applyBorder="1" applyAlignment="1">
      <alignment horizontal="left" vertical="center"/>
    </xf>
    <xf numFmtId="1" fontId="43" fillId="72" borderId="37" xfId="344" applyNumberFormat="1" applyFont="1" applyFill="1" applyBorder="1" applyAlignment="1">
      <alignment horizontal="right" vertical="center"/>
    </xf>
    <xf numFmtId="0" fontId="150" fillId="0" borderId="0" xfId="344" applyFont="1" applyAlignment="1">
      <alignment vertical="center"/>
    </xf>
    <xf numFmtId="1" fontId="5" fillId="0" borderId="0" xfId="0" applyNumberFormat="1" applyFont="1" applyAlignment="1">
      <alignment vertical="center"/>
    </xf>
    <xf numFmtId="0" fontId="134" fillId="73" borderId="15" xfId="344" applyFont="1" applyFill="1" applyBorder="1" applyAlignment="1">
      <alignment horizontal="left" vertical="center"/>
    </xf>
    <xf numFmtId="0" fontId="43" fillId="73" borderId="13" xfId="344" applyFont="1" applyFill="1" applyBorder="1" applyAlignment="1">
      <alignment horizontal="right" vertical="center"/>
    </xf>
    <xf numFmtId="2" fontId="43" fillId="73" borderId="12" xfId="344" applyNumberFormat="1" applyFont="1" applyFill="1" applyBorder="1" applyAlignment="1">
      <alignment horizontal="right" vertical="center"/>
    </xf>
    <xf numFmtId="1" fontId="43" fillId="73" borderId="15" xfId="344" applyNumberFormat="1" applyFont="1" applyFill="1" applyBorder="1" applyAlignment="1">
      <alignment horizontal="right" vertical="center"/>
    </xf>
    <xf numFmtId="2" fontId="43" fillId="73" borderId="13" xfId="344" applyNumberFormat="1" applyFont="1" applyFill="1" applyBorder="1" applyAlignment="1">
      <alignment horizontal="right" vertical="center"/>
    </xf>
    <xf numFmtId="1" fontId="43" fillId="73" borderId="12" xfId="344" applyNumberFormat="1" applyFont="1" applyFill="1" applyBorder="1" applyAlignment="1">
      <alignment horizontal="right" vertical="center"/>
    </xf>
    <xf numFmtId="0" fontId="134" fillId="73" borderId="10" xfId="344" applyFont="1" applyFill="1" applyBorder="1" applyAlignment="1">
      <alignment horizontal="left" vertical="center"/>
    </xf>
    <xf numFmtId="0" fontId="43" fillId="73" borderId="4" xfId="344" applyFont="1" applyFill="1" applyBorder="1" applyAlignment="1">
      <alignment horizontal="right" vertical="center"/>
    </xf>
    <xf numFmtId="2" fontId="43" fillId="73" borderId="7" xfId="344" applyNumberFormat="1" applyFont="1" applyFill="1" applyBorder="1" applyAlignment="1">
      <alignment horizontal="right" vertical="center"/>
    </xf>
    <xf numFmtId="1" fontId="43" fillId="73" borderId="10" xfId="344" applyNumberFormat="1" applyFont="1" applyFill="1" applyBorder="1" applyAlignment="1">
      <alignment horizontal="right" vertical="center"/>
    </xf>
    <xf numFmtId="2" fontId="43" fillId="73" borderId="4" xfId="344" applyNumberFormat="1" applyFont="1" applyFill="1" applyBorder="1" applyAlignment="1">
      <alignment horizontal="right" vertical="center"/>
    </xf>
    <xf numFmtId="1" fontId="43" fillId="73" borderId="7" xfId="344" applyNumberFormat="1" applyFont="1" applyFill="1" applyBorder="1" applyAlignment="1">
      <alignment horizontal="right" vertical="center"/>
    </xf>
    <xf numFmtId="2" fontId="43" fillId="73" borderId="19" xfId="344" applyNumberFormat="1" applyFont="1" applyFill="1" applyBorder="1" applyAlignment="1">
      <alignment horizontal="right" vertical="center"/>
    </xf>
    <xf numFmtId="0" fontId="43" fillId="73" borderId="21" xfId="344" applyFont="1" applyFill="1" applyBorder="1" applyAlignment="1">
      <alignment horizontal="right" vertical="center"/>
    </xf>
    <xf numFmtId="0" fontId="43" fillId="0" borderId="13" xfId="344" applyFont="1" applyBorder="1" applyAlignment="1">
      <alignment horizontal="right" vertical="center"/>
    </xf>
    <xf numFmtId="2" fontId="43" fillId="0" borderId="15" xfId="344" applyNumberFormat="1" applyFont="1" applyBorder="1" applyAlignment="1">
      <alignment horizontal="right" vertical="center"/>
    </xf>
    <xf numFmtId="2" fontId="43" fillId="0" borderId="13" xfId="344" applyNumberFormat="1" applyFont="1" applyBorder="1" applyAlignment="1">
      <alignment horizontal="right" vertical="center"/>
    </xf>
    <xf numFmtId="2" fontId="43" fillId="3" borderId="10" xfId="344" applyNumberFormat="1" applyFont="1" applyFill="1" applyBorder="1" applyAlignment="1">
      <alignment horizontal="right" vertical="center"/>
    </xf>
    <xf numFmtId="2" fontId="43" fillId="0" borderId="10" xfId="344" applyNumberFormat="1" applyFont="1" applyBorder="1" applyAlignment="1">
      <alignment horizontal="right" vertical="center"/>
    </xf>
    <xf numFmtId="0" fontId="43" fillId="74" borderId="13" xfId="344" applyFont="1" applyFill="1" applyBorder="1" applyAlignment="1">
      <alignment horizontal="right" vertical="center"/>
    </xf>
    <xf numFmtId="2" fontId="43" fillId="74" borderId="15" xfId="344" applyNumberFormat="1" applyFont="1" applyFill="1" applyBorder="1" applyAlignment="1">
      <alignment horizontal="right" vertical="center"/>
    </xf>
    <xf numFmtId="2" fontId="43" fillId="74" borderId="13" xfId="344" applyNumberFormat="1" applyFont="1" applyFill="1" applyBorder="1" applyAlignment="1">
      <alignment horizontal="right" vertical="center"/>
    </xf>
    <xf numFmtId="0" fontId="43" fillId="74" borderId="4" xfId="344" applyFont="1" applyFill="1" applyBorder="1" applyAlignment="1">
      <alignment horizontal="right" vertical="center"/>
    </xf>
    <xf numFmtId="2" fontId="43" fillId="74" borderId="10" xfId="344" applyNumberFormat="1" applyFont="1" applyFill="1" applyBorder="1" applyAlignment="1">
      <alignment horizontal="right" vertical="center"/>
    </xf>
    <xf numFmtId="2" fontId="43" fillId="74" borderId="4" xfId="344" applyNumberFormat="1" applyFont="1" applyFill="1" applyBorder="1" applyAlignment="1">
      <alignment horizontal="right" vertical="center"/>
    </xf>
    <xf numFmtId="0" fontId="43" fillId="74" borderId="73" xfId="344" applyFont="1" applyFill="1" applyBorder="1" applyAlignment="1">
      <alignment horizontal="right" vertical="center"/>
    </xf>
    <xf numFmtId="2" fontId="43" fillId="74" borderId="20" xfId="344" applyNumberFormat="1" applyFont="1" applyFill="1" applyBorder="1" applyAlignment="1">
      <alignment horizontal="right" vertical="center"/>
    </xf>
    <xf numFmtId="2" fontId="43" fillId="74" borderId="73" xfId="344" applyNumberFormat="1" applyFont="1" applyFill="1" applyBorder="1" applyAlignment="1">
      <alignment horizontal="right" vertical="center"/>
    </xf>
    <xf numFmtId="0" fontId="134" fillId="73" borderId="87" xfId="344" applyFont="1" applyFill="1" applyBorder="1" applyAlignment="1">
      <alignment horizontal="left" vertical="center"/>
    </xf>
    <xf numFmtId="0" fontId="43" fillId="73" borderId="66" xfId="344" applyFont="1" applyFill="1" applyBorder="1" applyAlignment="1">
      <alignment horizontal="right" vertical="center"/>
    </xf>
    <xf numFmtId="2" fontId="43" fillId="73" borderId="37" xfId="344" applyNumberFormat="1" applyFont="1" applyFill="1" applyBorder="1" applyAlignment="1">
      <alignment horizontal="right" vertical="center"/>
    </xf>
    <xf numFmtId="1" fontId="43" fillId="73" borderId="87" xfId="344" applyNumberFormat="1" applyFont="1" applyFill="1" applyBorder="1" applyAlignment="1">
      <alignment horizontal="right" vertical="center"/>
    </xf>
    <xf numFmtId="0" fontId="43" fillId="73" borderId="78" xfId="344" applyFont="1" applyFill="1" applyBorder="1" applyAlignment="1">
      <alignment horizontal="right" vertical="center"/>
    </xf>
    <xf numFmtId="1" fontId="43" fillId="73" borderId="37" xfId="344" applyNumberFormat="1" applyFont="1" applyFill="1" applyBorder="1" applyAlignment="1">
      <alignment horizontal="right" vertical="center"/>
    </xf>
    <xf numFmtId="2" fontId="43" fillId="3" borderId="19" xfId="344" applyNumberFormat="1" applyFont="1" applyFill="1" applyBorder="1" applyAlignment="1">
      <alignment horizontal="right" vertical="center"/>
    </xf>
    <xf numFmtId="1" fontId="43" fillId="3" borderId="20" xfId="344" applyNumberFormat="1" applyFont="1" applyFill="1" applyBorder="1" applyAlignment="1">
      <alignment horizontal="right" vertical="center"/>
    </xf>
    <xf numFmtId="0" fontId="130" fillId="0" borderId="0" xfId="343" applyFont="1" applyAlignment="1">
      <alignment vertical="center"/>
    </xf>
    <xf numFmtId="0" fontId="131" fillId="0" borderId="0" xfId="343" applyFont="1" applyAlignment="1">
      <alignment vertical="center"/>
    </xf>
    <xf numFmtId="0" fontId="43" fillId="0" borderId="11" xfId="344" applyFont="1" applyBorder="1" applyAlignment="1">
      <alignment horizontal="right" vertical="center"/>
    </xf>
    <xf numFmtId="1" fontId="43" fillId="3" borderId="19" xfId="344" applyNumberFormat="1" applyFont="1" applyFill="1" applyBorder="1" applyAlignment="1">
      <alignment horizontal="right" vertical="center"/>
    </xf>
    <xf numFmtId="0" fontId="135" fillId="66" borderId="59" xfId="344" applyFont="1" applyFill="1" applyBorder="1" applyAlignment="1">
      <alignment horizontal="center" vertical="center"/>
    </xf>
    <xf numFmtId="0" fontId="135" fillId="66" borderId="58" xfId="344" applyFont="1" applyFill="1" applyBorder="1" applyAlignment="1">
      <alignment horizontal="center" vertical="center"/>
    </xf>
    <xf numFmtId="0" fontId="135" fillId="66" borderId="69" xfId="344" applyFont="1" applyFill="1" applyBorder="1" applyAlignment="1">
      <alignment horizontal="center" vertical="center"/>
    </xf>
    <xf numFmtId="0" fontId="135" fillId="66" borderId="73" xfId="344" applyFont="1" applyFill="1" applyBorder="1" applyAlignment="1">
      <alignment horizontal="center" vertical="center"/>
    </xf>
    <xf numFmtId="0" fontId="135" fillId="66" borderId="19" xfId="344" applyFont="1" applyFill="1" applyBorder="1" applyAlignment="1">
      <alignment horizontal="center" vertical="center"/>
    </xf>
    <xf numFmtId="0" fontId="135" fillId="66" borderId="61" xfId="344" applyFont="1" applyFill="1" applyBorder="1" applyAlignment="1">
      <alignment horizontal="center" vertical="center"/>
    </xf>
    <xf numFmtId="0" fontId="135" fillId="66" borderId="64" xfId="344" applyFont="1" applyFill="1" applyBorder="1" applyAlignment="1">
      <alignment horizontal="center" vertical="center"/>
    </xf>
    <xf numFmtId="0" fontId="135" fillId="66" borderId="63" xfId="344" applyFont="1" applyFill="1" applyBorder="1" applyAlignment="1">
      <alignment horizontal="center" vertical="center"/>
    </xf>
    <xf numFmtId="0" fontId="135" fillId="66" borderId="68" xfId="344" applyFont="1" applyFill="1" applyBorder="1" applyAlignment="1">
      <alignment horizontal="center" vertical="center"/>
    </xf>
    <xf numFmtId="0" fontId="135" fillId="66" borderId="67" xfId="344" applyFont="1" applyFill="1" applyBorder="1" applyAlignment="1">
      <alignment horizontal="center" vertical="center"/>
    </xf>
    <xf numFmtId="0" fontId="135" fillId="66" borderId="77" xfId="344" applyFont="1" applyFill="1" applyBorder="1" applyAlignment="1">
      <alignment horizontal="center" vertical="center"/>
    </xf>
    <xf numFmtId="0" fontId="135" fillId="66" borderId="4" xfId="344" applyFont="1" applyFill="1" applyBorder="1" applyAlignment="1">
      <alignment horizontal="center" vertical="center"/>
    </xf>
    <xf numFmtId="0" fontId="135" fillId="66" borderId="8" xfId="344" applyFont="1" applyFill="1" applyBorder="1" applyAlignment="1">
      <alignment horizontal="center" vertical="center"/>
    </xf>
    <xf numFmtId="0" fontId="135" fillId="66" borderId="57" xfId="344" applyFont="1" applyFill="1" applyBorder="1" applyAlignment="1">
      <alignment horizontal="center" vertical="center"/>
    </xf>
    <xf numFmtId="0" fontId="134" fillId="0" borderId="15" xfId="344" applyFont="1" applyBorder="1" applyAlignment="1">
      <alignment horizontal="left" vertical="center"/>
    </xf>
    <xf numFmtId="0" fontId="5" fillId="0" borderId="0" xfId="0" applyFont="1" applyAlignment="1">
      <alignment horizontal="right" vertical="center"/>
    </xf>
    <xf numFmtId="1" fontId="134" fillId="0" borderId="66" xfId="0" applyNumberFormat="1" applyFont="1" applyBorder="1" applyAlignment="1">
      <alignment vertical="center"/>
    </xf>
    <xf numFmtId="2" fontId="134" fillId="0" borderId="66" xfId="0" applyNumberFormat="1" applyFont="1" applyBorder="1" applyAlignment="1">
      <alignment vertical="center"/>
    </xf>
    <xf numFmtId="180" fontId="134" fillId="0" borderId="31" xfId="0" applyNumberFormat="1" applyFont="1" applyBorder="1" applyAlignment="1">
      <alignment vertical="center"/>
    </xf>
    <xf numFmtId="180" fontId="134" fillId="0" borderId="66" xfId="0" applyNumberFormat="1" applyFont="1" applyBorder="1" applyAlignment="1">
      <alignment vertical="center"/>
    </xf>
    <xf numFmtId="180" fontId="134" fillId="70" borderId="24" xfId="0" applyNumberFormat="1" applyFont="1" applyFill="1" applyBorder="1" applyAlignment="1">
      <alignment vertical="center"/>
    </xf>
    <xf numFmtId="0" fontId="134" fillId="0" borderId="10" xfId="0" applyFont="1" applyBorder="1" applyAlignment="1">
      <alignment horizontal="left" vertical="center"/>
    </xf>
    <xf numFmtId="0" fontId="134" fillId="70" borderId="10" xfId="0" applyFont="1" applyFill="1" applyBorder="1" applyAlignment="1">
      <alignment horizontal="left" vertical="center"/>
    </xf>
    <xf numFmtId="0" fontId="134" fillId="0" borderId="87" xfId="0" applyFont="1" applyBorder="1" applyAlignment="1">
      <alignment vertical="center"/>
    </xf>
    <xf numFmtId="166" fontId="134" fillId="0" borderId="4" xfId="344" applyNumberFormat="1" applyFont="1" applyBorder="1" applyAlignment="1">
      <alignment horizontal="right" vertical="center"/>
    </xf>
    <xf numFmtId="0" fontId="134" fillId="0" borderId="25" xfId="344" applyFont="1" applyBorder="1" applyAlignment="1">
      <alignment horizontal="right" vertical="center"/>
    </xf>
    <xf numFmtId="0" fontId="134" fillId="0" borderId="7" xfId="344" applyFont="1" applyBorder="1" applyAlignment="1">
      <alignment horizontal="right" vertical="center"/>
    </xf>
    <xf numFmtId="166" fontId="134" fillId="3" borderId="4" xfId="344" applyNumberFormat="1" applyFont="1" applyFill="1" applyBorder="1" applyAlignment="1">
      <alignment horizontal="right" vertical="center"/>
    </xf>
    <xf numFmtId="0" fontId="134" fillId="3" borderId="25" xfId="344" applyFont="1" applyFill="1" applyBorder="1" applyAlignment="1">
      <alignment horizontal="right" vertical="center"/>
    </xf>
    <xf numFmtId="0" fontId="134" fillId="3" borderId="7" xfId="344" applyFont="1" applyFill="1" applyBorder="1" applyAlignment="1">
      <alignment horizontal="right" vertical="center"/>
    </xf>
    <xf numFmtId="166" fontId="134" fillId="73" borderId="13" xfId="344" applyNumberFormat="1" applyFont="1" applyFill="1" applyBorder="1" applyAlignment="1">
      <alignment horizontal="right" vertical="center"/>
    </xf>
    <xf numFmtId="0" fontId="134" fillId="73" borderId="28" xfId="344" applyFont="1" applyFill="1" applyBorder="1" applyAlignment="1">
      <alignment horizontal="right" vertical="center"/>
    </xf>
    <xf numFmtId="166" fontId="134" fillId="73" borderId="14" xfId="344" applyNumberFormat="1" applyFont="1" applyFill="1" applyBorder="1" applyAlignment="1">
      <alignment horizontal="right" vertical="center"/>
    </xf>
    <xf numFmtId="0" fontId="134" fillId="73" borderId="12" xfId="344" applyFont="1" applyFill="1" applyBorder="1" applyAlignment="1">
      <alignment horizontal="right" vertical="center"/>
    </xf>
    <xf numFmtId="166" fontId="134" fillId="73" borderId="4" xfId="344" applyNumberFormat="1" applyFont="1" applyFill="1" applyBorder="1" applyAlignment="1">
      <alignment horizontal="right" vertical="center"/>
    </xf>
    <xf numFmtId="0" fontId="134" fillId="73" borderId="25" xfId="344" applyFont="1" applyFill="1" applyBorder="1" applyAlignment="1">
      <alignment horizontal="right" vertical="center"/>
    </xf>
    <xf numFmtId="0" fontId="134" fillId="73" borderId="7" xfId="344" applyFont="1" applyFill="1" applyBorder="1" applyAlignment="1">
      <alignment horizontal="right" vertical="center"/>
    </xf>
    <xf numFmtId="0" fontId="135" fillId="66" borderId="74" xfId="344" applyFont="1" applyFill="1" applyBorder="1" applyAlignment="1">
      <alignment horizontal="center" vertical="center"/>
    </xf>
    <xf numFmtId="0" fontId="135" fillId="66" borderId="75" xfId="344" applyFont="1" applyFill="1" applyBorder="1" applyAlignment="1">
      <alignment horizontal="center" vertical="center"/>
    </xf>
    <xf numFmtId="0" fontId="135" fillId="66" borderId="7" xfId="344" applyFont="1" applyFill="1" applyBorder="1" applyAlignment="1">
      <alignment horizontal="center" vertical="center"/>
    </xf>
    <xf numFmtId="0" fontId="135" fillId="66" borderId="59" xfId="345" applyFont="1" applyFill="1" applyBorder="1" applyAlignment="1">
      <alignment horizontal="center" vertical="center"/>
    </xf>
    <xf numFmtId="0" fontId="135" fillId="66" borderId="61" xfId="345" applyFont="1" applyFill="1" applyBorder="1" applyAlignment="1">
      <alignment horizontal="center" vertical="center"/>
    </xf>
    <xf numFmtId="0" fontId="135" fillId="66" borderId="58" xfId="345" applyFont="1" applyFill="1" applyBorder="1" applyAlignment="1">
      <alignment horizontal="center" vertical="center"/>
    </xf>
    <xf numFmtId="166" fontId="134" fillId="0" borderId="0" xfId="344" applyNumberFormat="1" applyFont="1" applyAlignment="1">
      <alignment horizontal="right" vertical="center"/>
    </xf>
    <xf numFmtId="166" fontId="134" fillId="3" borderId="0" xfId="344" applyNumberFormat="1" applyFont="1" applyFill="1" applyAlignment="1">
      <alignment horizontal="right" vertical="center"/>
    </xf>
    <xf numFmtId="166" fontId="134" fillId="73" borderId="0" xfId="344" applyNumberFormat="1" applyFont="1" applyFill="1" applyAlignment="1">
      <alignment horizontal="right" vertical="center"/>
    </xf>
    <xf numFmtId="166" fontId="134" fillId="73" borderId="66" xfId="344" applyNumberFormat="1" applyFont="1" applyFill="1" applyBorder="1" applyAlignment="1">
      <alignment horizontal="right" vertical="center"/>
    </xf>
    <xf numFmtId="0" fontId="134" fillId="73" borderId="31" xfId="344" applyFont="1" applyFill="1" applyBorder="1" applyAlignment="1">
      <alignment horizontal="right" vertical="center"/>
    </xf>
    <xf numFmtId="166" fontId="134" fillId="73" borderId="2" xfId="344" applyNumberFormat="1" applyFont="1" applyFill="1" applyBorder="1" applyAlignment="1">
      <alignment horizontal="right" vertical="center"/>
    </xf>
    <xf numFmtId="0" fontId="134" fillId="73" borderId="37" xfId="344" applyFont="1" applyFill="1" applyBorder="1" applyAlignment="1">
      <alignment horizontal="right" vertical="center"/>
    </xf>
    <xf numFmtId="0" fontId="162" fillId="0" borderId="0" xfId="0" applyFont="1" applyAlignment="1">
      <alignment vertical="center"/>
    </xf>
    <xf numFmtId="0" fontId="5" fillId="0" borderId="0" xfId="346" applyFont="1" applyAlignment="1">
      <alignment vertical="center"/>
    </xf>
    <xf numFmtId="180" fontId="134" fillId="70" borderId="24" xfId="0" applyNumberFormat="1" applyFont="1" applyFill="1" applyBorder="1" applyAlignment="1">
      <alignment horizontal="right" vertical="center"/>
    </xf>
    <xf numFmtId="166" fontId="134" fillId="0" borderId="4" xfId="0" applyNumberFormat="1" applyFont="1" applyBorder="1" applyAlignment="1">
      <alignment horizontal="right" vertical="center"/>
    </xf>
    <xf numFmtId="166" fontId="134" fillId="70" borderId="4" xfId="0" applyNumberFormat="1" applyFont="1" applyFill="1" applyBorder="1" applyAlignment="1">
      <alignment horizontal="right" vertical="center"/>
    </xf>
    <xf numFmtId="166" fontId="134" fillId="70" borderId="73" xfId="0" applyNumberFormat="1" applyFont="1" applyFill="1" applyBorder="1" applyAlignment="1">
      <alignment horizontal="right" vertical="center"/>
    </xf>
    <xf numFmtId="166" fontId="134" fillId="11" borderId="4" xfId="0" applyNumberFormat="1" applyFont="1" applyFill="1" applyBorder="1" applyAlignment="1">
      <alignment vertical="center"/>
    </xf>
    <xf numFmtId="0" fontId="132" fillId="0" borderId="0" xfId="346" applyFont="1" applyAlignment="1">
      <alignment vertical="center"/>
    </xf>
    <xf numFmtId="166" fontId="134" fillId="11" borderId="66" xfId="0" applyNumberFormat="1" applyFont="1" applyFill="1" applyBorder="1" applyAlignment="1">
      <alignment vertical="center"/>
    </xf>
    <xf numFmtId="2" fontId="134" fillId="0" borderId="25" xfId="0" applyNumberFormat="1" applyFont="1" applyBorder="1" applyAlignment="1">
      <alignment vertical="center"/>
    </xf>
    <xf numFmtId="187" fontId="134" fillId="0" borderId="4" xfId="0" applyNumberFormat="1" applyFont="1" applyBorder="1" applyAlignment="1">
      <alignment vertical="center"/>
    </xf>
    <xf numFmtId="2" fontId="134" fillId="70" borderId="25" xfId="0" applyNumberFormat="1" applyFont="1" applyFill="1" applyBorder="1" applyAlignment="1">
      <alignment vertical="center"/>
    </xf>
    <xf numFmtId="187" fontId="134" fillId="70" borderId="4" xfId="0" applyNumberFormat="1" applyFont="1" applyFill="1" applyBorder="1" applyAlignment="1">
      <alignment vertical="center"/>
    </xf>
    <xf numFmtId="187" fontId="134" fillId="3" borderId="4" xfId="0" applyNumberFormat="1" applyFont="1" applyFill="1" applyBorder="1" applyAlignment="1">
      <alignment vertical="center"/>
    </xf>
    <xf numFmtId="2" fontId="134" fillId="3" borderId="25" xfId="0" applyNumberFormat="1" applyFont="1" applyFill="1" applyBorder="1" applyAlignment="1">
      <alignment vertical="center"/>
    </xf>
    <xf numFmtId="1" fontId="134" fillId="3" borderId="4" xfId="0" applyNumberFormat="1" applyFont="1" applyFill="1" applyBorder="1" applyAlignment="1">
      <alignment vertical="center"/>
    </xf>
    <xf numFmtId="180" fontId="134" fillId="3" borderId="25" xfId="0" applyNumberFormat="1" applyFont="1" applyFill="1" applyBorder="1" applyAlignment="1">
      <alignment vertical="center"/>
    </xf>
    <xf numFmtId="187" fontId="134" fillId="70" borderId="73" xfId="0" applyNumberFormat="1" applyFont="1" applyFill="1" applyBorder="1" applyAlignment="1">
      <alignment vertical="center"/>
    </xf>
    <xf numFmtId="1" fontId="134" fillId="3" borderId="73" xfId="0" applyNumberFormat="1" applyFont="1" applyFill="1" applyBorder="1" applyAlignment="1">
      <alignment vertical="center"/>
    </xf>
    <xf numFmtId="187" fontId="134" fillId="11" borderId="4" xfId="0" applyNumberFormat="1" applyFont="1" applyFill="1" applyBorder="1" applyAlignment="1">
      <alignment vertical="center"/>
    </xf>
    <xf numFmtId="2" fontId="134" fillId="11" borderId="25" xfId="0" applyNumberFormat="1" applyFont="1" applyFill="1" applyBorder="1" applyAlignment="1">
      <alignment vertical="center"/>
    </xf>
    <xf numFmtId="187" fontId="134" fillId="2" borderId="4" xfId="0" applyNumberFormat="1" applyFont="1" applyFill="1" applyBorder="1" applyAlignment="1">
      <alignment vertical="center"/>
    </xf>
    <xf numFmtId="1" fontId="134" fillId="2" borderId="4" xfId="0" applyNumberFormat="1" applyFont="1" applyFill="1" applyBorder="1" applyAlignment="1">
      <alignment vertical="center"/>
    </xf>
    <xf numFmtId="2" fontId="134" fillId="2" borderId="25" xfId="0" applyNumberFormat="1" applyFont="1" applyFill="1" applyBorder="1" applyAlignment="1">
      <alignment vertical="center"/>
    </xf>
    <xf numFmtId="2" fontId="134" fillId="0" borderId="25" xfId="0" applyNumberFormat="1" applyFont="1" applyBorder="1" applyAlignment="1">
      <alignment horizontal="right" vertical="center"/>
    </xf>
    <xf numFmtId="2" fontId="134" fillId="70" borderId="25" xfId="0" applyNumberFormat="1" applyFont="1" applyFill="1" applyBorder="1" applyAlignment="1">
      <alignment horizontal="right" vertical="center"/>
    </xf>
    <xf numFmtId="2" fontId="134" fillId="70" borderId="24" xfId="0" applyNumberFormat="1" applyFont="1" applyFill="1" applyBorder="1" applyAlignment="1">
      <alignment vertical="center"/>
    </xf>
    <xf numFmtId="187" fontId="134" fillId="11" borderId="66" xfId="0" applyNumberFormat="1" applyFont="1" applyFill="1" applyBorder="1" applyAlignment="1">
      <alignment vertical="center"/>
    </xf>
    <xf numFmtId="2" fontId="134" fillId="11" borderId="31" xfId="0" applyNumberFormat="1" applyFont="1" applyFill="1" applyBorder="1" applyAlignment="1">
      <alignment vertical="center"/>
    </xf>
    <xf numFmtId="2" fontId="134" fillId="70" borderId="24" xfId="0" applyNumberFormat="1" applyFont="1" applyFill="1" applyBorder="1" applyAlignment="1">
      <alignment horizontal="right" vertical="center"/>
    </xf>
    <xf numFmtId="0" fontId="134" fillId="0" borderId="87" xfId="0" applyFont="1" applyBorder="1" applyAlignment="1">
      <alignment vertical="center" wrapText="1"/>
    </xf>
    <xf numFmtId="0" fontId="4" fillId="0" borderId="0" xfId="342" applyFont="1" applyAlignment="1">
      <alignment vertical="center"/>
    </xf>
    <xf numFmtId="0" fontId="4" fillId="0" borderId="0" xfId="342" applyFont="1" applyAlignment="1">
      <alignment horizontal="center" vertical="center"/>
    </xf>
    <xf numFmtId="0" fontId="4" fillId="0" borderId="0" xfId="342" applyFont="1" applyAlignment="1">
      <alignment horizontal="left" vertical="center"/>
    </xf>
    <xf numFmtId="0" fontId="4" fillId="75" borderId="0" xfId="1" applyFont="1" applyFill="1" applyAlignment="1">
      <alignment vertical="center"/>
    </xf>
    <xf numFmtId="0" fontId="4" fillId="0" borderId="0" xfId="0" applyFont="1" applyAlignment="1">
      <alignment vertical="center"/>
    </xf>
    <xf numFmtId="0" fontId="176" fillId="0" borderId="0" xfId="0" applyFont="1" applyAlignment="1">
      <alignment vertical="center"/>
    </xf>
    <xf numFmtId="0" fontId="43" fillId="0" borderId="0" xfId="5928" applyFont="1" applyAlignment="1">
      <alignment horizontal="right" vertical="center" wrapText="1"/>
    </xf>
    <xf numFmtId="0" fontId="177" fillId="0" borderId="0" xfId="5928" applyFont="1" applyAlignment="1">
      <alignment vertical="center" wrapText="1"/>
    </xf>
    <xf numFmtId="0" fontId="177" fillId="0" borderId="0" xfId="5928" applyFont="1" applyAlignment="1">
      <alignment horizontal="center" vertical="center" wrapText="1"/>
    </xf>
    <xf numFmtId="165" fontId="4" fillId="0" borderId="0" xfId="0" applyNumberFormat="1" applyFont="1" applyAlignment="1">
      <alignment vertical="center"/>
    </xf>
    <xf numFmtId="0" fontId="177" fillId="0" borderId="0" xfId="5928" applyFont="1" applyAlignment="1">
      <alignment horizontal="left" vertical="center" wrapText="1"/>
    </xf>
    <xf numFmtId="181" fontId="171" fillId="0" borderId="0" xfId="5928" applyNumberFormat="1" applyFont="1" applyAlignment="1">
      <alignment horizontal="right" vertical="center"/>
    </xf>
    <xf numFmtId="1" fontId="171" fillId="0" borderId="0" xfId="5928" applyNumberFormat="1" applyFont="1" applyAlignment="1">
      <alignment horizontal="right" vertical="center"/>
    </xf>
    <xf numFmtId="182" fontId="171" fillId="0" borderId="0" xfId="5928" applyNumberFormat="1" applyFont="1" applyAlignment="1">
      <alignment horizontal="right" vertical="center"/>
    </xf>
    <xf numFmtId="181" fontId="4" fillId="0" borderId="0" xfId="0" applyNumberFormat="1" applyFont="1" applyAlignment="1">
      <alignment vertical="center"/>
    </xf>
    <xf numFmtId="10" fontId="4" fillId="0" borderId="0" xfId="0" applyNumberFormat="1" applyFont="1" applyAlignment="1">
      <alignment vertical="center"/>
    </xf>
    <xf numFmtId="1" fontId="4" fillId="0" borderId="0" xfId="0" applyNumberFormat="1" applyFont="1" applyAlignment="1">
      <alignment vertical="center"/>
    </xf>
    <xf numFmtId="0" fontId="4" fillId="0" borderId="0" xfId="1" applyFont="1" applyAlignment="1">
      <alignment vertical="center"/>
    </xf>
    <xf numFmtId="3" fontId="4" fillId="0" borderId="0" xfId="1" applyNumberFormat="1" applyFont="1" applyAlignment="1">
      <alignment vertical="center"/>
    </xf>
    <xf numFmtId="0" fontId="145" fillId="0" borderId="0" xfId="0" applyFont="1" applyAlignment="1">
      <alignment vertical="center"/>
    </xf>
    <xf numFmtId="2" fontId="134" fillId="70" borderId="72" xfId="0" applyNumberFormat="1" applyFont="1" applyFill="1" applyBorder="1" applyAlignment="1">
      <alignment vertical="center"/>
    </xf>
    <xf numFmtId="0" fontId="135" fillId="0" borderId="0" xfId="347" applyFont="1" applyAlignment="1">
      <alignment horizontal="left" vertical="center"/>
    </xf>
    <xf numFmtId="2" fontId="134" fillId="70" borderId="72" xfId="0" applyNumberFormat="1" applyFont="1" applyFill="1" applyBorder="1" applyAlignment="1">
      <alignment horizontal="right" vertical="center"/>
    </xf>
    <xf numFmtId="0" fontId="135" fillId="66" borderId="21" xfId="344" applyFont="1" applyFill="1" applyBorder="1" applyAlignment="1">
      <alignment horizontal="center" vertical="center"/>
    </xf>
    <xf numFmtId="0" fontId="129" fillId="3" borderId="7" xfId="0" applyFont="1" applyFill="1" applyBorder="1" applyAlignment="1">
      <alignment horizontal="center" vertical="center" wrapText="1" readingOrder="1"/>
    </xf>
    <xf numFmtId="0" fontId="130" fillId="3" borderId="57" xfId="0" applyFont="1" applyFill="1" applyBorder="1" applyAlignment="1">
      <alignment horizontal="center" vertical="center" wrapText="1" readingOrder="1"/>
    </xf>
    <xf numFmtId="0" fontId="130" fillId="3" borderId="37" xfId="0" applyFont="1" applyFill="1" applyBorder="1" applyAlignment="1">
      <alignment horizontal="center" vertical="center" wrapText="1" readingOrder="1"/>
    </xf>
    <xf numFmtId="0" fontId="131" fillId="3" borderId="38" xfId="0" applyFont="1" applyFill="1" applyBorder="1" applyAlignment="1">
      <alignment horizontal="center" vertical="center"/>
    </xf>
    <xf numFmtId="49" fontId="130" fillId="3" borderId="79" xfId="343" applyNumberFormat="1" applyFont="1" applyFill="1" applyBorder="1" applyAlignment="1">
      <alignment horizontal="center" vertical="center" readingOrder="1"/>
    </xf>
    <xf numFmtId="49" fontId="130" fillId="3" borderId="79" xfId="343" quotePrefix="1" applyNumberFormat="1" applyFont="1" applyFill="1" applyBorder="1" applyAlignment="1">
      <alignment horizontal="center" vertical="center" readingOrder="1"/>
    </xf>
    <xf numFmtId="0" fontId="7" fillId="3" borderId="37" xfId="0" applyFont="1" applyFill="1" applyBorder="1" applyAlignment="1">
      <alignment horizontal="center" vertical="center"/>
    </xf>
    <xf numFmtId="0" fontId="7" fillId="3" borderId="4" xfId="0" applyFont="1" applyFill="1" applyBorder="1" applyAlignment="1">
      <alignment horizontal="center" vertical="center"/>
    </xf>
    <xf numFmtId="0" fontId="129" fillId="3" borderId="25" xfId="0" applyFont="1" applyFill="1" applyBorder="1" applyAlignment="1">
      <alignment horizontal="center" vertical="center" wrapText="1" readingOrder="1"/>
    </xf>
    <xf numFmtId="0" fontId="7" fillId="3" borderId="68" xfId="0" applyFont="1" applyFill="1" applyBorder="1" applyAlignment="1">
      <alignment horizontal="center" vertical="center"/>
    </xf>
    <xf numFmtId="3" fontId="146" fillId="3" borderId="71" xfId="0" applyNumberFormat="1" applyFont="1" applyFill="1" applyBorder="1" applyAlignment="1">
      <alignment horizontal="right" vertical="center" wrapText="1"/>
    </xf>
    <xf numFmtId="166" fontId="146" fillId="3" borderId="20" xfId="0" applyNumberFormat="1" applyFont="1" applyFill="1" applyBorder="1" applyAlignment="1">
      <alignment horizontal="right" vertical="center" wrapText="1"/>
    </xf>
    <xf numFmtId="3" fontId="146" fillId="3" borderId="73" xfId="0" applyNumberFormat="1" applyFont="1" applyFill="1" applyBorder="1" applyAlignment="1">
      <alignment horizontal="right" vertical="center" wrapText="1"/>
    </xf>
    <xf numFmtId="166" fontId="146" fillId="3" borderId="19" xfId="0" applyNumberFormat="1" applyFont="1" applyFill="1" applyBorder="1" applyAlignment="1">
      <alignment horizontal="right" vertical="center" wrapText="1"/>
    </xf>
    <xf numFmtId="49" fontId="130" fillId="3" borderId="3" xfId="0" applyNumberFormat="1" applyFont="1" applyFill="1" applyBorder="1" applyAlignment="1">
      <alignment vertical="center" wrapText="1" readingOrder="1"/>
    </xf>
    <xf numFmtId="49" fontId="130" fillId="3" borderId="30" xfId="0" applyNumberFormat="1" applyFont="1" applyFill="1" applyBorder="1" applyAlignment="1">
      <alignment horizontal="left" vertical="center" wrapText="1" readingOrder="1"/>
    </xf>
    <xf numFmtId="0" fontId="7" fillId="3" borderId="30" xfId="0" applyFont="1" applyFill="1" applyBorder="1" applyAlignment="1">
      <alignment horizontal="center" vertical="center"/>
    </xf>
    <xf numFmtId="0" fontId="130" fillId="3" borderId="81" xfId="0" applyFont="1" applyFill="1" applyBorder="1" applyAlignment="1">
      <alignment horizontal="center" vertical="center" wrapText="1" readingOrder="1"/>
    </xf>
    <xf numFmtId="49" fontId="130" fillId="2" borderId="30" xfId="0" applyNumberFormat="1" applyFont="1" applyFill="1" applyBorder="1" applyAlignment="1">
      <alignment horizontal="left" vertical="center" wrapText="1" readingOrder="1"/>
    </xf>
    <xf numFmtId="0" fontId="7" fillId="2" borderId="30" xfId="0" applyFont="1" applyFill="1" applyBorder="1" applyAlignment="1">
      <alignment horizontal="center" vertical="center"/>
    </xf>
    <xf numFmtId="0" fontId="130" fillId="2" borderId="81" xfId="0" applyFont="1" applyFill="1" applyBorder="1" applyAlignment="1">
      <alignment horizontal="center" vertical="center" wrapText="1" readingOrder="1"/>
    </xf>
    <xf numFmtId="49" fontId="130" fillId="2" borderId="2" xfId="0" applyNumberFormat="1" applyFont="1" applyFill="1" applyBorder="1" applyAlignment="1">
      <alignment vertical="center" wrapText="1" readingOrder="1"/>
    </xf>
    <xf numFmtId="49" fontId="130" fillId="3" borderId="38" xfId="0" applyNumberFormat="1" applyFont="1" applyFill="1" applyBorder="1" applyAlignment="1">
      <alignment horizontal="center" vertical="center" wrapText="1" readingOrder="1"/>
    </xf>
    <xf numFmtId="0" fontId="130" fillId="2" borderId="2" xfId="0" applyFont="1" applyFill="1" applyBorder="1" applyAlignment="1">
      <alignment vertical="center" wrapText="1" readingOrder="1"/>
    </xf>
    <xf numFmtId="49" fontId="130" fillId="3" borderId="3" xfId="343" applyNumberFormat="1" applyFont="1" applyFill="1" applyBorder="1" applyAlignment="1">
      <alignment vertical="center" wrapText="1" readingOrder="1"/>
    </xf>
    <xf numFmtId="0" fontId="7" fillId="0" borderId="6" xfId="0" applyFont="1" applyBorder="1" applyAlignment="1">
      <alignment vertical="top" wrapText="1"/>
    </xf>
    <xf numFmtId="0" fontId="7" fillId="0" borderId="0" xfId="0" applyFont="1" applyAlignment="1">
      <alignment vertical="top" wrapText="1"/>
    </xf>
    <xf numFmtId="0" fontId="163" fillId="0" borderId="0" xfId="342" applyFont="1" applyAlignment="1">
      <alignment vertical="center"/>
    </xf>
    <xf numFmtId="0" fontId="163" fillId="0" borderId="0" xfId="342" applyFont="1" applyAlignment="1">
      <alignment horizontal="center" vertical="center"/>
    </xf>
    <xf numFmtId="0" fontId="163" fillId="0" borderId="0" xfId="342" applyFont="1" applyAlignment="1">
      <alignment horizontal="left" vertical="center"/>
    </xf>
    <xf numFmtId="49" fontId="178" fillId="2" borderId="3" xfId="341" applyNumberFormat="1" applyFont="1" applyFill="1" applyBorder="1" applyAlignment="1">
      <alignment vertical="center" wrapText="1" readingOrder="1"/>
    </xf>
    <xf numFmtId="49" fontId="178" fillId="3" borderId="3" xfId="341" applyNumberFormat="1" applyFont="1" applyFill="1" applyBorder="1" applyAlignment="1">
      <alignment vertical="center" wrapText="1" readingOrder="1"/>
    </xf>
    <xf numFmtId="0" fontId="178" fillId="2" borderId="3" xfId="341" applyFont="1" applyFill="1" applyBorder="1" applyAlignment="1">
      <alignment horizontal="left" vertical="center" wrapText="1"/>
    </xf>
    <xf numFmtId="0" fontId="179" fillId="0" borderId="0" xfId="341" applyFont="1" applyBorder="1" applyAlignment="1">
      <alignment vertical="center"/>
    </xf>
    <xf numFmtId="0" fontId="179" fillId="0" borderId="0" xfId="341" applyFont="1" applyAlignment="1">
      <alignment vertical="top"/>
    </xf>
    <xf numFmtId="0" fontId="179" fillId="0" borderId="0" xfId="341" applyFont="1" applyAlignment="1">
      <alignment vertical="center"/>
    </xf>
    <xf numFmtId="0" fontId="180" fillId="0" borderId="0" xfId="341" applyFont="1" applyAlignment="1">
      <alignment vertical="center"/>
    </xf>
    <xf numFmtId="49" fontId="130" fillId="2" borderId="79" xfId="343" applyNumberFormat="1" applyFont="1" applyFill="1" applyBorder="1" applyAlignment="1">
      <alignment horizontal="center" vertical="center" readingOrder="1"/>
    </xf>
    <xf numFmtId="0" fontId="130" fillId="2" borderId="1" xfId="0" applyFont="1" applyFill="1" applyBorder="1" applyAlignment="1">
      <alignment horizontal="left" vertical="center" wrapText="1" readingOrder="1"/>
    </xf>
    <xf numFmtId="0" fontId="178" fillId="3" borderId="3" xfId="341" applyFont="1" applyFill="1" applyBorder="1" applyAlignment="1">
      <alignment horizontal="left" vertical="center" wrapText="1" readingOrder="1"/>
    </xf>
    <xf numFmtId="0" fontId="130" fillId="3" borderId="79" xfId="0" quotePrefix="1" applyFont="1" applyFill="1" applyBorder="1" applyAlignment="1">
      <alignment horizontal="center" vertical="center" wrapText="1" readingOrder="1"/>
    </xf>
    <xf numFmtId="0" fontId="178" fillId="3" borderId="3" xfId="341" applyFont="1" applyFill="1" applyBorder="1" applyAlignment="1">
      <alignment horizontal="left" vertical="center" wrapText="1"/>
    </xf>
    <xf numFmtId="49" fontId="131" fillId="3" borderId="79" xfId="0" quotePrefix="1" applyNumberFormat="1" applyFont="1" applyFill="1" applyBorder="1" applyAlignment="1">
      <alignment horizontal="center" vertical="center" wrapText="1"/>
    </xf>
    <xf numFmtId="0" fontId="130" fillId="3" borderId="3" xfId="0" applyFont="1" applyFill="1" applyBorder="1" applyAlignment="1">
      <alignment horizontal="left" vertical="center" wrapText="1" readingOrder="1"/>
    </xf>
    <xf numFmtId="0" fontId="3" fillId="0" borderId="0" xfId="0" applyFont="1" applyAlignment="1">
      <alignment vertical="center" wrapText="1"/>
    </xf>
    <xf numFmtId="0" fontId="131" fillId="2" borderId="4" xfId="0" applyFont="1" applyFill="1" applyBorder="1" applyAlignment="1">
      <alignment horizontal="left" vertical="center" wrapText="1"/>
    </xf>
    <xf numFmtId="49" fontId="130" fillId="2" borderId="66" xfId="0" applyNumberFormat="1" applyFont="1" applyFill="1" applyBorder="1" applyAlignment="1">
      <alignment horizontal="left" vertical="center" wrapText="1" readingOrder="1"/>
    </xf>
    <xf numFmtId="49" fontId="130" fillId="3" borderId="68" xfId="0" applyNumberFormat="1" applyFont="1" applyFill="1" applyBorder="1" applyAlignment="1">
      <alignment horizontal="left" vertical="center" wrapText="1" readingOrder="1"/>
    </xf>
    <xf numFmtId="0" fontId="128" fillId="66" borderId="37" xfId="0" applyFont="1" applyFill="1" applyBorder="1" applyAlignment="1">
      <alignment horizontal="center" vertical="center"/>
    </xf>
    <xf numFmtId="0" fontId="128" fillId="66" borderId="66" xfId="0" applyFont="1" applyFill="1" applyBorder="1" applyAlignment="1">
      <alignment horizontal="center" vertical="center"/>
    </xf>
    <xf numFmtId="0" fontId="128" fillId="66" borderId="31" xfId="0" applyFont="1" applyFill="1" applyBorder="1" applyAlignment="1">
      <alignment horizontal="center" vertical="center"/>
    </xf>
    <xf numFmtId="0" fontId="130" fillId="2" borderId="2" xfId="0" applyFont="1" applyFill="1" applyBorder="1" applyAlignment="1">
      <alignment horizontal="center" vertical="center" wrapText="1" readingOrder="1"/>
    </xf>
    <xf numFmtId="0" fontId="130" fillId="2" borderId="4" xfId="0" applyFont="1" applyFill="1" applyBorder="1" applyAlignment="1">
      <alignment vertical="center" wrapText="1" readingOrder="1"/>
    </xf>
    <xf numFmtId="0" fontId="129" fillId="3" borderId="57" xfId="0" applyFont="1" applyFill="1" applyBorder="1" applyAlignment="1">
      <alignment horizontal="center" vertical="center" wrapText="1" readingOrder="1"/>
    </xf>
    <xf numFmtId="0" fontId="129" fillId="3" borderId="75" xfId="0" applyFont="1" applyFill="1" applyBorder="1" applyAlignment="1">
      <alignment horizontal="center" vertical="center" wrapText="1" readingOrder="1"/>
    </xf>
    <xf numFmtId="49" fontId="130" fillId="3" borderId="79" xfId="0" quotePrefix="1" applyNumberFormat="1" applyFont="1" applyFill="1" applyBorder="1" applyAlignment="1">
      <alignment horizontal="center" vertical="center" wrapText="1" readingOrder="1"/>
    </xf>
    <xf numFmtId="0" fontId="178" fillId="3" borderId="3" xfId="341" applyFont="1" applyFill="1" applyBorder="1" applyAlignment="1">
      <alignment vertical="center" wrapText="1" readingOrder="1"/>
    </xf>
    <xf numFmtId="0" fontId="130" fillId="3" borderId="3" xfId="0" applyFont="1" applyFill="1" applyBorder="1" applyAlignment="1">
      <alignment vertical="center" wrapText="1" readingOrder="1"/>
    </xf>
    <xf numFmtId="0" fontId="130" fillId="3" borderId="30" xfId="0" applyFont="1" applyFill="1" applyBorder="1" applyAlignment="1">
      <alignment horizontal="left" vertical="center" wrapText="1" readingOrder="1"/>
    </xf>
    <xf numFmtId="49" fontId="178" fillId="3" borderId="3" xfId="341" applyNumberFormat="1" applyFont="1" applyFill="1" applyBorder="1" applyAlignment="1">
      <alignment horizontal="left" vertical="center" wrapText="1" readingOrder="1"/>
    </xf>
    <xf numFmtId="49" fontId="131" fillId="3" borderId="79" xfId="0" applyNumberFormat="1" applyFont="1" applyFill="1" applyBorder="1" applyAlignment="1">
      <alignment horizontal="center" vertical="center" wrapText="1"/>
    </xf>
    <xf numFmtId="0" fontId="131" fillId="3" borderId="3" xfId="0" applyFont="1" applyFill="1" applyBorder="1" applyAlignment="1">
      <alignment vertical="center" wrapText="1"/>
    </xf>
    <xf numFmtId="0" fontId="131" fillId="3" borderId="3" xfId="0" applyFont="1" applyFill="1" applyBorder="1" applyAlignment="1">
      <alignment horizontal="left" vertical="center" wrapText="1"/>
    </xf>
    <xf numFmtId="0" fontId="131" fillId="3" borderId="30" xfId="0" applyFont="1" applyFill="1" applyBorder="1" applyAlignment="1">
      <alignment horizontal="left" vertical="center" wrapText="1"/>
    </xf>
    <xf numFmtId="49" fontId="178" fillId="3" borderId="3" xfId="341" applyNumberFormat="1" applyFont="1" applyFill="1" applyBorder="1" applyAlignment="1">
      <alignment horizontal="left" vertical="center" wrapText="1"/>
    </xf>
    <xf numFmtId="49" fontId="130" fillId="3" borderId="22" xfId="343" applyNumberFormat="1" applyFont="1" applyFill="1" applyBorder="1" applyAlignment="1">
      <alignment horizontal="left" vertical="center" wrapText="1" readingOrder="1"/>
    </xf>
    <xf numFmtId="49" fontId="130" fillId="3" borderId="18" xfId="343" applyNumberFormat="1" applyFont="1" applyFill="1" applyBorder="1" applyAlignment="1">
      <alignment horizontal="left" vertical="center" wrapText="1" readingOrder="1"/>
    </xf>
    <xf numFmtId="0" fontId="130" fillId="3" borderId="19" xfId="0" applyFont="1" applyFill="1" applyBorder="1" applyAlignment="1">
      <alignment horizontal="center" vertical="center" wrapText="1" readingOrder="1"/>
    </xf>
    <xf numFmtId="0" fontId="131" fillId="3" borderId="19" xfId="0" applyFont="1" applyFill="1" applyBorder="1" applyAlignment="1">
      <alignment horizontal="center" vertical="center"/>
    </xf>
    <xf numFmtId="0" fontId="7" fillId="3" borderId="18" xfId="0" applyFont="1" applyFill="1" applyBorder="1" applyAlignment="1">
      <alignment horizontal="center" vertical="center"/>
    </xf>
    <xf numFmtId="0" fontId="130" fillId="3" borderId="24" xfId="0" applyFont="1" applyFill="1" applyBorder="1" applyAlignment="1">
      <alignment horizontal="center" vertical="center" wrapText="1" readingOrder="1"/>
    </xf>
    <xf numFmtId="49" fontId="130" fillId="2" borderId="79" xfId="0" applyNumberFormat="1" applyFont="1" applyFill="1" applyBorder="1" applyAlignment="1">
      <alignment horizontal="center" vertical="center" wrapText="1" readingOrder="1"/>
    </xf>
    <xf numFmtId="49" fontId="130" fillId="2" borderId="1" xfId="0" applyNumberFormat="1" applyFont="1" applyFill="1" applyBorder="1" applyAlignment="1">
      <alignment vertical="center" wrapText="1" readingOrder="1"/>
    </xf>
    <xf numFmtId="49" fontId="130" fillId="2" borderId="57" xfId="0" applyNumberFormat="1" applyFont="1" applyFill="1" applyBorder="1" applyAlignment="1">
      <alignment horizontal="center" vertical="center" wrapText="1" readingOrder="1"/>
    </xf>
    <xf numFmtId="0" fontId="130" fillId="2" borderId="77" xfId="0" applyFont="1" applyFill="1" applyBorder="1" applyAlignment="1">
      <alignment horizontal="center" vertical="center" wrapText="1" readingOrder="1"/>
    </xf>
    <xf numFmtId="49" fontId="130" fillId="2" borderId="37" xfId="0" applyNumberFormat="1" applyFont="1" applyFill="1" applyBorder="1" applyAlignment="1">
      <alignment horizontal="center" vertical="center" wrapText="1" readingOrder="1"/>
    </xf>
    <xf numFmtId="49" fontId="130" fillId="2" borderId="68" xfId="343" applyNumberFormat="1" applyFont="1" applyFill="1" applyBorder="1" applyAlignment="1">
      <alignment vertical="center" wrapText="1" readingOrder="1"/>
    </xf>
    <xf numFmtId="0" fontId="7" fillId="2" borderId="38" xfId="0" applyFont="1" applyFill="1" applyBorder="1" applyAlignment="1">
      <alignment horizontal="center" vertical="center"/>
    </xf>
    <xf numFmtId="0" fontId="131" fillId="2" borderId="1" xfId="0" applyFont="1" applyFill="1" applyBorder="1" applyAlignment="1">
      <alignment horizontal="left" vertical="center" wrapText="1"/>
    </xf>
    <xf numFmtId="0" fontId="131" fillId="2" borderId="0" xfId="0" applyFont="1" applyFill="1" applyAlignment="1">
      <alignment horizontal="left" vertical="center" wrapText="1"/>
    </xf>
    <xf numFmtId="0" fontId="131" fillId="2" borderId="2" xfId="0" applyFont="1" applyFill="1" applyBorder="1" applyAlignment="1">
      <alignment horizontal="left" vertical="center" wrapText="1"/>
    </xf>
    <xf numFmtId="0" fontId="131" fillId="2" borderId="66" xfId="0" applyFont="1" applyFill="1" applyBorder="1" applyAlignment="1">
      <alignment horizontal="left" vertical="center" wrapText="1"/>
    </xf>
    <xf numFmtId="0" fontId="178" fillId="2" borderId="3" xfId="341" applyFont="1" applyFill="1" applyBorder="1" applyAlignment="1">
      <alignment vertical="center" wrapText="1"/>
    </xf>
    <xf numFmtId="49" fontId="130" fillId="2" borderId="68" xfId="343" applyNumberFormat="1" applyFont="1" applyFill="1" applyBorder="1" applyAlignment="1">
      <alignment horizontal="left" vertical="center" wrapText="1" readingOrder="1"/>
    </xf>
    <xf numFmtId="0" fontId="130" fillId="2" borderId="60" xfId="0" applyFont="1" applyFill="1" applyBorder="1" applyAlignment="1">
      <alignment horizontal="center" vertical="center" wrapText="1" readingOrder="1"/>
    </xf>
    <xf numFmtId="49" fontId="178" fillId="2" borderId="3" xfId="341" applyNumberFormat="1" applyFont="1" applyFill="1" applyBorder="1" applyAlignment="1">
      <alignment vertical="center" wrapText="1"/>
    </xf>
    <xf numFmtId="49" fontId="130" fillId="2" borderId="30" xfId="343" applyNumberFormat="1" applyFont="1" applyFill="1" applyBorder="1" applyAlignment="1">
      <alignment vertical="center" wrapText="1" readingOrder="1"/>
    </xf>
    <xf numFmtId="0" fontId="2" fillId="0" borderId="0" xfId="0" applyFont="1" applyAlignment="1">
      <alignment vertical="center"/>
    </xf>
    <xf numFmtId="3" fontId="43" fillId="0" borderId="15" xfId="344" applyNumberFormat="1" applyFont="1" applyBorder="1" applyAlignment="1">
      <alignment horizontal="right" vertical="center"/>
    </xf>
    <xf numFmtId="3" fontId="43" fillId="3" borderId="10" xfId="344" applyNumberFormat="1" applyFont="1" applyFill="1" applyBorder="1" applyAlignment="1">
      <alignment horizontal="right" vertical="center"/>
    </xf>
    <xf numFmtId="3" fontId="43" fillId="0" borderId="10" xfId="344" applyNumberFormat="1" applyFont="1" applyBorder="1" applyAlignment="1">
      <alignment horizontal="right" vertical="center"/>
    </xf>
    <xf numFmtId="3" fontId="43" fillId="72" borderId="15" xfId="344" applyNumberFormat="1" applyFont="1" applyFill="1" applyBorder="1" applyAlignment="1">
      <alignment horizontal="right" vertical="center"/>
    </xf>
    <xf numFmtId="3" fontId="43" fillId="72" borderId="10" xfId="344" applyNumberFormat="1" applyFont="1" applyFill="1" applyBorder="1" applyAlignment="1">
      <alignment horizontal="right" vertical="center"/>
    </xf>
    <xf numFmtId="3" fontId="43" fillId="72" borderId="20" xfId="344" applyNumberFormat="1" applyFont="1" applyFill="1" applyBorder="1" applyAlignment="1">
      <alignment horizontal="right" vertical="center"/>
    </xf>
    <xf numFmtId="3" fontId="43" fillId="0" borderId="0" xfId="346" applyNumberFormat="1" applyFont="1" applyAlignment="1">
      <alignment vertical="center"/>
    </xf>
    <xf numFmtId="3" fontId="135" fillId="66" borderId="77" xfId="344" applyNumberFormat="1" applyFont="1" applyFill="1" applyBorder="1" applyAlignment="1">
      <alignment horizontal="center" vertical="center"/>
    </xf>
    <xf numFmtId="3" fontId="43" fillId="72" borderId="87" xfId="344" applyNumberFormat="1" applyFont="1" applyFill="1" applyBorder="1" applyAlignment="1">
      <alignment horizontal="right" vertical="center"/>
    </xf>
    <xf numFmtId="3" fontId="5" fillId="0" borderId="0" xfId="343" applyNumberFormat="1" applyFont="1" applyAlignment="1">
      <alignment vertical="center"/>
    </xf>
    <xf numFmtId="3" fontId="135" fillId="66" borderId="75" xfId="344" applyNumberFormat="1" applyFont="1" applyFill="1" applyBorder="1" applyAlignment="1">
      <alignment horizontal="center" vertical="center"/>
    </xf>
    <xf numFmtId="3" fontId="43" fillId="73" borderId="15" xfId="344" applyNumberFormat="1" applyFont="1" applyFill="1" applyBorder="1" applyAlignment="1">
      <alignment horizontal="right" vertical="center"/>
    </xf>
    <xf numFmtId="3" fontId="43" fillId="73" borderId="10" xfId="344" applyNumberFormat="1" applyFont="1" applyFill="1" applyBorder="1" applyAlignment="1">
      <alignment horizontal="right" vertical="center"/>
    </xf>
    <xf numFmtId="3" fontId="43" fillId="73" borderId="20" xfId="344" applyNumberFormat="1" applyFont="1" applyFill="1" applyBorder="1" applyAlignment="1">
      <alignment horizontal="right" vertical="center"/>
    </xf>
    <xf numFmtId="3" fontId="43" fillId="73" borderId="87" xfId="344" applyNumberFormat="1" applyFont="1" applyFill="1" applyBorder="1" applyAlignment="1">
      <alignment horizontal="right" vertical="center"/>
    </xf>
    <xf numFmtId="3" fontId="135" fillId="66" borderId="61" xfId="344" applyNumberFormat="1" applyFont="1" applyFill="1" applyBorder="1" applyAlignment="1">
      <alignment horizontal="center" vertical="center"/>
    </xf>
    <xf numFmtId="3" fontId="135" fillId="66" borderId="4" xfId="344" applyNumberFormat="1" applyFont="1" applyFill="1" applyBorder="1" applyAlignment="1">
      <alignment horizontal="center" vertical="center"/>
    </xf>
    <xf numFmtId="3" fontId="43" fillId="0" borderId="12" xfId="344" applyNumberFormat="1" applyFont="1" applyBorder="1" applyAlignment="1">
      <alignment horizontal="right" vertical="center"/>
    </xf>
    <xf numFmtId="3" fontId="43" fillId="3" borderId="7" xfId="344" applyNumberFormat="1" applyFont="1" applyFill="1" applyBorder="1" applyAlignment="1">
      <alignment horizontal="right" vertical="center"/>
    </xf>
    <xf numFmtId="3" fontId="43" fillId="0" borderId="7" xfId="344" applyNumberFormat="1" applyFont="1" applyBorder="1" applyAlignment="1">
      <alignment horizontal="right" vertical="center"/>
    </xf>
    <xf numFmtId="3" fontId="43" fillId="73" borderId="12" xfId="344" applyNumberFormat="1" applyFont="1" applyFill="1" applyBorder="1" applyAlignment="1">
      <alignment horizontal="right" vertical="center"/>
    </xf>
    <xf numFmtId="3" fontId="43" fillId="73" borderId="7" xfId="344" applyNumberFormat="1" applyFont="1" applyFill="1" applyBorder="1" applyAlignment="1">
      <alignment horizontal="right" vertical="center"/>
    </xf>
    <xf numFmtId="3" fontId="43" fillId="73" borderId="19" xfId="344" applyNumberFormat="1" applyFont="1" applyFill="1" applyBorder="1" applyAlignment="1">
      <alignment horizontal="right" vertical="center"/>
    </xf>
    <xf numFmtId="3" fontId="43" fillId="73" borderId="37" xfId="344" applyNumberFormat="1" applyFont="1" applyFill="1" applyBorder="1" applyAlignment="1">
      <alignment horizontal="right" vertical="center"/>
    </xf>
    <xf numFmtId="3" fontId="43" fillId="72" borderId="12" xfId="344" applyNumberFormat="1" applyFont="1" applyFill="1" applyBorder="1" applyAlignment="1">
      <alignment horizontal="right" vertical="center"/>
    </xf>
    <xf numFmtId="3" fontId="43" fillId="72" borderId="7" xfId="344" applyNumberFormat="1" applyFont="1" applyFill="1" applyBorder="1" applyAlignment="1">
      <alignment horizontal="right" vertical="center"/>
    </xf>
    <xf numFmtId="3" fontId="43" fillId="72" borderId="19" xfId="344" applyNumberFormat="1" applyFont="1" applyFill="1" applyBorder="1" applyAlignment="1">
      <alignment horizontal="right" vertical="center"/>
    </xf>
    <xf numFmtId="3" fontId="43" fillId="72" borderId="37" xfId="344" applyNumberFormat="1" applyFont="1" applyFill="1" applyBorder="1" applyAlignment="1">
      <alignment horizontal="right" vertical="center"/>
    </xf>
    <xf numFmtId="3" fontId="2" fillId="0" borderId="0" xfId="0" applyNumberFormat="1" applyFont="1" applyAlignment="1">
      <alignment vertical="center"/>
    </xf>
    <xf numFmtId="3" fontId="43" fillId="3" borderId="20" xfId="344" applyNumberFormat="1" applyFont="1" applyFill="1" applyBorder="1" applyAlignment="1">
      <alignment horizontal="right" vertical="center"/>
    </xf>
    <xf numFmtId="2" fontId="39" fillId="3" borderId="4" xfId="0" applyNumberFormat="1" applyFont="1" applyFill="1" applyBorder="1"/>
    <xf numFmtId="1" fontId="39" fillId="70" borderId="4" xfId="0" applyNumberFormat="1" applyFont="1" applyFill="1" applyBorder="1" applyAlignment="1">
      <alignment horizontal="right"/>
    </xf>
    <xf numFmtId="2" fontId="39" fillId="70" borderId="4" xfId="0" applyNumberFormat="1" applyFont="1" applyFill="1" applyBorder="1" applyAlignment="1">
      <alignment horizontal="right"/>
    </xf>
    <xf numFmtId="2" fontId="161" fillId="3" borderId="4" xfId="0" applyNumberFormat="1" applyFont="1" applyFill="1" applyBorder="1" applyAlignment="1">
      <alignment horizontal="right"/>
    </xf>
    <xf numFmtId="166" fontId="161" fillId="70" borderId="10" xfId="0" applyNumberFormat="1" applyFont="1" applyFill="1" applyBorder="1" applyAlignment="1">
      <alignment horizontal="right" vertical="center"/>
    </xf>
    <xf numFmtId="166" fontId="39" fillId="70" borderId="4" xfId="0" applyNumberFormat="1" applyFont="1" applyFill="1" applyBorder="1" applyAlignment="1">
      <alignment horizontal="right" vertical="center"/>
    </xf>
    <xf numFmtId="0" fontId="130" fillId="2" borderId="37" xfId="342" applyFont="1" applyFill="1" applyBorder="1" applyAlignment="1">
      <alignment horizontal="left" vertical="center" wrapText="1" readingOrder="1"/>
    </xf>
    <xf numFmtId="0" fontId="137" fillId="68" borderId="66" xfId="0" applyFont="1" applyFill="1" applyBorder="1" applyAlignment="1">
      <alignment horizontal="center" vertical="center"/>
    </xf>
    <xf numFmtId="0" fontId="130" fillId="2" borderId="57" xfId="0" applyFont="1" applyFill="1" applyBorder="1" applyAlignment="1">
      <alignment horizontal="left" vertical="center" wrapText="1" readingOrder="1"/>
    </xf>
    <xf numFmtId="0" fontId="130" fillId="2" borderId="7" xfId="0" applyFont="1" applyFill="1" applyBorder="1" applyAlignment="1">
      <alignment horizontal="left" vertical="center" wrapText="1" readingOrder="1"/>
    </xf>
    <xf numFmtId="0" fontId="145" fillId="68" borderId="31" xfId="0" applyFont="1" applyFill="1" applyBorder="1" applyAlignment="1">
      <alignment horizontal="center" vertical="center"/>
    </xf>
    <xf numFmtId="0" fontId="145" fillId="68" borderId="31" xfId="0" applyFont="1" applyFill="1" applyBorder="1" applyAlignment="1">
      <alignment horizontal="center" vertical="center" wrapText="1"/>
    </xf>
    <xf numFmtId="0" fontId="137" fillId="68" borderId="62" xfId="0" applyFont="1" applyFill="1" applyBorder="1" applyAlignment="1">
      <alignment horizontal="center" vertical="center"/>
    </xf>
    <xf numFmtId="0" fontId="39" fillId="69" borderId="17" xfId="0" applyFont="1" applyFill="1" applyBorder="1" applyAlignment="1">
      <alignment horizontal="center" vertical="center"/>
    </xf>
    <xf numFmtId="0" fontId="137" fillId="68" borderId="80" xfId="0" applyFont="1" applyFill="1" applyBorder="1" applyAlignment="1">
      <alignment horizontal="center" vertical="center"/>
    </xf>
    <xf numFmtId="0" fontId="137" fillId="68" borderId="78" xfId="0" applyFont="1" applyFill="1" applyBorder="1" applyAlignment="1">
      <alignment horizontal="center" vertical="center"/>
    </xf>
    <xf numFmtId="0" fontId="137" fillId="68" borderId="82" xfId="0" applyFont="1" applyFill="1" applyBorder="1" applyAlignment="1">
      <alignment horizontal="center" vertical="center"/>
    </xf>
    <xf numFmtId="0" fontId="0" fillId="0" borderId="8" xfId="0" applyBorder="1" applyAlignment="1">
      <alignment vertical="center" wrapText="1"/>
    </xf>
    <xf numFmtId="0" fontId="145" fillId="68" borderId="2" xfId="0" applyFont="1" applyFill="1" applyBorder="1" applyAlignment="1">
      <alignment horizontal="center" vertical="center"/>
    </xf>
    <xf numFmtId="0" fontId="4" fillId="0" borderId="8" xfId="0" applyFont="1" applyBorder="1" applyAlignment="1">
      <alignment vertical="center"/>
    </xf>
    <xf numFmtId="0" fontId="145" fillId="68" borderId="80" xfId="0" applyFont="1" applyFill="1" applyBorder="1" applyAlignment="1">
      <alignment horizontal="center" vertical="center"/>
    </xf>
    <xf numFmtId="0" fontId="145" fillId="68" borderId="2" xfId="0" applyFont="1" applyFill="1" applyBorder="1" applyAlignment="1">
      <alignment horizontal="center" vertical="center" wrapText="1"/>
    </xf>
    <xf numFmtId="0" fontId="5" fillId="0" borderId="8" xfId="0" applyFont="1" applyBorder="1" applyAlignment="1">
      <alignment vertical="center" wrapText="1"/>
    </xf>
    <xf numFmtId="0" fontId="145" fillId="68" borderId="80" xfId="0" applyFont="1" applyFill="1" applyBorder="1" applyAlignment="1">
      <alignment horizontal="center" vertical="center" wrapText="1"/>
    </xf>
    <xf numFmtId="0" fontId="145" fillId="68" borderId="66" xfId="0" applyFont="1" applyFill="1" applyBorder="1" applyAlignment="1">
      <alignment horizontal="center" vertical="center"/>
    </xf>
    <xf numFmtId="0" fontId="4" fillId="0" borderId="0" xfId="5998" applyAlignment="1">
      <alignment vertical="center"/>
    </xf>
    <xf numFmtId="0" fontId="179" fillId="0" borderId="0" xfId="5997" applyFont="1" applyAlignment="1">
      <alignment vertical="center"/>
    </xf>
    <xf numFmtId="0" fontId="4" fillId="75" borderId="0" xfId="1" applyFont="1" applyFill="1" applyAlignment="1">
      <alignment vertical="center"/>
    </xf>
    <xf numFmtId="0" fontId="144" fillId="0" borderId="0" xfId="0" applyFont="1" applyAlignment="1">
      <alignment vertical="center"/>
    </xf>
    <xf numFmtId="0" fontId="8" fillId="76" borderId="0" xfId="5905" applyNumberFormat="1" applyFont="1" applyFill="1" applyAlignment="1">
      <alignment horizontal="left" vertical="center" wrapText="1"/>
    </xf>
    <xf numFmtId="0" fontId="1" fillId="75" borderId="0" xfId="1" applyFont="1" applyFill="1" applyAlignment="1">
      <alignment horizontal="left" vertical="center" wrapText="1"/>
    </xf>
    <xf numFmtId="0" fontId="8" fillId="75" borderId="0" xfId="1" applyFont="1" applyFill="1" applyAlignment="1">
      <alignment horizontal="left" vertical="center" wrapText="1"/>
    </xf>
    <xf numFmtId="49" fontId="130" fillId="2" borderId="80" xfId="0" applyNumberFormat="1" applyFont="1" applyFill="1" applyBorder="1" applyAlignment="1">
      <alignment horizontal="center" vertical="center" wrapText="1" readingOrder="1"/>
    </xf>
    <xf numFmtId="49" fontId="130" fillId="2" borderId="63" xfId="0" applyNumberFormat="1" applyFont="1" applyFill="1" applyBorder="1" applyAlignment="1">
      <alignment horizontal="center" vertical="center" wrapText="1" readingOrder="1"/>
    </xf>
    <xf numFmtId="49" fontId="131" fillId="2" borderId="79" xfId="0" quotePrefix="1" applyNumberFormat="1" applyFont="1" applyFill="1" applyBorder="1" applyAlignment="1">
      <alignment horizontal="center" vertical="center" wrapText="1"/>
    </xf>
    <xf numFmtId="0" fontId="178" fillId="2" borderId="3" xfId="341" applyFont="1" applyFill="1" applyBorder="1" applyAlignment="1">
      <alignment horizontal="left" vertical="center" wrapText="1" readingOrder="1"/>
    </xf>
    <xf numFmtId="0" fontId="130" fillId="3" borderId="79" xfId="0" quotePrefix="1" applyFont="1" applyFill="1" applyBorder="1" applyAlignment="1">
      <alignment horizontal="center" vertical="center" wrapText="1" readingOrder="1"/>
    </xf>
    <xf numFmtId="49" fontId="178" fillId="3" borderId="3" xfId="341" applyNumberFormat="1" applyFont="1" applyFill="1" applyBorder="1" applyAlignment="1">
      <alignment horizontal="left" vertical="center" wrapText="1"/>
    </xf>
    <xf numFmtId="49" fontId="178" fillId="3" borderId="39" xfId="341" applyNumberFormat="1" applyFont="1" applyFill="1" applyBorder="1" applyAlignment="1">
      <alignment horizontal="left" vertical="center" wrapText="1"/>
    </xf>
    <xf numFmtId="0" fontId="178" fillId="3" borderId="3" xfId="341" applyFont="1" applyFill="1" applyBorder="1" applyAlignment="1">
      <alignment horizontal="left" vertical="center" wrapText="1" readingOrder="1"/>
    </xf>
    <xf numFmtId="0" fontId="129" fillId="4" borderId="82" xfId="0" applyFont="1" applyFill="1" applyBorder="1" applyAlignment="1">
      <alignment horizontal="left" vertical="center" wrapText="1" readingOrder="1"/>
    </xf>
    <xf numFmtId="0" fontId="129" fillId="4" borderId="3" xfId="0" applyFont="1" applyFill="1" applyBorder="1" applyAlignment="1">
      <alignment horizontal="left" vertical="center" wrapText="1" readingOrder="1"/>
    </xf>
    <xf numFmtId="0" fontId="129" fillId="4" borderId="81" xfId="0" applyFont="1" applyFill="1" applyBorder="1" applyAlignment="1">
      <alignment horizontal="left" vertical="center" wrapText="1" readingOrder="1"/>
    </xf>
    <xf numFmtId="0" fontId="130" fillId="2" borderId="3" xfId="0" applyFont="1" applyFill="1" applyBorder="1" applyAlignment="1">
      <alignment horizontal="left" vertical="center" wrapText="1" readingOrder="1"/>
    </xf>
    <xf numFmtId="0" fontId="130" fillId="2" borderId="1" xfId="0" applyFont="1" applyFill="1" applyBorder="1" applyAlignment="1">
      <alignment horizontal="left" vertical="center" wrapText="1" readingOrder="1"/>
    </xf>
    <xf numFmtId="0" fontId="130" fillId="3" borderId="3" xfId="0" applyFont="1" applyFill="1" applyBorder="1" applyAlignment="1">
      <alignment horizontal="center" vertical="center" wrapText="1" readingOrder="1"/>
    </xf>
    <xf numFmtId="14" fontId="130" fillId="2" borderId="67" xfId="0" quotePrefix="1" applyNumberFormat="1" applyFont="1" applyFill="1" applyBorder="1" applyAlignment="1">
      <alignment horizontal="center" vertical="center" wrapText="1" readingOrder="1"/>
    </xf>
    <xf numFmtId="14" fontId="130" fillId="2" borderId="91" xfId="0" quotePrefix="1" applyNumberFormat="1" applyFont="1" applyFill="1" applyBorder="1" applyAlignment="1">
      <alignment horizontal="center" vertical="center" wrapText="1" readingOrder="1"/>
    </xf>
    <xf numFmtId="0" fontId="130" fillId="2" borderId="2" xfId="0" applyFont="1" applyFill="1" applyBorder="1" applyAlignment="1">
      <alignment horizontal="left" vertical="center" wrapText="1" readingOrder="1"/>
    </xf>
    <xf numFmtId="49" fontId="130" fillId="3" borderId="79" xfId="343" applyNumberFormat="1" applyFont="1" applyFill="1" applyBorder="1" applyAlignment="1">
      <alignment horizontal="center" vertical="center" readingOrder="1"/>
    </xf>
    <xf numFmtId="49" fontId="130" fillId="3" borderId="64" xfId="343" applyNumberFormat="1" applyFont="1" applyFill="1" applyBorder="1" applyAlignment="1">
      <alignment horizontal="center" vertical="center" readingOrder="1"/>
    </xf>
    <xf numFmtId="0" fontId="130" fillId="2" borderId="3" xfId="0" applyFont="1" applyFill="1" applyBorder="1" applyAlignment="1">
      <alignment horizontal="center" vertical="center" wrapText="1" readingOrder="1"/>
    </xf>
    <xf numFmtId="0" fontId="130" fillId="2" borderId="79" xfId="0" quotePrefix="1" applyFont="1" applyFill="1" applyBorder="1" applyAlignment="1">
      <alignment horizontal="center" vertical="center" wrapText="1" readingOrder="1"/>
    </xf>
    <xf numFmtId="0" fontId="130" fillId="2" borderId="57" xfId="0" applyFont="1" applyFill="1" applyBorder="1" applyAlignment="1">
      <alignment horizontal="center" vertical="center" wrapText="1" readingOrder="1"/>
    </xf>
    <xf numFmtId="0" fontId="130" fillId="2" borderId="7" xfId="0" applyFont="1" applyFill="1" applyBorder="1" applyAlignment="1">
      <alignment horizontal="center" vertical="center" wrapText="1" readingOrder="1"/>
    </xf>
    <xf numFmtId="0" fontId="130" fillId="2" borderId="19" xfId="0" applyFont="1" applyFill="1" applyBorder="1" applyAlignment="1">
      <alignment horizontal="center" vertical="center" wrapText="1" readingOrder="1"/>
    </xf>
    <xf numFmtId="0" fontId="7" fillId="0" borderId="6" xfId="0" applyFont="1" applyBorder="1" applyAlignment="1">
      <alignment horizontal="left" vertical="top" wrapText="1"/>
    </xf>
    <xf numFmtId="0" fontId="7" fillId="0" borderId="0" xfId="0" applyFont="1" applyAlignment="1">
      <alignment horizontal="left" vertical="top" wrapText="1"/>
    </xf>
    <xf numFmtId="16" fontId="130" fillId="2" borderId="57" xfId="0" applyNumberFormat="1" applyFont="1" applyFill="1" applyBorder="1" applyAlignment="1">
      <alignment horizontal="center" vertical="center" wrapText="1" readingOrder="1"/>
    </xf>
    <xf numFmtId="0" fontId="130" fillId="2" borderId="37" xfId="0" applyFont="1" applyFill="1" applyBorder="1" applyAlignment="1">
      <alignment horizontal="center" vertical="center" wrapText="1" readingOrder="1"/>
    </xf>
    <xf numFmtId="0" fontId="126" fillId="66" borderId="93" xfId="0" applyFont="1" applyFill="1" applyBorder="1" applyAlignment="1">
      <alignment horizontal="center" vertical="center"/>
    </xf>
    <xf numFmtId="0" fontId="126" fillId="66" borderId="40" xfId="0" applyFont="1" applyFill="1" applyBorder="1" applyAlignment="1">
      <alignment horizontal="center" vertical="center"/>
    </xf>
    <xf numFmtId="0" fontId="126" fillId="66" borderId="94" xfId="0" applyFont="1" applyFill="1" applyBorder="1" applyAlignment="1">
      <alignment horizontal="center" vertical="center"/>
    </xf>
    <xf numFmtId="14" fontId="130" fillId="2" borderId="79" xfId="0" quotePrefix="1" applyNumberFormat="1" applyFont="1" applyFill="1" applyBorder="1" applyAlignment="1">
      <alignment horizontal="center" vertical="center" wrapText="1" readingOrder="1"/>
    </xf>
    <xf numFmtId="0" fontId="178" fillId="2" borderId="3" xfId="341" applyFont="1" applyFill="1" applyBorder="1" applyAlignment="1">
      <alignment horizontal="left" vertical="center" wrapText="1"/>
    </xf>
    <xf numFmtId="0" fontId="127" fillId="66" borderId="5" xfId="0" applyFont="1" applyFill="1" applyBorder="1" applyAlignment="1">
      <alignment horizontal="center" vertical="center" wrapText="1"/>
    </xf>
    <xf numFmtId="0" fontId="127" fillId="66" borderId="13" xfId="0" applyFont="1" applyFill="1" applyBorder="1" applyAlignment="1">
      <alignment horizontal="center" vertical="center" wrapText="1"/>
    </xf>
    <xf numFmtId="0" fontId="127" fillId="66" borderId="6" xfId="0" applyFont="1" applyFill="1" applyBorder="1" applyAlignment="1">
      <alignment horizontal="center" vertical="center" wrapText="1"/>
    </xf>
    <xf numFmtId="0" fontId="127" fillId="66" borderId="4" xfId="0" applyFont="1" applyFill="1" applyBorder="1" applyAlignment="1">
      <alignment horizontal="center" vertical="center" wrapText="1"/>
    </xf>
    <xf numFmtId="0" fontId="127" fillId="66" borderId="76" xfId="0" applyFont="1" applyFill="1" applyBorder="1" applyAlignment="1">
      <alignment horizontal="center" vertical="center" wrapText="1"/>
    </xf>
    <xf numFmtId="0" fontId="127" fillId="66" borderId="66" xfId="0" applyFont="1" applyFill="1" applyBorder="1" applyAlignment="1">
      <alignment horizontal="center" vertical="center" wrapText="1"/>
    </xf>
    <xf numFmtId="49" fontId="178" fillId="2" borderId="1" xfId="341" applyNumberFormat="1" applyFont="1" applyFill="1" applyBorder="1" applyAlignment="1">
      <alignment horizontal="left" vertical="center" wrapText="1" readingOrder="1"/>
    </xf>
    <xf numFmtId="49" fontId="178" fillId="2" borderId="2" xfId="341" applyNumberFormat="1" applyFont="1" applyFill="1" applyBorder="1" applyAlignment="1">
      <alignment horizontal="left" vertical="center" wrapText="1" readingOrder="1"/>
    </xf>
    <xf numFmtId="0" fontId="127" fillId="66" borderId="12" xfId="0" applyFont="1" applyFill="1" applyBorder="1" applyAlignment="1">
      <alignment horizontal="center" vertical="center" wrapText="1" readingOrder="1"/>
    </xf>
    <xf numFmtId="0" fontId="127" fillId="66" borderId="7" xfId="0" applyFont="1" applyFill="1" applyBorder="1" applyAlignment="1">
      <alignment horizontal="center" vertical="center" wrapText="1" readingOrder="1"/>
    </xf>
    <xf numFmtId="0" fontId="127" fillId="66" borderId="37" xfId="0" applyFont="1" applyFill="1" applyBorder="1" applyAlignment="1">
      <alignment horizontal="center" vertical="center" wrapText="1" readingOrder="1"/>
    </xf>
    <xf numFmtId="0" fontId="127" fillId="66" borderId="92" xfId="0" applyFont="1" applyFill="1" applyBorder="1" applyAlignment="1">
      <alignment horizontal="center" vertical="center" wrapText="1" readingOrder="1"/>
    </xf>
    <xf numFmtId="0" fontId="127" fillId="66" borderId="13" xfId="0" applyFont="1" applyFill="1" applyBorder="1" applyAlignment="1">
      <alignment horizontal="center" vertical="center" wrapText="1" readingOrder="1"/>
    </xf>
    <xf numFmtId="0" fontId="127" fillId="66" borderId="8" xfId="0" applyFont="1" applyFill="1" applyBorder="1" applyAlignment="1">
      <alignment horizontal="center" vertical="center" wrapText="1" readingOrder="1"/>
    </xf>
    <xf numFmtId="0" fontId="127" fillId="66" borderId="4" xfId="0" applyFont="1" applyFill="1" applyBorder="1" applyAlignment="1">
      <alignment horizontal="center" vertical="center" wrapText="1" readingOrder="1"/>
    </xf>
    <xf numFmtId="0" fontId="127" fillId="66" borderId="91" xfId="0" applyFont="1" applyFill="1" applyBorder="1" applyAlignment="1">
      <alignment horizontal="center" vertical="center" wrapText="1" readingOrder="1"/>
    </xf>
    <xf numFmtId="0" fontId="127" fillId="66" borderId="66" xfId="0" applyFont="1" applyFill="1" applyBorder="1" applyAlignment="1">
      <alignment horizontal="center" vertical="center" wrapText="1" readingOrder="1"/>
    </xf>
    <xf numFmtId="49" fontId="130" fillId="2" borderId="67" xfId="0" applyNumberFormat="1" applyFont="1" applyFill="1" applyBorder="1" applyAlignment="1">
      <alignment horizontal="center" vertical="center" wrapText="1" readingOrder="1"/>
    </xf>
    <xf numFmtId="49" fontId="130" fillId="2" borderId="91" xfId="0" applyNumberFormat="1" applyFont="1" applyFill="1" applyBorder="1" applyAlignment="1">
      <alignment horizontal="center" vertical="center" wrapText="1" readingOrder="1"/>
    </xf>
    <xf numFmtId="0" fontId="132" fillId="66" borderId="0" xfId="346" applyFont="1" applyFill="1" applyAlignment="1">
      <alignment horizontal="center" vertical="center"/>
    </xf>
    <xf numFmtId="0" fontId="137" fillId="68" borderId="77" xfId="0" applyFont="1" applyFill="1" applyBorder="1" applyAlignment="1">
      <alignment horizontal="center" vertical="center" wrapText="1"/>
    </xf>
    <xf numFmtId="0" fontId="137" fillId="68" borderId="20" xfId="0" applyFont="1" applyFill="1" applyBorder="1" applyAlignment="1">
      <alignment horizontal="center" vertical="center" wrapText="1"/>
    </xf>
    <xf numFmtId="0" fontId="165" fillId="0" borderId="0" xfId="0" applyFont="1" applyAlignment="1">
      <alignment horizontal="left" vertical="center"/>
    </xf>
    <xf numFmtId="0" fontId="137" fillId="0" borderId="0" xfId="0" applyFont="1" applyAlignment="1">
      <alignment horizontal="left" vertical="center"/>
    </xf>
    <xf numFmtId="0" fontId="137" fillId="68" borderId="81" xfId="0" applyFont="1" applyFill="1" applyBorder="1" applyAlignment="1">
      <alignment horizontal="center" vertical="center" wrapText="1"/>
    </xf>
    <xf numFmtId="0" fontId="137" fillId="68" borderId="30" xfId="0" applyFont="1" applyFill="1" applyBorder="1" applyAlignment="1">
      <alignment horizontal="center" vertical="center" wrapText="1"/>
    </xf>
    <xf numFmtId="0" fontId="165" fillId="0" borderId="0" xfId="0" applyFont="1" applyAlignment="1">
      <alignment horizontal="left" vertical="center" wrapText="1"/>
    </xf>
    <xf numFmtId="0" fontId="137" fillId="0" borderId="0" xfId="0" applyFont="1" applyAlignment="1">
      <alignment horizontal="left" vertical="center" wrapText="1"/>
    </xf>
    <xf numFmtId="0" fontId="137" fillId="0" borderId="2" xfId="0" applyFont="1" applyBorder="1" applyAlignment="1">
      <alignment horizontal="left" vertical="center"/>
    </xf>
    <xf numFmtId="0" fontId="137" fillId="68" borderId="30" xfId="0" applyFont="1" applyFill="1" applyBorder="1" applyAlignment="1">
      <alignment horizontal="center" vertical="center"/>
    </xf>
    <xf numFmtId="0" fontId="137" fillId="68" borderId="68" xfId="0" applyFont="1" applyFill="1" applyBorder="1" applyAlignment="1">
      <alignment horizontal="center" vertical="center"/>
    </xf>
    <xf numFmtId="0" fontId="137" fillId="68" borderId="66" xfId="0" applyFont="1" applyFill="1" applyBorder="1" applyAlignment="1">
      <alignment horizontal="center" vertical="center"/>
    </xf>
    <xf numFmtId="0" fontId="137" fillId="68" borderId="57" xfId="0" applyFont="1" applyFill="1" applyBorder="1" applyAlignment="1">
      <alignment horizontal="center" vertical="center"/>
    </xf>
    <xf numFmtId="0" fontId="137" fillId="68" borderId="7" xfId="0" applyFont="1" applyFill="1" applyBorder="1" applyAlignment="1">
      <alignment horizontal="center" vertical="center"/>
    </xf>
    <xf numFmtId="0" fontId="137" fillId="68" borderId="19" xfId="0" applyFont="1" applyFill="1" applyBorder="1" applyAlignment="1">
      <alignment horizontal="center" vertical="center"/>
    </xf>
    <xf numFmtId="0" fontId="137" fillId="68" borderId="77" xfId="0" applyFont="1" applyFill="1" applyBorder="1" applyAlignment="1">
      <alignment horizontal="center" vertical="center"/>
    </xf>
    <xf numFmtId="0" fontId="137" fillId="68" borderId="20" xfId="0" applyFont="1" applyFill="1" applyBorder="1" applyAlignment="1">
      <alignment horizontal="center" vertical="center"/>
    </xf>
    <xf numFmtId="0" fontId="145" fillId="68" borderId="61" xfId="0" applyFont="1" applyFill="1" applyBorder="1" applyAlignment="1">
      <alignment horizontal="center" vertical="center"/>
    </xf>
    <xf numFmtId="0" fontId="145" fillId="68" borderId="20" xfId="0" applyFont="1" applyFill="1" applyBorder="1" applyAlignment="1">
      <alignment horizontal="center" vertical="center"/>
    </xf>
    <xf numFmtId="0" fontId="137" fillId="0" borderId="0" xfId="0" applyFont="1" applyAlignment="1">
      <alignment horizontal="left"/>
    </xf>
    <xf numFmtId="0" fontId="145" fillId="68" borderId="81" xfId="0" applyFont="1" applyFill="1" applyBorder="1" applyAlignment="1">
      <alignment horizontal="center" vertical="center" wrapText="1"/>
    </xf>
    <xf numFmtId="0" fontId="145" fillId="68" borderId="30" xfId="0" applyFont="1" applyFill="1" applyBorder="1" applyAlignment="1">
      <alignment horizontal="center" vertical="center" wrapText="1"/>
    </xf>
    <xf numFmtId="0" fontId="151" fillId="0" borderId="0" xfId="0" applyFont="1" applyAlignment="1">
      <alignment horizontal="left" vertical="center"/>
    </xf>
    <xf numFmtId="0" fontId="132" fillId="66" borderId="0" xfId="346" applyFont="1" applyFill="1" applyAlignment="1">
      <alignment horizontal="center"/>
    </xf>
    <xf numFmtId="0" fontId="141" fillId="0" borderId="0" xfId="0" applyFont="1" applyAlignment="1">
      <alignment horizontal="left" vertical="center" wrapText="1"/>
    </xf>
    <xf numFmtId="0" fontId="141" fillId="68" borderId="62" xfId="0" applyFont="1" applyFill="1" applyBorder="1" applyAlignment="1">
      <alignment horizontal="center" vertical="center"/>
    </xf>
    <xf numFmtId="0" fontId="141" fillId="68" borderId="81" xfId="0" applyFont="1" applyFill="1" applyBorder="1" applyAlignment="1">
      <alignment horizontal="center" vertical="center"/>
    </xf>
    <xf numFmtId="0" fontId="141" fillId="68" borderId="30" xfId="0" applyFont="1" applyFill="1" applyBorder="1" applyAlignment="1">
      <alignment horizontal="center" vertical="center"/>
    </xf>
    <xf numFmtId="0" fontId="141" fillId="68" borderId="31" xfId="0" applyFont="1" applyFill="1" applyBorder="1" applyAlignment="1">
      <alignment horizontal="center" vertical="center"/>
    </xf>
    <xf numFmtId="0" fontId="141" fillId="68" borderId="10" xfId="0" applyFont="1" applyFill="1" applyBorder="1" applyAlignment="1">
      <alignment horizontal="center" vertical="center"/>
    </xf>
    <xf numFmtId="0" fontId="141" fillId="68" borderId="20" xfId="0" applyFont="1" applyFill="1" applyBorder="1" applyAlignment="1">
      <alignment horizontal="center" vertical="center"/>
    </xf>
    <xf numFmtId="0" fontId="141" fillId="0" borderId="0" xfId="0" applyFont="1" applyAlignment="1">
      <alignment horizontal="left" vertical="center"/>
    </xf>
    <xf numFmtId="0" fontId="137" fillId="68" borderId="31" xfId="0" applyFont="1" applyFill="1" applyBorder="1" applyAlignment="1">
      <alignment horizontal="center" vertical="center"/>
    </xf>
    <xf numFmtId="0" fontId="137" fillId="68" borderId="31" xfId="0" applyFont="1" applyFill="1" applyBorder="1" applyAlignment="1">
      <alignment horizontal="center" vertical="center" wrapText="1"/>
    </xf>
    <xf numFmtId="0" fontId="137" fillId="68" borderId="62" xfId="0" applyFont="1" applyFill="1" applyBorder="1" applyAlignment="1">
      <alignment horizontal="center" vertical="center" wrapText="1"/>
    </xf>
    <xf numFmtId="0" fontId="137" fillId="68" borderId="3" xfId="0" applyFont="1" applyFill="1" applyBorder="1" applyAlignment="1">
      <alignment horizontal="center" vertical="center" wrapText="1"/>
    </xf>
    <xf numFmtId="0" fontId="148" fillId="0" borderId="0" xfId="1" applyFont="1" applyAlignment="1">
      <alignment horizontal="left" vertical="center" wrapText="1"/>
    </xf>
    <xf numFmtId="0" fontId="147" fillId="0" borderId="0" xfId="1" applyFont="1" applyAlignment="1">
      <alignment horizontal="left" vertical="center" wrapText="1"/>
    </xf>
    <xf numFmtId="0" fontId="132" fillId="66" borderId="0" xfId="0" applyFont="1" applyFill="1" applyAlignment="1">
      <alignment horizontal="center" vertical="center"/>
    </xf>
    <xf numFmtId="0" fontId="145" fillId="67" borderId="60" xfId="1" applyFont="1" applyFill="1" applyBorder="1" applyAlignment="1">
      <alignment horizontal="center" vertical="center" wrapText="1"/>
    </xf>
    <xf numFmtId="0" fontId="145" fillId="67" borderId="61" xfId="1" applyFont="1" applyFill="1" applyBorder="1" applyAlignment="1">
      <alignment horizontal="center" vertical="center" wrapText="1"/>
    </xf>
    <xf numFmtId="0" fontId="145" fillId="67" borderId="62" xfId="0" applyFont="1" applyFill="1" applyBorder="1" applyAlignment="1">
      <alignment horizontal="center" vertical="center" wrapText="1"/>
    </xf>
    <xf numFmtId="0" fontId="145" fillId="67" borderId="30" xfId="0" applyFont="1" applyFill="1" applyBorder="1" applyAlignment="1">
      <alignment horizontal="center" vertical="center" wrapText="1"/>
    </xf>
    <xf numFmtId="0" fontId="145" fillId="67" borderId="38" xfId="0" applyFont="1" applyFill="1" applyBorder="1" applyAlignment="1">
      <alignment horizontal="center" vertical="center" wrapText="1"/>
    </xf>
    <xf numFmtId="0" fontId="145" fillId="67" borderId="79" xfId="0" applyFont="1" applyFill="1" applyBorder="1" applyAlignment="1">
      <alignment horizontal="center" vertical="center" wrapText="1"/>
    </xf>
    <xf numFmtId="0" fontId="145" fillId="67" borderId="80" xfId="0" applyFont="1" applyFill="1" applyBorder="1" applyAlignment="1">
      <alignment horizontal="center" vertical="center" wrapText="1"/>
    </xf>
    <xf numFmtId="0" fontId="135" fillId="66" borderId="59" xfId="0" applyFont="1" applyFill="1" applyBorder="1" applyAlignment="1">
      <alignment horizontal="center" vertical="center" wrapText="1"/>
    </xf>
    <xf numFmtId="0" fontId="135" fillId="66" borderId="58" xfId="0" applyFont="1" applyFill="1" applyBorder="1" applyAlignment="1">
      <alignment horizontal="center" vertical="center" wrapText="1"/>
    </xf>
    <xf numFmtId="0" fontId="145" fillId="0" borderId="2" xfId="1" applyFont="1" applyBorder="1" applyAlignment="1">
      <alignment horizontal="left" vertical="center" wrapText="1"/>
    </xf>
    <xf numFmtId="0" fontId="150" fillId="0" borderId="0" xfId="1" applyFont="1" applyAlignment="1">
      <alignment horizontal="left" vertical="center" wrapText="1"/>
    </xf>
    <xf numFmtId="0" fontId="145" fillId="0" borderId="2" xfId="1" applyFont="1" applyBorder="1" applyAlignment="1">
      <alignment vertical="center"/>
    </xf>
    <xf numFmtId="0" fontId="149" fillId="0" borderId="0" xfId="1" applyFont="1" applyAlignment="1">
      <alignment horizontal="left" vertical="center" wrapText="1"/>
    </xf>
    <xf numFmtId="0" fontId="145" fillId="0" borderId="2" xfId="1" applyFont="1" applyBorder="1" applyAlignment="1">
      <alignment vertical="center" wrapText="1"/>
    </xf>
    <xf numFmtId="0" fontId="151" fillId="0" borderId="0" xfId="1" applyFont="1" applyAlignment="1">
      <alignment vertical="center" wrapText="1"/>
    </xf>
    <xf numFmtId="0" fontId="150" fillId="0" borderId="0" xfId="0" applyFont="1" applyAlignment="1">
      <alignment vertical="center" wrapText="1"/>
    </xf>
    <xf numFmtId="0" fontId="150" fillId="0" borderId="0" xfId="0" applyFont="1" applyAlignment="1">
      <alignment horizontal="left" vertical="center" wrapText="1"/>
    </xf>
    <xf numFmtId="0" fontId="145" fillId="67" borderId="60" xfId="0" applyFont="1" applyFill="1" applyBorder="1" applyAlignment="1">
      <alignment horizontal="center" vertical="center" wrapText="1"/>
    </xf>
    <xf numFmtId="0" fontId="153" fillId="0" borderId="2" xfId="113" applyFont="1" applyBorder="1" applyAlignment="1">
      <alignment vertical="center"/>
    </xf>
    <xf numFmtId="0" fontId="150" fillId="0" borderId="0" xfId="0" applyFont="1" applyAlignment="1">
      <alignment vertical="center"/>
    </xf>
    <xf numFmtId="0" fontId="145" fillId="67" borderId="30" xfId="117" applyFont="1" applyFill="1" applyBorder="1" applyAlignment="1">
      <alignment horizontal="center" vertical="center" wrapText="1"/>
    </xf>
    <xf numFmtId="0" fontId="145" fillId="67" borderId="38" xfId="117" applyFont="1" applyFill="1" applyBorder="1" applyAlignment="1">
      <alignment horizontal="center" vertical="center" wrapText="1"/>
    </xf>
    <xf numFmtId="0" fontId="145" fillId="67" borderId="80" xfId="119" applyFont="1" applyFill="1" applyBorder="1" applyAlignment="1">
      <alignment horizontal="center" vertical="center" wrapText="1"/>
    </xf>
    <xf numFmtId="0" fontId="145" fillId="67" borderId="60" xfId="119" applyFont="1" applyFill="1" applyBorder="1" applyAlignment="1">
      <alignment horizontal="center" vertical="center" wrapText="1"/>
    </xf>
    <xf numFmtId="0" fontId="145" fillId="67" borderId="30" xfId="120" applyFont="1" applyFill="1" applyBorder="1" applyAlignment="1">
      <alignment horizontal="center" vertical="center" wrapText="1"/>
    </xf>
    <xf numFmtId="0" fontId="145" fillId="67" borderId="60" xfId="120" applyFont="1" applyFill="1" applyBorder="1" applyAlignment="1">
      <alignment horizontal="center" vertical="center" wrapText="1"/>
    </xf>
    <xf numFmtId="0" fontId="145" fillId="67" borderId="38" xfId="120" applyFont="1" applyFill="1" applyBorder="1" applyAlignment="1">
      <alignment horizontal="center" vertical="center" wrapText="1"/>
    </xf>
    <xf numFmtId="0" fontId="145" fillId="67" borderId="62" xfId="117" applyFont="1" applyFill="1" applyBorder="1" applyAlignment="1">
      <alignment horizontal="center" vertical="center" wrapText="1"/>
    </xf>
    <xf numFmtId="0" fontId="145" fillId="67" borderId="60" xfId="117" applyFont="1" applyFill="1" applyBorder="1" applyAlignment="1">
      <alignment horizontal="center" vertical="center" wrapText="1"/>
    </xf>
    <xf numFmtId="0" fontId="145" fillId="67" borderId="82" xfId="117" applyFont="1" applyFill="1" applyBorder="1" applyAlignment="1">
      <alignment horizontal="center" vertical="center" wrapText="1"/>
    </xf>
    <xf numFmtId="0" fontId="135" fillId="66" borderId="39" xfId="122" applyFont="1" applyFill="1" applyBorder="1" applyAlignment="1">
      <alignment horizontal="center" vertical="center"/>
    </xf>
    <xf numFmtId="0" fontId="135" fillId="66" borderId="59" xfId="122" applyFont="1" applyFill="1" applyBorder="1" applyAlignment="1">
      <alignment horizontal="center" vertical="center"/>
    </xf>
    <xf numFmtId="0" fontId="132" fillId="66" borderId="0" xfId="1" applyFont="1" applyFill="1" applyAlignment="1">
      <alignment horizontal="center" vertical="center"/>
    </xf>
    <xf numFmtId="0" fontId="145" fillId="67" borderId="60" xfId="116" applyFont="1" applyFill="1" applyBorder="1" applyAlignment="1">
      <alignment horizontal="center" vertical="center" wrapText="1"/>
    </xf>
    <xf numFmtId="0" fontId="145" fillId="67" borderId="61" xfId="116" applyFont="1" applyFill="1" applyBorder="1" applyAlignment="1">
      <alignment horizontal="center" vertical="center" wrapText="1"/>
    </xf>
    <xf numFmtId="0" fontId="145" fillId="67" borderId="75" xfId="5072" applyFont="1" applyFill="1" applyBorder="1" applyAlignment="1">
      <alignment horizontal="center" vertical="center" wrapText="1"/>
    </xf>
    <xf numFmtId="0" fontId="145" fillId="67" borderId="25" xfId="5072" applyFont="1" applyFill="1" applyBorder="1" applyAlignment="1">
      <alignment horizontal="center" vertical="center" wrapText="1"/>
    </xf>
    <xf numFmtId="0" fontId="145" fillId="67" borderId="31" xfId="5072" applyFont="1" applyFill="1" applyBorder="1" applyAlignment="1">
      <alignment horizontal="center" vertical="center" wrapText="1"/>
    </xf>
    <xf numFmtId="0" fontId="145" fillId="67" borderId="81" xfId="117" applyFont="1" applyFill="1" applyBorder="1" applyAlignment="1">
      <alignment horizontal="center" vertical="center" wrapText="1"/>
    </xf>
    <xf numFmtId="0" fontId="153" fillId="0" borderId="2" xfId="5059" applyFont="1" applyBorder="1" applyAlignment="1">
      <alignment vertical="center"/>
    </xf>
    <xf numFmtId="0" fontId="145" fillId="67" borderId="81" xfId="5072" applyFont="1" applyFill="1" applyBorder="1" applyAlignment="1">
      <alignment horizontal="center" vertical="center" wrapText="1"/>
    </xf>
    <xf numFmtId="0" fontId="145" fillId="67" borderId="30" xfId="5081" applyFont="1" applyFill="1" applyBorder="1" applyAlignment="1">
      <alignment horizontal="center" vertical="center" wrapText="1"/>
    </xf>
    <xf numFmtId="0" fontId="145" fillId="67" borderId="60" xfId="5081" applyFont="1" applyFill="1" applyBorder="1" applyAlignment="1">
      <alignment horizontal="center" vertical="center" wrapText="1"/>
    </xf>
    <xf numFmtId="0" fontId="145" fillId="67" borderId="38" xfId="5081" applyFont="1" applyFill="1" applyBorder="1" applyAlignment="1">
      <alignment horizontal="center" vertical="center" wrapText="1"/>
    </xf>
    <xf numFmtId="0" fontId="135" fillId="66" borderId="59" xfId="5084" applyFont="1" applyFill="1" applyBorder="1" applyAlignment="1">
      <alignment horizontal="center" vertical="center" wrapText="1"/>
    </xf>
    <xf numFmtId="0" fontId="135" fillId="66" borderId="58" xfId="5084" applyFont="1" applyFill="1" applyBorder="1" applyAlignment="1">
      <alignment horizontal="center" vertical="center" wrapText="1"/>
    </xf>
    <xf numFmtId="0" fontId="145" fillId="67" borderId="30" xfId="5080" applyFont="1" applyFill="1" applyBorder="1" applyAlignment="1">
      <alignment horizontal="center" vertical="center" wrapText="1"/>
    </xf>
    <xf numFmtId="0" fontId="145" fillId="67" borderId="60" xfId="5080" applyFont="1" applyFill="1" applyBorder="1" applyAlignment="1">
      <alignment horizontal="center" vertical="center" wrapText="1"/>
    </xf>
    <xf numFmtId="0" fontId="153" fillId="67" borderId="77" xfId="5059" applyFont="1" applyFill="1" applyBorder="1" applyAlignment="1">
      <alignment horizontal="center" vertical="center"/>
    </xf>
    <xf numFmtId="0" fontId="153" fillId="67" borderId="10" xfId="5059" applyFont="1" applyFill="1" applyBorder="1" applyAlignment="1">
      <alignment horizontal="center" vertical="center"/>
    </xf>
    <xf numFmtId="0" fontId="153" fillId="67" borderId="20" xfId="5059" applyFont="1" applyFill="1" applyBorder="1" applyAlignment="1">
      <alignment horizontal="center" vertical="center"/>
    </xf>
    <xf numFmtId="0" fontId="145" fillId="67" borderId="62" xfId="5077" applyFont="1" applyFill="1" applyBorder="1" applyAlignment="1">
      <alignment horizontal="center" vertical="center" wrapText="1"/>
    </xf>
    <xf numFmtId="0" fontId="145" fillId="67" borderId="30" xfId="5077" applyFont="1" applyFill="1" applyBorder="1" applyAlignment="1">
      <alignment horizontal="center" vertical="center" wrapText="1"/>
    </xf>
    <xf numFmtId="0" fontId="145" fillId="67" borderId="38" xfId="5077" applyFont="1" applyFill="1" applyBorder="1" applyAlignment="1">
      <alignment horizontal="center" vertical="center" wrapText="1"/>
    </xf>
    <xf numFmtId="0" fontId="145" fillId="67" borderId="80" xfId="5077" applyFont="1" applyFill="1" applyBorder="1" applyAlignment="1">
      <alignment horizontal="center" vertical="center" wrapText="1"/>
    </xf>
    <xf numFmtId="0" fontId="145" fillId="67" borderId="60" xfId="5077" applyFont="1" applyFill="1" applyBorder="1" applyAlignment="1">
      <alignment horizontal="center" vertical="center" wrapText="1"/>
    </xf>
    <xf numFmtId="0" fontId="145" fillId="67" borderId="80" xfId="5080" applyFont="1" applyFill="1" applyBorder="1" applyAlignment="1">
      <alignment horizontal="center" vertical="center" wrapText="1"/>
    </xf>
    <xf numFmtId="0" fontId="145" fillId="67" borderId="62" xfId="5072" applyFont="1" applyFill="1" applyBorder="1" applyAlignment="1">
      <alignment horizontal="center" vertical="center" wrapText="1"/>
    </xf>
    <xf numFmtId="0" fontId="145" fillId="67" borderId="80" xfId="5081" applyFont="1" applyFill="1" applyBorder="1" applyAlignment="1">
      <alignment horizontal="center" vertical="center" wrapText="1"/>
    </xf>
    <xf numFmtId="0" fontId="145" fillId="0" borderId="0" xfId="0" applyFont="1" applyAlignment="1">
      <alignment horizontal="left" vertical="center"/>
    </xf>
    <xf numFmtId="0" fontId="145" fillId="68" borderId="62" xfId="0" applyFont="1" applyFill="1" applyBorder="1" applyAlignment="1">
      <alignment horizontal="center" vertical="center"/>
    </xf>
    <xf numFmtId="0" fontId="145" fillId="68" borderId="81" xfId="0" applyFont="1" applyFill="1" applyBorder="1" applyAlignment="1">
      <alignment horizontal="center" vertical="center"/>
    </xf>
    <xf numFmtId="0" fontId="145" fillId="68" borderId="30" xfId="0" applyFont="1" applyFill="1" applyBorder="1" applyAlignment="1">
      <alignment horizontal="center" vertical="center"/>
    </xf>
    <xf numFmtId="0" fontId="145" fillId="68" borderId="31" xfId="0" applyFont="1" applyFill="1" applyBorder="1" applyAlignment="1">
      <alignment horizontal="center" vertical="center"/>
    </xf>
    <xf numFmtId="0" fontId="151" fillId="0" borderId="0" xfId="0" applyFont="1" applyAlignment="1">
      <alignment horizontal="left" vertical="center" wrapText="1"/>
    </xf>
    <xf numFmtId="0" fontId="145" fillId="68" borderId="77" xfId="0" applyFont="1" applyFill="1" applyBorder="1" applyAlignment="1">
      <alignment horizontal="center" vertical="center"/>
    </xf>
    <xf numFmtId="0" fontId="145" fillId="68" borderId="10" xfId="0" applyFont="1" applyFill="1" applyBorder="1" applyAlignment="1">
      <alignment horizontal="center" vertical="center"/>
    </xf>
    <xf numFmtId="0" fontId="132" fillId="66" borderId="0" xfId="348" applyFont="1" applyFill="1" applyAlignment="1">
      <alignment horizontal="center" vertical="center"/>
    </xf>
    <xf numFmtId="0" fontId="5" fillId="0" borderId="0" xfId="0" applyFont="1" applyAlignment="1">
      <alignment horizontal="left" vertical="center" wrapText="1"/>
    </xf>
    <xf numFmtId="0" fontId="126" fillId="66" borderId="0" xfId="0" applyFont="1" applyFill="1" applyAlignment="1">
      <alignment horizontal="center" vertical="center"/>
    </xf>
    <xf numFmtId="0" fontId="144" fillId="0" borderId="0" xfId="0" applyFont="1" applyAlignment="1">
      <alignment vertical="center" wrapText="1"/>
    </xf>
    <xf numFmtId="0" fontId="5" fillId="0" borderId="0" xfId="0" applyFont="1" applyAlignment="1">
      <alignment vertical="center" wrapText="1"/>
    </xf>
    <xf numFmtId="0" fontId="145" fillId="67" borderId="60" xfId="0" applyFont="1" applyFill="1" applyBorder="1" applyAlignment="1">
      <alignment horizontal="center" vertical="center"/>
    </xf>
    <xf numFmtId="0" fontId="145" fillId="67" borderId="61" xfId="0" applyFont="1" applyFill="1" applyBorder="1" applyAlignment="1">
      <alignment horizontal="center" vertical="center"/>
    </xf>
    <xf numFmtId="0" fontId="145" fillId="67" borderId="30" xfId="0" applyFont="1" applyFill="1" applyBorder="1" applyAlignment="1">
      <alignment horizontal="center" vertical="center"/>
    </xf>
    <xf numFmtId="0" fontId="145" fillId="67" borderId="38" xfId="0" applyFont="1" applyFill="1" applyBorder="1" applyAlignment="1">
      <alignment horizontal="center" vertical="center"/>
    </xf>
    <xf numFmtId="0" fontId="135" fillId="66" borderId="58" xfId="0" applyFont="1" applyFill="1" applyBorder="1" applyAlignment="1">
      <alignment horizontal="center" vertical="center"/>
    </xf>
    <xf numFmtId="0" fontId="144" fillId="0" borderId="2" xfId="0" applyFont="1" applyBorder="1" applyAlignment="1">
      <alignment vertical="center" wrapText="1"/>
    </xf>
    <xf numFmtId="0" fontId="144" fillId="0" borderId="2" xfId="0" applyFont="1" applyBorder="1" applyAlignment="1">
      <alignment vertical="center"/>
    </xf>
    <xf numFmtId="0" fontId="145" fillId="67" borderId="77" xfId="0" applyFont="1" applyFill="1" applyBorder="1" applyAlignment="1">
      <alignment horizontal="center" vertical="center"/>
    </xf>
    <xf numFmtId="0" fontId="145" fillId="67" borderId="10" xfId="0" applyFont="1" applyFill="1" applyBorder="1" applyAlignment="1">
      <alignment horizontal="center" vertical="center"/>
    </xf>
    <xf numFmtId="0" fontId="145" fillId="67" borderId="20" xfId="0" applyFont="1" applyFill="1" applyBorder="1" applyAlignment="1">
      <alignment horizontal="center" vertical="center"/>
    </xf>
    <xf numFmtId="0" fontId="145" fillId="67" borderId="82" xfId="0" applyFont="1" applyFill="1" applyBorder="1" applyAlignment="1">
      <alignment horizontal="center" vertical="center" wrapText="1"/>
    </xf>
    <xf numFmtId="0" fontId="145" fillId="67" borderId="3" xfId="0" applyFont="1" applyFill="1" applyBorder="1" applyAlignment="1">
      <alignment horizontal="center" vertical="center" wrapText="1"/>
    </xf>
    <xf numFmtId="0" fontId="145" fillId="67" borderId="81" xfId="0" applyFont="1" applyFill="1" applyBorder="1" applyAlignment="1">
      <alignment horizontal="center" vertical="center" wrapText="1"/>
    </xf>
    <xf numFmtId="0" fontId="145" fillId="67" borderId="82" xfId="0" applyFont="1" applyFill="1" applyBorder="1" applyAlignment="1">
      <alignment horizontal="center" vertical="center"/>
    </xf>
    <xf numFmtId="0" fontId="145" fillId="67" borderId="3" xfId="0" applyFont="1" applyFill="1" applyBorder="1" applyAlignment="1">
      <alignment horizontal="center" vertical="center"/>
    </xf>
    <xf numFmtId="0" fontId="145" fillId="67" borderId="83" xfId="0" applyFont="1" applyFill="1" applyBorder="1" applyAlignment="1">
      <alignment horizontal="center" vertical="center" wrapText="1"/>
    </xf>
    <xf numFmtId="0" fontId="145" fillId="67" borderId="17" xfId="0" applyFont="1" applyFill="1" applyBorder="1" applyAlignment="1">
      <alignment horizontal="center" vertical="center" wrapText="1"/>
    </xf>
    <xf numFmtId="0" fontId="145" fillId="67" borderId="81" xfId="0" applyFont="1" applyFill="1" applyBorder="1" applyAlignment="1">
      <alignment horizontal="center" vertical="center"/>
    </xf>
    <xf numFmtId="0" fontId="151" fillId="0" borderId="0" xfId="0" applyFont="1" applyAlignment="1">
      <alignment vertical="center"/>
    </xf>
    <xf numFmtId="0" fontId="151" fillId="0" borderId="0" xfId="5939" applyFont="1" applyAlignment="1">
      <alignment horizontal="left" vertical="center"/>
    </xf>
    <xf numFmtId="0" fontId="151" fillId="0" borderId="14" xfId="0" applyFont="1" applyBorder="1" applyAlignment="1">
      <alignment vertical="center"/>
    </xf>
    <xf numFmtId="0" fontId="148" fillId="0" borderId="0" xfId="12" applyFont="1" applyAlignment="1">
      <alignment horizontal="left" vertical="center" wrapText="1"/>
    </xf>
    <xf numFmtId="0" fontId="151" fillId="0" borderId="0" xfId="0" applyFont="1" applyAlignment="1">
      <alignment vertical="center" wrapText="1"/>
    </xf>
    <xf numFmtId="0" fontId="135" fillId="66" borderId="63" xfId="0" applyFont="1" applyFill="1" applyBorder="1" applyAlignment="1">
      <alignment horizontal="center" vertical="center" wrapText="1"/>
    </xf>
    <xf numFmtId="0" fontId="146" fillId="5" borderId="29" xfId="13" applyFont="1" applyFill="1" applyBorder="1" applyAlignment="1">
      <alignment horizontal="center" vertical="center"/>
    </xf>
    <xf numFmtId="0" fontId="146" fillId="5" borderId="26" xfId="13" applyFont="1" applyFill="1" applyBorder="1" applyAlignment="1">
      <alignment horizontal="center" vertical="center"/>
    </xf>
    <xf numFmtId="0" fontId="146" fillId="6" borderId="86" xfId="13" applyFont="1" applyFill="1" applyBorder="1" applyAlignment="1">
      <alignment horizontal="center" vertical="center"/>
    </xf>
    <xf numFmtId="0" fontId="146" fillId="6" borderId="27" xfId="13" applyFont="1" applyFill="1" applyBorder="1" applyAlignment="1">
      <alignment horizontal="center" vertical="center"/>
    </xf>
    <xf numFmtId="0" fontId="146" fillId="6" borderId="85" xfId="13" applyFont="1" applyFill="1" applyBorder="1" applyAlignment="1">
      <alignment horizontal="center" vertical="center"/>
    </xf>
    <xf numFmtId="0" fontId="146" fillId="5" borderId="84" xfId="13" applyFont="1" applyFill="1" applyBorder="1" applyAlignment="1">
      <alignment horizontal="center" vertical="center"/>
    </xf>
    <xf numFmtId="0" fontId="146" fillId="6" borderId="70" xfId="13" applyFont="1" applyFill="1" applyBorder="1" applyAlignment="1">
      <alignment horizontal="center" vertical="center"/>
    </xf>
    <xf numFmtId="0" fontId="146" fillId="6" borderId="29" xfId="13" applyFont="1" applyFill="1" applyBorder="1" applyAlignment="1">
      <alignment horizontal="center" vertical="center"/>
    </xf>
    <xf numFmtId="0" fontId="146" fillId="6" borderId="84" xfId="13" applyFont="1" applyFill="1" applyBorder="1" applyAlignment="1">
      <alignment horizontal="center" vertical="center"/>
    </xf>
    <xf numFmtId="0" fontId="173" fillId="66" borderId="0" xfId="0" applyFont="1" applyFill="1" applyAlignment="1">
      <alignment horizontal="center" vertical="center"/>
    </xf>
    <xf numFmtId="0" fontId="132" fillId="66" borderId="0" xfId="349" applyFont="1" applyFill="1" applyAlignment="1">
      <alignment horizontal="center" vertical="center"/>
    </xf>
    <xf numFmtId="0" fontId="145" fillId="68" borderId="77" xfId="0" applyFont="1" applyFill="1" applyBorder="1" applyAlignment="1">
      <alignment horizontal="center" vertical="center" wrapText="1"/>
    </xf>
    <xf numFmtId="0" fontId="145" fillId="68" borderId="20" xfId="0" applyFont="1" applyFill="1" applyBorder="1" applyAlignment="1">
      <alignment horizontal="center" vertical="center" wrapText="1"/>
    </xf>
    <xf numFmtId="0" fontId="145" fillId="67" borderId="60" xfId="5943" applyFont="1" applyFill="1" applyBorder="1" applyAlignment="1">
      <alignment horizontal="center" vertical="center" wrapText="1"/>
    </xf>
    <xf numFmtId="0" fontId="145" fillId="67" borderId="60" xfId="5945" applyFont="1" applyFill="1" applyBorder="1" applyAlignment="1">
      <alignment horizontal="center" vertical="center" wrapText="1"/>
    </xf>
    <xf numFmtId="0" fontId="145" fillId="67" borderId="61" xfId="5948" applyFont="1" applyFill="1" applyBorder="1" applyAlignment="1">
      <alignment horizontal="center" vertical="center" wrapText="1"/>
    </xf>
    <xf numFmtId="0" fontId="145" fillId="67" borderId="62" xfId="5943" applyFont="1" applyFill="1" applyBorder="1" applyAlignment="1">
      <alignment horizontal="center" vertical="center" wrapText="1"/>
    </xf>
    <xf numFmtId="0" fontId="145" fillId="67" borderId="30" xfId="5944" applyFont="1" applyFill="1" applyBorder="1" applyAlignment="1">
      <alignment horizontal="center" vertical="center" wrapText="1"/>
    </xf>
    <xf numFmtId="0" fontId="145" fillId="67" borderId="38" xfId="5944" applyFont="1" applyFill="1" applyBorder="1" applyAlignment="1">
      <alignment horizontal="center" vertical="center" wrapText="1"/>
    </xf>
    <xf numFmtId="0" fontId="145" fillId="67" borderId="30" xfId="5023" applyFont="1" applyFill="1" applyBorder="1" applyAlignment="1">
      <alignment horizontal="center" vertical="center" wrapText="1"/>
    </xf>
    <xf numFmtId="0" fontId="145" fillId="67" borderId="60" xfId="5023" applyFont="1" applyFill="1" applyBorder="1" applyAlignment="1">
      <alignment horizontal="center" vertical="center" wrapText="1"/>
    </xf>
    <xf numFmtId="0" fontId="145" fillId="67" borderId="30" xfId="5024" applyFont="1" applyFill="1" applyBorder="1" applyAlignment="1">
      <alignment horizontal="center" vertical="center" wrapText="1"/>
    </xf>
    <xf numFmtId="0" fontId="145" fillId="67" borderId="60" xfId="5024" applyFont="1" applyFill="1" applyBorder="1" applyAlignment="1">
      <alignment horizontal="center" vertical="center" wrapText="1"/>
    </xf>
    <xf numFmtId="0" fontId="145" fillId="67" borderId="38" xfId="5024" applyFont="1" applyFill="1" applyBorder="1" applyAlignment="1">
      <alignment horizontal="center" vertical="center" wrapText="1"/>
    </xf>
    <xf numFmtId="0" fontId="153" fillId="0" borderId="2" xfId="5002" applyFont="1" applyBorder="1" applyAlignment="1">
      <alignment vertical="center"/>
    </xf>
    <xf numFmtId="9" fontId="145" fillId="67" borderId="30" xfId="5024" applyNumberFormat="1" applyFont="1" applyFill="1" applyBorder="1" applyAlignment="1">
      <alignment horizontal="center" vertical="center" wrapText="1"/>
    </xf>
    <xf numFmtId="0" fontId="150" fillId="0" borderId="0" xfId="344" applyFont="1" applyAlignment="1">
      <alignment vertical="center"/>
    </xf>
    <xf numFmtId="0" fontId="144" fillId="0" borderId="0" xfId="344" applyFont="1" applyAlignment="1">
      <alignment vertical="center"/>
    </xf>
    <xf numFmtId="0" fontId="150" fillId="0" borderId="1" xfId="344" applyFont="1" applyBorder="1" applyAlignment="1">
      <alignment vertical="center" wrapText="1"/>
    </xf>
    <xf numFmtId="0" fontId="150" fillId="0" borderId="0" xfId="345" applyFont="1" applyAlignment="1">
      <alignment horizontal="left" vertical="center" wrapText="1"/>
    </xf>
    <xf numFmtId="0" fontId="150" fillId="0" borderId="0" xfId="344" applyFont="1" applyAlignment="1">
      <alignment vertical="center" wrapText="1"/>
    </xf>
    <xf numFmtId="0" fontId="145" fillId="71" borderId="86" xfId="344" applyFont="1" applyFill="1" applyBorder="1" applyAlignment="1">
      <alignment horizontal="center" vertical="center"/>
    </xf>
    <xf numFmtId="0" fontId="145" fillId="71" borderId="27" xfId="344" applyFont="1" applyFill="1" applyBorder="1" applyAlignment="1">
      <alignment horizontal="center" vertical="center"/>
    </xf>
    <xf numFmtId="0" fontId="145" fillId="71" borderId="85" xfId="344" applyFont="1" applyFill="1" applyBorder="1" applyAlignment="1">
      <alignment horizontal="center" vertical="center"/>
    </xf>
    <xf numFmtId="0" fontId="145" fillId="67" borderId="77" xfId="344" applyFont="1" applyFill="1" applyBorder="1" applyAlignment="1">
      <alignment horizontal="center" vertical="center"/>
    </xf>
    <xf numFmtId="0" fontId="145" fillId="67" borderId="10" xfId="344" applyFont="1" applyFill="1" applyBorder="1" applyAlignment="1">
      <alignment horizontal="center" vertical="center"/>
    </xf>
    <xf numFmtId="0" fontId="144" fillId="0" borderId="0" xfId="344" applyFont="1" applyAlignment="1">
      <alignment horizontal="left" vertical="center" wrapText="1"/>
    </xf>
    <xf numFmtId="0" fontId="145" fillId="67" borderId="82" xfId="344" applyFont="1" applyFill="1" applyBorder="1" applyAlignment="1">
      <alignment horizontal="center" vertical="center" wrapText="1"/>
    </xf>
    <xf numFmtId="0" fontId="145" fillId="67" borderId="3" xfId="344" applyFont="1" applyFill="1" applyBorder="1" applyAlignment="1">
      <alignment horizontal="center" vertical="center" wrapText="1"/>
    </xf>
    <xf numFmtId="0" fontId="145" fillId="67" borderId="90" xfId="344" applyFont="1" applyFill="1" applyBorder="1" applyAlignment="1">
      <alignment horizontal="center" vertical="center" wrapText="1"/>
    </xf>
    <xf numFmtId="0" fontId="145" fillId="67" borderId="1" xfId="344" applyFont="1" applyFill="1" applyBorder="1" applyAlignment="1">
      <alignment horizontal="center" vertical="center" wrapText="1"/>
    </xf>
    <xf numFmtId="0" fontId="145" fillId="67" borderId="75" xfId="344" applyFont="1" applyFill="1" applyBorder="1" applyAlignment="1">
      <alignment horizontal="center" vertical="center" wrapText="1"/>
    </xf>
    <xf numFmtId="0" fontId="145" fillId="67" borderId="30" xfId="344" applyFont="1" applyFill="1" applyBorder="1" applyAlignment="1">
      <alignment horizontal="center" vertical="center" wrapText="1"/>
    </xf>
    <xf numFmtId="0" fontId="145" fillId="71" borderId="86" xfId="2506" applyFont="1" applyFill="1" applyBorder="1" applyAlignment="1">
      <alignment horizontal="center" vertical="center"/>
    </xf>
    <xf numFmtId="0" fontId="145" fillId="71" borderId="27" xfId="2506" applyFont="1" applyFill="1" applyBorder="1" applyAlignment="1">
      <alignment horizontal="center" vertical="center"/>
    </xf>
    <xf numFmtId="0" fontId="145" fillId="71" borderId="85" xfId="2506" applyFont="1" applyFill="1" applyBorder="1" applyAlignment="1">
      <alignment horizontal="center" vertical="center"/>
    </xf>
    <xf numFmtId="0" fontId="150" fillId="0" borderId="0" xfId="344" applyFont="1" applyAlignment="1">
      <alignment horizontal="left" vertical="center" wrapText="1"/>
    </xf>
    <xf numFmtId="0" fontId="145" fillId="67" borderId="60" xfId="344" applyFont="1" applyFill="1" applyBorder="1" applyAlignment="1">
      <alignment horizontal="center" vertical="center"/>
    </xf>
    <xf numFmtId="0" fontId="145" fillId="67" borderId="81" xfId="344" applyFont="1" applyFill="1" applyBorder="1" applyAlignment="1">
      <alignment horizontal="center" vertical="center" wrapText="1"/>
    </xf>
    <xf numFmtId="0" fontId="144" fillId="0" borderId="0" xfId="345" applyFont="1" applyAlignment="1">
      <alignment vertical="center" wrapText="1"/>
    </xf>
    <xf numFmtId="0" fontId="145" fillId="67" borderId="77" xfId="345" applyFont="1" applyFill="1" applyBorder="1" applyAlignment="1">
      <alignment horizontal="center" vertical="center"/>
    </xf>
    <xf numFmtId="0" fontId="145" fillId="67" borderId="10" xfId="345" applyFont="1" applyFill="1" applyBorder="1" applyAlignment="1">
      <alignment horizontal="center" vertical="center"/>
    </xf>
    <xf numFmtId="0" fontId="145" fillId="67" borderId="68" xfId="344" applyFont="1" applyFill="1" applyBorder="1" applyAlignment="1">
      <alignment horizontal="center" vertical="center" wrapText="1"/>
    </xf>
    <xf numFmtId="0" fontId="144" fillId="0" borderId="0" xfId="345" applyFont="1" applyAlignment="1">
      <alignment horizontal="left" vertical="center" wrapText="1"/>
    </xf>
    <xf numFmtId="0" fontId="145" fillId="67" borderId="20" xfId="345" applyFont="1" applyFill="1" applyBorder="1" applyAlignment="1">
      <alignment horizontal="center" vertical="center"/>
    </xf>
    <xf numFmtId="0" fontId="145" fillId="67" borderId="60" xfId="345" applyFont="1" applyFill="1" applyBorder="1" applyAlignment="1">
      <alignment horizontal="center" vertical="center"/>
    </xf>
    <xf numFmtId="0" fontId="145" fillId="67" borderId="61" xfId="345" applyFont="1" applyFill="1" applyBorder="1" applyAlignment="1">
      <alignment horizontal="center" vertical="center"/>
    </xf>
    <xf numFmtId="0" fontId="150" fillId="0" borderId="1" xfId="345" applyFont="1" applyBorder="1" applyAlignment="1">
      <alignment horizontal="left" vertical="center" wrapText="1"/>
    </xf>
    <xf numFmtId="0" fontId="150" fillId="0" borderId="0" xfId="345" applyFont="1" applyAlignment="1">
      <alignment vertical="center"/>
    </xf>
    <xf numFmtId="0" fontId="145" fillId="0" borderId="2" xfId="0" applyFont="1" applyBorder="1" applyAlignment="1">
      <alignment horizontal="left" vertical="center"/>
    </xf>
    <xf numFmtId="0" fontId="151" fillId="0" borderId="0" xfId="345" applyFont="1" applyAlignment="1">
      <alignment horizontal="left" vertical="center" wrapText="1"/>
    </xf>
    <xf numFmtId="0" fontId="144" fillId="0" borderId="2" xfId="345" applyFont="1" applyBorder="1" applyAlignment="1">
      <alignment horizontal="left" vertical="center" wrapText="1"/>
    </xf>
    <xf numFmtId="0" fontId="145" fillId="67" borderId="82" xfId="345" applyFont="1" applyFill="1" applyBorder="1" applyAlignment="1">
      <alignment horizontal="center" vertical="center" wrapText="1"/>
    </xf>
    <xf numFmtId="0" fontId="145" fillId="67" borderId="81" xfId="345" applyFont="1" applyFill="1" applyBorder="1" applyAlignment="1">
      <alignment horizontal="center" vertical="center" wrapText="1"/>
    </xf>
    <xf numFmtId="0" fontId="145" fillId="67" borderId="30" xfId="345" applyFont="1" applyFill="1" applyBorder="1" applyAlignment="1">
      <alignment horizontal="center" vertical="center" wrapText="1"/>
    </xf>
    <xf numFmtId="0" fontId="145" fillId="0" borderId="0" xfId="0" applyFont="1" applyAlignment="1">
      <alignment horizontal="left" vertical="center" wrapText="1"/>
    </xf>
    <xf numFmtId="0" fontId="145" fillId="68" borderId="31" xfId="0" applyFont="1" applyFill="1" applyBorder="1" applyAlignment="1">
      <alignment horizontal="center" vertical="center" wrapText="1"/>
    </xf>
    <xf numFmtId="0" fontId="145" fillId="68" borderId="62" xfId="0" applyFont="1" applyFill="1" applyBorder="1" applyAlignment="1">
      <alignment horizontal="center" vertical="center" wrapText="1"/>
    </xf>
    <xf numFmtId="0" fontId="145" fillId="68" borderId="10" xfId="0" applyFont="1" applyFill="1" applyBorder="1" applyAlignment="1">
      <alignment horizontal="center" vertical="center" wrapText="1"/>
    </xf>
  </cellXfs>
  <cellStyles count="5999">
    <cellStyle name="20 % - Akzent1 2" xfId="531"/>
    <cellStyle name="20 % - Akzent1 2 2" xfId="530"/>
    <cellStyle name="20 % - Akzent1 3" xfId="527"/>
    <cellStyle name="20 % - Akzent1 3 2" xfId="526"/>
    <cellStyle name="20 % - Akzent1 3 3" xfId="525"/>
    <cellStyle name="20 % - Akzent1 4" xfId="522"/>
    <cellStyle name="20 % - Akzent1 4 2" xfId="521"/>
    <cellStyle name="20 % - Akzent1 5" xfId="520"/>
    <cellStyle name="20 % - Akzent2 2" xfId="519"/>
    <cellStyle name="20 % - Akzent2 2 2" xfId="518"/>
    <cellStyle name="20 % - Akzent2 3" xfId="515"/>
    <cellStyle name="20 % - Akzent2 3 2" xfId="510"/>
    <cellStyle name="20 % - Akzent2 3 3" xfId="514"/>
    <cellStyle name="20 % - Akzent2 4" xfId="513"/>
    <cellStyle name="20 % - Akzent2 4 2" xfId="509"/>
    <cellStyle name="20 % - Akzent2 5" xfId="508"/>
    <cellStyle name="20 % - Akzent3 2" xfId="507"/>
    <cellStyle name="20 % - Akzent3 2 2" xfId="517"/>
    <cellStyle name="20 % - Akzent3 3" xfId="516"/>
    <cellStyle name="20 % - Akzent3 3 2" xfId="512"/>
    <cellStyle name="20 % - Akzent3 3 3" xfId="511"/>
    <cellStyle name="20 % - Akzent3 4" xfId="529"/>
    <cellStyle name="20 % - Akzent3 4 2" xfId="528"/>
    <cellStyle name="20 % - Akzent3 5" xfId="524"/>
    <cellStyle name="20 % - Akzent4 2" xfId="523"/>
    <cellStyle name="20 % - Akzent4 2 2" xfId="504"/>
    <cellStyle name="20 % - Akzent4 3" xfId="506"/>
    <cellStyle name="20 % - Akzent4 3 2" xfId="505"/>
    <cellStyle name="20 % - Akzent4 3 3" xfId="562"/>
    <cellStyle name="20 % - Akzent4 4" xfId="561"/>
    <cellStyle name="20 % - Akzent4 4 2" xfId="560"/>
    <cellStyle name="20 % - Akzent4 5" xfId="559"/>
    <cellStyle name="20 % - Akzent5 2" xfId="556"/>
    <cellStyle name="20 % - Akzent5 2 2" xfId="555"/>
    <cellStyle name="20 % - Akzent5 3" xfId="554"/>
    <cellStyle name="20 % - Akzent5 3 2" xfId="553"/>
    <cellStyle name="20 % - Akzent5 3 3" xfId="550"/>
    <cellStyle name="20 % - Akzent5 4" xfId="549"/>
    <cellStyle name="20 % - Akzent5 4 2" xfId="548"/>
    <cellStyle name="20 % - Akzent5 5" xfId="547"/>
    <cellStyle name="20 % - Akzent6 2" xfId="546"/>
    <cellStyle name="20 % - Akzent6 2 2" xfId="545"/>
    <cellStyle name="20 % - Akzent6 3" xfId="541"/>
    <cellStyle name="20 % - Akzent6 3 2" xfId="537"/>
    <cellStyle name="20 % - Akzent6 3 3" xfId="535"/>
    <cellStyle name="20 % - Akzent6 4" xfId="540"/>
    <cellStyle name="20 % - Akzent6 4 2" xfId="539"/>
    <cellStyle name="20 % - Akzent6 5" xfId="534"/>
    <cellStyle name="20% - Akzent1" xfId="533"/>
    <cellStyle name="20% - Akzent1 2" xfId="544"/>
    <cellStyle name="20% - Akzent2" xfId="542"/>
    <cellStyle name="20% - Akzent2 2" xfId="543"/>
    <cellStyle name="20% - Akzent3" xfId="538"/>
    <cellStyle name="20% - Akzent3 2" xfId="536"/>
    <cellStyle name="20% - Akzent4" xfId="558"/>
    <cellStyle name="20% - Akzent4 2" xfId="557"/>
    <cellStyle name="20% - Akzent5" xfId="552"/>
    <cellStyle name="20% - Akzent5 2" xfId="551"/>
    <cellStyle name="20% - Akzent6" xfId="497"/>
    <cellStyle name="20% - Akzent6 2" xfId="496"/>
    <cellStyle name="4" xfId="495"/>
    <cellStyle name="4 2" xfId="494"/>
    <cellStyle name="4 2 2" xfId="493"/>
    <cellStyle name="4 2 2 2" xfId="492"/>
    <cellStyle name="4 2 2 2 2" xfId="491"/>
    <cellStyle name="4 2 2 2 3" xfId="490"/>
    <cellStyle name="4 2 2 2 4" xfId="489"/>
    <cellStyle name="4 2 2 2 5" xfId="488"/>
    <cellStyle name="4 2 2 3" xfId="487"/>
    <cellStyle name="4 2 2 4" xfId="486"/>
    <cellStyle name="4 2 2 5" xfId="485"/>
    <cellStyle name="4 2 2 6" xfId="484"/>
    <cellStyle name="4 2 3" xfId="483"/>
    <cellStyle name="4 2 3 2" xfId="482"/>
    <cellStyle name="4 2 3 2 2" xfId="481"/>
    <cellStyle name="4 2 3 2 3" xfId="480"/>
    <cellStyle name="4 2 3 2 4" xfId="479"/>
    <cellStyle name="4 2 3 2 5" xfId="478"/>
    <cellStyle name="4 2 3 3" xfId="477"/>
    <cellStyle name="4 2 3 4" xfId="476"/>
    <cellStyle name="4 2 3 5" xfId="475"/>
    <cellStyle name="4 2 3 6" xfId="474"/>
    <cellStyle name="4 3" xfId="473"/>
    <cellStyle name="4 3 2" xfId="472"/>
    <cellStyle name="4 3 3" xfId="471"/>
    <cellStyle name="4 3 4" xfId="470"/>
    <cellStyle name="4 3 5" xfId="469"/>
    <cellStyle name="4_5225402107005(1)" xfId="468"/>
    <cellStyle name="4_5225402107005(1) 2" xfId="467"/>
    <cellStyle name="4_DeckblattNeu" xfId="466"/>
    <cellStyle name="4_DeckblattNeu 2" xfId="499"/>
    <cellStyle name="4_DeckblattNeu 2 2" xfId="465"/>
    <cellStyle name="4_DeckblattNeu 2 2 2" xfId="498"/>
    <cellStyle name="4_DeckblattNeu 2 2 3" xfId="464"/>
    <cellStyle name="4_DeckblattNeu 2 2 4" xfId="463"/>
    <cellStyle name="4_DeckblattNeu 2 2 5" xfId="462"/>
    <cellStyle name="4_DeckblattNeu 2 3" xfId="450"/>
    <cellStyle name="4_DeckblattNeu 2 4" xfId="449"/>
    <cellStyle name="4_DeckblattNeu 2 5" xfId="461"/>
    <cellStyle name="4_DeckblattNeu 2 6" xfId="451"/>
    <cellStyle name="4_DeckblattNeu 3" xfId="448"/>
    <cellStyle name="4_DeckblattNeu 3 2" xfId="502"/>
    <cellStyle name="4_DeckblattNeu 3 3" xfId="460"/>
    <cellStyle name="4_DeckblattNeu 3 4" xfId="500"/>
    <cellStyle name="4_DeckblattNeu 3 5" xfId="501"/>
    <cellStyle name="4_DeckblattNeu 4" xfId="459"/>
    <cellStyle name="4_DeckblattNeu 4 2" xfId="458"/>
    <cellStyle name="4_DeckblattNeu 4 3" xfId="457"/>
    <cellStyle name="4_DeckblattNeu 4 4" xfId="456"/>
    <cellStyle name="4_DeckblattNeu 4 5" xfId="503"/>
    <cellStyle name="4_DeckblattNeu 5" xfId="455"/>
    <cellStyle name="4_DeckblattNeu 6" xfId="447"/>
    <cellStyle name="4_DeckblattNeu 7" xfId="454"/>
    <cellStyle name="4_DeckblattNeu 8" xfId="453"/>
    <cellStyle name="4_III_Tagesbetreuung_2010_Rev1" xfId="452"/>
    <cellStyle name="4_III_Tagesbetreuung_2010_Rev1 2" xfId="563"/>
    <cellStyle name="4_III_Tagesbetreuung_2010_Rev1 2 2" xfId="564"/>
    <cellStyle name="4_III_Tagesbetreuung_2010_Rev1 2 2 2" xfId="565"/>
    <cellStyle name="4_III_Tagesbetreuung_2010_Rev1 2 2 3" xfId="566"/>
    <cellStyle name="4_III_Tagesbetreuung_2010_Rev1 2 2 4" xfId="567"/>
    <cellStyle name="4_III_Tagesbetreuung_2010_Rev1 2 2 5" xfId="568"/>
    <cellStyle name="4_III_Tagesbetreuung_2010_Rev1 2 3" xfId="569"/>
    <cellStyle name="4_III_Tagesbetreuung_2010_Rev1 2 4" xfId="570"/>
    <cellStyle name="4_III_Tagesbetreuung_2010_Rev1 2 5" xfId="571"/>
    <cellStyle name="4_III_Tagesbetreuung_2010_Rev1 2 6" xfId="572"/>
    <cellStyle name="4_III_Tagesbetreuung_2010_Rev1 3" xfId="573"/>
    <cellStyle name="4_III_Tagesbetreuung_2010_Rev1 3 2" xfId="574"/>
    <cellStyle name="4_III_Tagesbetreuung_2010_Rev1 3 2 2" xfId="575"/>
    <cellStyle name="4_III_Tagesbetreuung_2010_Rev1 3 2 3" xfId="576"/>
    <cellStyle name="4_III_Tagesbetreuung_2010_Rev1 3 2 4" xfId="577"/>
    <cellStyle name="4_III_Tagesbetreuung_2010_Rev1 3 2 5" xfId="578"/>
    <cellStyle name="4_III_Tagesbetreuung_2010_Rev1 3 3" xfId="579"/>
    <cellStyle name="4_III_Tagesbetreuung_2010_Rev1 3 4" xfId="580"/>
    <cellStyle name="4_III_Tagesbetreuung_2010_Rev1 3 5" xfId="581"/>
    <cellStyle name="4_III_Tagesbetreuung_2010_Rev1 3 6" xfId="582"/>
    <cellStyle name="4_III_Tagesbetreuung_2010_Rev1 4" xfId="583"/>
    <cellStyle name="4_III_Tagesbetreuung_2010_Rev1 4 2" xfId="584"/>
    <cellStyle name="4_III_Tagesbetreuung_2010_Rev1 4 3" xfId="585"/>
    <cellStyle name="4_III_Tagesbetreuung_2010_Rev1 4 4" xfId="586"/>
    <cellStyle name="4_III_Tagesbetreuung_2010_Rev1 4 5" xfId="587"/>
    <cellStyle name="4_III_Tagesbetreuung_2010_Rev1 5" xfId="588"/>
    <cellStyle name="4_III_Tagesbetreuung_2010_Rev1 6" xfId="589"/>
    <cellStyle name="4_III_Tagesbetreuung_2010_Rev1 7" xfId="590"/>
    <cellStyle name="4_III_Tagesbetreuung_2010_Rev1 8" xfId="591"/>
    <cellStyle name="4_leertabellen_teil_iii" xfId="592"/>
    <cellStyle name="4_leertabellen_teil_iii 2" xfId="593"/>
    <cellStyle name="4_leertabellen_teil_iii 2 2" xfId="594"/>
    <cellStyle name="4_leertabellen_teil_iii 2 2 2" xfId="595"/>
    <cellStyle name="4_leertabellen_teil_iii 2 2 3" xfId="596"/>
    <cellStyle name="4_leertabellen_teil_iii 2 2 4" xfId="597"/>
    <cellStyle name="4_leertabellen_teil_iii 2 2 5" xfId="598"/>
    <cellStyle name="4_leertabellen_teil_iii 2 3" xfId="599"/>
    <cellStyle name="4_leertabellen_teil_iii 2 4" xfId="600"/>
    <cellStyle name="4_leertabellen_teil_iii 2 5" xfId="601"/>
    <cellStyle name="4_leertabellen_teil_iii 2 6" xfId="602"/>
    <cellStyle name="4_leertabellen_teil_iii 3" xfId="603"/>
    <cellStyle name="4_leertabellen_teil_iii 3 2" xfId="604"/>
    <cellStyle name="4_leertabellen_teil_iii 3 2 2" xfId="605"/>
    <cellStyle name="4_leertabellen_teil_iii 3 2 3" xfId="606"/>
    <cellStyle name="4_leertabellen_teil_iii 3 2 4" xfId="607"/>
    <cellStyle name="4_leertabellen_teil_iii 3 2 5" xfId="608"/>
    <cellStyle name="4_leertabellen_teil_iii 3 3" xfId="609"/>
    <cellStyle name="4_leertabellen_teil_iii 3 4" xfId="610"/>
    <cellStyle name="4_leertabellen_teil_iii 3 5" xfId="611"/>
    <cellStyle name="4_leertabellen_teil_iii 3 6" xfId="612"/>
    <cellStyle name="4_leertabellen_teil_iii 4" xfId="613"/>
    <cellStyle name="4_leertabellen_teil_iii 4 2" xfId="614"/>
    <cellStyle name="4_leertabellen_teil_iii 4 3" xfId="615"/>
    <cellStyle name="4_leertabellen_teil_iii 4 4" xfId="616"/>
    <cellStyle name="4_leertabellen_teil_iii 4 5" xfId="617"/>
    <cellStyle name="4_leertabellen_teil_iii 5" xfId="618"/>
    <cellStyle name="4_leertabellen_teil_iii 6" xfId="619"/>
    <cellStyle name="4_leertabellen_teil_iii 7" xfId="620"/>
    <cellStyle name="4_leertabellen_teil_iii 8" xfId="621"/>
    <cellStyle name="4_Merkmalsuebersicht_neu" xfId="622"/>
    <cellStyle name="4_Merkmalsuebersicht_neu 2" xfId="623"/>
    <cellStyle name="4_Merkmalsuebersicht_neu 2 2" xfId="624"/>
    <cellStyle name="4_Merkmalsuebersicht_neu 2 2 2" xfId="625"/>
    <cellStyle name="4_Merkmalsuebersicht_neu 2 2 3" xfId="626"/>
    <cellStyle name="4_Merkmalsuebersicht_neu 2 2 4" xfId="627"/>
    <cellStyle name="4_Merkmalsuebersicht_neu 2 2 5" xfId="628"/>
    <cellStyle name="4_Merkmalsuebersicht_neu 2 3" xfId="629"/>
    <cellStyle name="4_Merkmalsuebersicht_neu 2 4" xfId="630"/>
    <cellStyle name="4_Merkmalsuebersicht_neu 2 5" xfId="631"/>
    <cellStyle name="4_Merkmalsuebersicht_neu 2 6" xfId="632"/>
    <cellStyle name="4_Merkmalsuebersicht_neu 3" xfId="633"/>
    <cellStyle name="4_Merkmalsuebersicht_neu 3 2" xfId="634"/>
    <cellStyle name="4_Merkmalsuebersicht_neu 3 3" xfId="635"/>
    <cellStyle name="4_Merkmalsuebersicht_neu 3 4" xfId="636"/>
    <cellStyle name="4_Merkmalsuebersicht_neu 3 5" xfId="637"/>
    <cellStyle name="4_Merkmalsuebersicht_neu 4" xfId="638"/>
    <cellStyle name="4_Merkmalsuebersicht_neu 4 2" xfId="639"/>
    <cellStyle name="4_Merkmalsuebersicht_neu 4 3" xfId="640"/>
    <cellStyle name="4_Merkmalsuebersicht_neu 4 4" xfId="641"/>
    <cellStyle name="4_Merkmalsuebersicht_neu 4 5" xfId="642"/>
    <cellStyle name="4_Merkmalsuebersicht_neu 5" xfId="643"/>
    <cellStyle name="4_Merkmalsuebersicht_neu 6" xfId="644"/>
    <cellStyle name="4_Merkmalsuebersicht_neu 7" xfId="645"/>
    <cellStyle name="4_Merkmalsuebersicht_neu 8" xfId="646"/>
    <cellStyle name="4_Tab_III_1_1-10_neu_Endgueltig" xfId="647"/>
    <cellStyle name="4_Tab_III_1_1-10_neu_Endgueltig 2" xfId="648"/>
    <cellStyle name="4_tabellen_teil_iii_2011_l12" xfId="649"/>
    <cellStyle name="4_tabellen_teil_iii_2011_l12 2" xfId="650"/>
    <cellStyle name="4_tabellen_teil_iii_2011_l12 2 2" xfId="651"/>
    <cellStyle name="4_tabellen_teil_iii_2011_l12 2 2 2" xfId="652"/>
    <cellStyle name="4_tabellen_teil_iii_2011_l12 2 2 3" xfId="653"/>
    <cellStyle name="4_tabellen_teil_iii_2011_l12 2 2 4" xfId="654"/>
    <cellStyle name="4_tabellen_teil_iii_2011_l12 2 2 5" xfId="655"/>
    <cellStyle name="4_tabellen_teil_iii_2011_l12 2 3" xfId="656"/>
    <cellStyle name="4_tabellen_teil_iii_2011_l12 2 4" xfId="657"/>
    <cellStyle name="4_tabellen_teil_iii_2011_l12 2 5" xfId="658"/>
    <cellStyle name="4_tabellen_teil_iii_2011_l12 2 6" xfId="659"/>
    <cellStyle name="4_tabellen_teil_iii_2011_l12 3" xfId="660"/>
    <cellStyle name="4_tabellen_teil_iii_2011_l12 3 2" xfId="661"/>
    <cellStyle name="4_tabellen_teil_iii_2011_l12 3 3" xfId="662"/>
    <cellStyle name="4_tabellen_teil_iii_2011_l12 3 4" xfId="663"/>
    <cellStyle name="4_tabellen_teil_iii_2011_l12 3 5" xfId="664"/>
    <cellStyle name="4_tabellen_teil_iii_2011_l12 4" xfId="665"/>
    <cellStyle name="4_tabellen_teil_iii_2011_l12 4 2" xfId="666"/>
    <cellStyle name="4_tabellen_teil_iii_2011_l12 4 3" xfId="667"/>
    <cellStyle name="4_tabellen_teil_iii_2011_l12 4 4" xfId="668"/>
    <cellStyle name="4_tabellen_teil_iii_2011_l12 4 5" xfId="669"/>
    <cellStyle name="4_tabellen_teil_iii_2011_l12 5" xfId="670"/>
    <cellStyle name="4_tabellen_teil_iii_2011_l12 6" xfId="671"/>
    <cellStyle name="4_tabellen_teil_iii_2011_l12 7" xfId="672"/>
    <cellStyle name="4_tabellen_teil_iii_2011_l12 8" xfId="673"/>
    <cellStyle name="40 % - Akzent1 2" xfId="674"/>
    <cellStyle name="40 % - Akzent1 2 2" xfId="675"/>
    <cellStyle name="40 % - Akzent1 3" xfId="676"/>
    <cellStyle name="40 % - Akzent1 3 2" xfId="677"/>
    <cellStyle name="40 % - Akzent1 3 3" xfId="678"/>
    <cellStyle name="40 % - Akzent1 4" xfId="679"/>
    <cellStyle name="40 % - Akzent1 4 2" xfId="680"/>
    <cellStyle name="40 % - Akzent1 5" xfId="681"/>
    <cellStyle name="40 % - Akzent2 2" xfId="682"/>
    <cellStyle name="40 % - Akzent2 2 2" xfId="683"/>
    <cellStyle name="40 % - Akzent2 3" xfId="684"/>
    <cellStyle name="40 % - Akzent2 3 2" xfId="685"/>
    <cellStyle name="40 % - Akzent2 3 3" xfId="686"/>
    <cellStyle name="40 % - Akzent2 4" xfId="687"/>
    <cellStyle name="40 % - Akzent2 4 2" xfId="688"/>
    <cellStyle name="40 % - Akzent2 5" xfId="689"/>
    <cellStyle name="40 % - Akzent3 2" xfId="690"/>
    <cellStyle name="40 % - Akzent3 2 2" xfId="691"/>
    <cellStyle name="40 % - Akzent3 3" xfId="692"/>
    <cellStyle name="40 % - Akzent3 3 2" xfId="693"/>
    <cellStyle name="40 % - Akzent3 3 3" xfId="694"/>
    <cellStyle name="40 % - Akzent3 4" xfId="695"/>
    <cellStyle name="40 % - Akzent3 4 2" xfId="696"/>
    <cellStyle name="40 % - Akzent3 5" xfId="697"/>
    <cellStyle name="40 % - Akzent4 2" xfId="698"/>
    <cellStyle name="40 % - Akzent4 2 2" xfId="699"/>
    <cellStyle name="40 % - Akzent4 3" xfId="700"/>
    <cellStyle name="40 % - Akzent4 3 2" xfId="701"/>
    <cellStyle name="40 % - Akzent4 3 3" xfId="702"/>
    <cellStyle name="40 % - Akzent4 4" xfId="703"/>
    <cellStyle name="40 % - Akzent4 4 2" xfId="704"/>
    <cellStyle name="40 % - Akzent4 5" xfId="705"/>
    <cellStyle name="40 % - Akzent5 2" xfId="706"/>
    <cellStyle name="40 % - Akzent5 2 2" xfId="707"/>
    <cellStyle name="40 % - Akzent5 3" xfId="708"/>
    <cellStyle name="40 % - Akzent5 3 2" xfId="709"/>
    <cellStyle name="40 % - Akzent5 3 3" xfId="710"/>
    <cellStyle name="40 % - Akzent5 4" xfId="711"/>
    <cellStyle name="40 % - Akzent5 4 2" xfId="712"/>
    <cellStyle name="40 % - Akzent5 5" xfId="713"/>
    <cellStyle name="40 % - Akzent6 2" xfId="714"/>
    <cellStyle name="40 % - Akzent6 2 2" xfId="715"/>
    <cellStyle name="40 % - Akzent6 3" xfId="716"/>
    <cellStyle name="40 % - Akzent6 3 2" xfId="717"/>
    <cellStyle name="40 % - Akzent6 3 3" xfId="718"/>
    <cellStyle name="40 % - Akzent6 4" xfId="719"/>
    <cellStyle name="40 % - Akzent6 4 2" xfId="720"/>
    <cellStyle name="40 % - Akzent6 5" xfId="721"/>
    <cellStyle name="40% - Akzent1" xfId="722"/>
    <cellStyle name="40% - Akzent1 2" xfId="723"/>
    <cellStyle name="40% - Akzent2" xfId="724"/>
    <cellStyle name="40% - Akzent2 2" xfId="725"/>
    <cellStyle name="40% - Akzent3" xfId="726"/>
    <cellStyle name="40% - Akzent3 2" xfId="727"/>
    <cellStyle name="40% - Akzent4" xfId="728"/>
    <cellStyle name="40% - Akzent4 2" xfId="729"/>
    <cellStyle name="40% - Akzent5" xfId="730"/>
    <cellStyle name="40% - Akzent5 2" xfId="731"/>
    <cellStyle name="40% - Akzent6" xfId="732"/>
    <cellStyle name="40% - Akzent6 2" xfId="733"/>
    <cellStyle name="5" xfId="734"/>
    <cellStyle name="5 2" xfId="735"/>
    <cellStyle name="5 2 2" xfId="736"/>
    <cellStyle name="5 2 2 2" xfId="737"/>
    <cellStyle name="5 2 2 2 2" xfId="738"/>
    <cellStyle name="5 2 2 2 3" xfId="739"/>
    <cellStyle name="5 2 2 2 4" xfId="740"/>
    <cellStyle name="5 2 2 2 5" xfId="741"/>
    <cellStyle name="5 2 2 3" xfId="742"/>
    <cellStyle name="5 2 2 4" xfId="743"/>
    <cellStyle name="5 2 2 5" xfId="744"/>
    <cellStyle name="5 2 2 6" xfId="745"/>
    <cellStyle name="5 2 3" xfId="746"/>
    <cellStyle name="5 2 3 2" xfId="747"/>
    <cellStyle name="5 2 3 2 2" xfId="748"/>
    <cellStyle name="5 2 3 2 3" xfId="749"/>
    <cellStyle name="5 2 3 2 4" xfId="750"/>
    <cellStyle name="5 2 3 2 5" xfId="751"/>
    <cellStyle name="5 2 3 3" xfId="752"/>
    <cellStyle name="5 2 3 4" xfId="753"/>
    <cellStyle name="5 2 3 5" xfId="754"/>
    <cellStyle name="5 2 3 6" xfId="755"/>
    <cellStyle name="5 3" xfId="756"/>
    <cellStyle name="5 3 2" xfId="757"/>
    <cellStyle name="5 3 3" xfId="758"/>
    <cellStyle name="5 3 4" xfId="759"/>
    <cellStyle name="5 3 5" xfId="760"/>
    <cellStyle name="5_5225402107005(1)" xfId="761"/>
    <cellStyle name="5_5225402107005(1) 2" xfId="762"/>
    <cellStyle name="5_DeckblattNeu" xfId="763"/>
    <cellStyle name="5_DeckblattNeu 2" xfId="764"/>
    <cellStyle name="5_DeckblattNeu 2 2" xfId="765"/>
    <cellStyle name="5_DeckblattNeu 2 2 2" xfId="766"/>
    <cellStyle name="5_DeckblattNeu 2 2 3" xfId="767"/>
    <cellStyle name="5_DeckblattNeu 2 2 4" xfId="768"/>
    <cellStyle name="5_DeckblattNeu 2 2 5" xfId="769"/>
    <cellStyle name="5_DeckblattNeu 2 3" xfId="770"/>
    <cellStyle name="5_DeckblattNeu 2 4" xfId="771"/>
    <cellStyle name="5_DeckblattNeu 2 5" xfId="772"/>
    <cellStyle name="5_DeckblattNeu 2 6" xfId="773"/>
    <cellStyle name="5_DeckblattNeu 3" xfId="774"/>
    <cellStyle name="5_DeckblattNeu 3 2" xfId="775"/>
    <cellStyle name="5_DeckblattNeu 3 3" xfId="776"/>
    <cellStyle name="5_DeckblattNeu 3 4" xfId="777"/>
    <cellStyle name="5_DeckblattNeu 3 5" xfId="778"/>
    <cellStyle name="5_DeckblattNeu 4" xfId="779"/>
    <cellStyle name="5_DeckblattNeu 4 2" xfId="780"/>
    <cellStyle name="5_DeckblattNeu 4 3" xfId="781"/>
    <cellStyle name="5_DeckblattNeu 4 4" xfId="782"/>
    <cellStyle name="5_DeckblattNeu 4 5" xfId="783"/>
    <cellStyle name="5_DeckblattNeu 5" xfId="784"/>
    <cellStyle name="5_DeckblattNeu 6" xfId="785"/>
    <cellStyle name="5_DeckblattNeu 7" xfId="786"/>
    <cellStyle name="5_DeckblattNeu 8" xfId="787"/>
    <cellStyle name="5_III_Tagesbetreuung_2010_Rev1" xfId="788"/>
    <cellStyle name="5_III_Tagesbetreuung_2010_Rev1 2" xfId="789"/>
    <cellStyle name="5_III_Tagesbetreuung_2010_Rev1 2 2" xfId="790"/>
    <cellStyle name="5_III_Tagesbetreuung_2010_Rev1 2 2 2" xfId="791"/>
    <cellStyle name="5_III_Tagesbetreuung_2010_Rev1 2 2 3" xfId="792"/>
    <cellStyle name="5_III_Tagesbetreuung_2010_Rev1 2 2 4" xfId="793"/>
    <cellStyle name="5_III_Tagesbetreuung_2010_Rev1 2 2 5" xfId="794"/>
    <cellStyle name="5_III_Tagesbetreuung_2010_Rev1 2 3" xfId="795"/>
    <cellStyle name="5_III_Tagesbetreuung_2010_Rev1 2 4" xfId="796"/>
    <cellStyle name="5_III_Tagesbetreuung_2010_Rev1 2 5" xfId="797"/>
    <cellStyle name="5_III_Tagesbetreuung_2010_Rev1 2 6" xfId="798"/>
    <cellStyle name="5_III_Tagesbetreuung_2010_Rev1 3" xfId="799"/>
    <cellStyle name="5_III_Tagesbetreuung_2010_Rev1 3 2" xfId="800"/>
    <cellStyle name="5_III_Tagesbetreuung_2010_Rev1 3 2 2" xfId="801"/>
    <cellStyle name="5_III_Tagesbetreuung_2010_Rev1 3 2 3" xfId="802"/>
    <cellStyle name="5_III_Tagesbetreuung_2010_Rev1 3 2 4" xfId="803"/>
    <cellStyle name="5_III_Tagesbetreuung_2010_Rev1 3 2 5" xfId="804"/>
    <cellStyle name="5_III_Tagesbetreuung_2010_Rev1 3 3" xfId="805"/>
    <cellStyle name="5_III_Tagesbetreuung_2010_Rev1 3 4" xfId="806"/>
    <cellStyle name="5_III_Tagesbetreuung_2010_Rev1 3 5" xfId="807"/>
    <cellStyle name="5_III_Tagesbetreuung_2010_Rev1 3 6" xfId="808"/>
    <cellStyle name="5_III_Tagesbetreuung_2010_Rev1 4" xfId="809"/>
    <cellStyle name="5_III_Tagesbetreuung_2010_Rev1 4 2" xfId="810"/>
    <cellStyle name="5_III_Tagesbetreuung_2010_Rev1 4 3" xfId="811"/>
    <cellStyle name="5_III_Tagesbetreuung_2010_Rev1 4 4" xfId="812"/>
    <cellStyle name="5_III_Tagesbetreuung_2010_Rev1 4 5" xfId="813"/>
    <cellStyle name="5_III_Tagesbetreuung_2010_Rev1 5" xfId="814"/>
    <cellStyle name="5_III_Tagesbetreuung_2010_Rev1 6" xfId="815"/>
    <cellStyle name="5_III_Tagesbetreuung_2010_Rev1 7" xfId="816"/>
    <cellStyle name="5_III_Tagesbetreuung_2010_Rev1 8" xfId="817"/>
    <cellStyle name="5_leertabellen_teil_iii" xfId="818"/>
    <cellStyle name="5_leertabellen_teil_iii 2" xfId="819"/>
    <cellStyle name="5_leertabellen_teil_iii 2 2" xfId="820"/>
    <cellStyle name="5_leertabellen_teil_iii 2 2 2" xfId="821"/>
    <cellStyle name="5_leertabellen_teil_iii 2 2 3" xfId="822"/>
    <cellStyle name="5_leertabellen_teil_iii 2 2 4" xfId="823"/>
    <cellStyle name="5_leertabellen_teil_iii 2 2 5" xfId="824"/>
    <cellStyle name="5_leertabellen_teil_iii 2 3" xfId="825"/>
    <cellStyle name="5_leertabellen_teil_iii 2 4" xfId="826"/>
    <cellStyle name="5_leertabellen_teil_iii 2 5" xfId="827"/>
    <cellStyle name="5_leertabellen_teil_iii 2 6" xfId="828"/>
    <cellStyle name="5_leertabellen_teil_iii 3" xfId="829"/>
    <cellStyle name="5_leertabellen_teil_iii 3 2" xfId="830"/>
    <cellStyle name="5_leertabellen_teil_iii 3 2 2" xfId="831"/>
    <cellStyle name="5_leertabellen_teil_iii 3 2 3" xfId="832"/>
    <cellStyle name="5_leertabellen_teil_iii 3 2 4" xfId="833"/>
    <cellStyle name="5_leertabellen_teil_iii 3 2 5" xfId="834"/>
    <cellStyle name="5_leertabellen_teil_iii 3 3" xfId="835"/>
    <cellStyle name="5_leertabellen_teil_iii 3 4" xfId="836"/>
    <cellStyle name="5_leertabellen_teil_iii 3 5" xfId="837"/>
    <cellStyle name="5_leertabellen_teil_iii 3 6" xfId="838"/>
    <cellStyle name="5_leertabellen_teil_iii 4" xfId="839"/>
    <cellStyle name="5_leertabellen_teil_iii 4 2" xfId="840"/>
    <cellStyle name="5_leertabellen_teil_iii 4 3" xfId="841"/>
    <cellStyle name="5_leertabellen_teil_iii 4 4" xfId="842"/>
    <cellStyle name="5_leertabellen_teil_iii 4 5" xfId="843"/>
    <cellStyle name="5_leertabellen_teil_iii 5" xfId="844"/>
    <cellStyle name="5_leertabellen_teil_iii 6" xfId="845"/>
    <cellStyle name="5_leertabellen_teil_iii 7" xfId="846"/>
    <cellStyle name="5_leertabellen_teil_iii 8" xfId="847"/>
    <cellStyle name="5_Merkmalsuebersicht_neu" xfId="848"/>
    <cellStyle name="5_Merkmalsuebersicht_neu 2" xfId="849"/>
    <cellStyle name="5_Merkmalsuebersicht_neu 2 2" xfId="850"/>
    <cellStyle name="5_Merkmalsuebersicht_neu 2 2 2" xfId="851"/>
    <cellStyle name="5_Merkmalsuebersicht_neu 2 2 3" xfId="852"/>
    <cellStyle name="5_Merkmalsuebersicht_neu 2 2 4" xfId="853"/>
    <cellStyle name="5_Merkmalsuebersicht_neu 2 2 5" xfId="854"/>
    <cellStyle name="5_Merkmalsuebersicht_neu 2 3" xfId="855"/>
    <cellStyle name="5_Merkmalsuebersicht_neu 2 4" xfId="856"/>
    <cellStyle name="5_Merkmalsuebersicht_neu 2 5" xfId="857"/>
    <cellStyle name="5_Merkmalsuebersicht_neu 2 6" xfId="858"/>
    <cellStyle name="5_Merkmalsuebersicht_neu 3" xfId="859"/>
    <cellStyle name="5_Merkmalsuebersicht_neu 3 2" xfId="860"/>
    <cellStyle name="5_Merkmalsuebersicht_neu 3 3" xfId="861"/>
    <cellStyle name="5_Merkmalsuebersicht_neu 3 4" xfId="862"/>
    <cellStyle name="5_Merkmalsuebersicht_neu 3 5" xfId="863"/>
    <cellStyle name="5_Merkmalsuebersicht_neu 4" xfId="864"/>
    <cellStyle name="5_Merkmalsuebersicht_neu 4 2" xfId="865"/>
    <cellStyle name="5_Merkmalsuebersicht_neu 4 3" xfId="866"/>
    <cellStyle name="5_Merkmalsuebersicht_neu 4 4" xfId="867"/>
    <cellStyle name="5_Merkmalsuebersicht_neu 4 5" xfId="868"/>
    <cellStyle name="5_Merkmalsuebersicht_neu 5" xfId="869"/>
    <cellStyle name="5_Merkmalsuebersicht_neu 6" xfId="870"/>
    <cellStyle name="5_Merkmalsuebersicht_neu 7" xfId="871"/>
    <cellStyle name="5_Merkmalsuebersicht_neu 8" xfId="872"/>
    <cellStyle name="5_Tab_III_1_1-10_neu_Endgueltig" xfId="873"/>
    <cellStyle name="5_Tab_III_1_1-10_neu_Endgueltig 2" xfId="874"/>
    <cellStyle name="5_tabellen_teil_iii_2011_l12" xfId="875"/>
    <cellStyle name="5_tabellen_teil_iii_2011_l12 2" xfId="876"/>
    <cellStyle name="5_tabellen_teil_iii_2011_l12 2 2" xfId="877"/>
    <cellStyle name="5_tabellen_teil_iii_2011_l12 2 2 2" xfId="878"/>
    <cellStyle name="5_tabellen_teil_iii_2011_l12 2 2 3" xfId="879"/>
    <cellStyle name="5_tabellen_teil_iii_2011_l12 2 2 4" xfId="880"/>
    <cellStyle name="5_tabellen_teil_iii_2011_l12 2 2 5" xfId="881"/>
    <cellStyle name="5_tabellen_teil_iii_2011_l12 2 3" xfId="882"/>
    <cellStyle name="5_tabellen_teil_iii_2011_l12 2 4" xfId="883"/>
    <cellStyle name="5_tabellen_teil_iii_2011_l12 2 5" xfId="884"/>
    <cellStyle name="5_tabellen_teil_iii_2011_l12 2 6" xfId="885"/>
    <cellStyle name="5_tabellen_teil_iii_2011_l12 3" xfId="886"/>
    <cellStyle name="5_tabellen_teil_iii_2011_l12 3 2" xfId="887"/>
    <cellStyle name="5_tabellen_teil_iii_2011_l12 3 3" xfId="888"/>
    <cellStyle name="5_tabellen_teil_iii_2011_l12 3 4" xfId="889"/>
    <cellStyle name="5_tabellen_teil_iii_2011_l12 3 5" xfId="890"/>
    <cellStyle name="5_tabellen_teil_iii_2011_l12 4" xfId="891"/>
    <cellStyle name="5_tabellen_teil_iii_2011_l12 4 2" xfId="892"/>
    <cellStyle name="5_tabellen_teil_iii_2011_l12 4 3" xfId="893"/>
    <cellStyle name="5_tabellen_teil_iii_2011_l12 4 4" xfId="894"/>
    <cellStyle name="5_tabellen_teil_iii_2011_l12 4 5" xfId="895"/>
    <cellStyle name="5_tabellen_teil_iii_2011_l12 5" xfId="896"/>
    <cellStyle name="5_tabellen_teil_iii_2011_l12 6" xfId="897"/>
    <cellStyle name="5_tabellen_teil_iii_2011_l12 7" xfId="898"/>
    <cellStyle name="5_tabellen_teil_iii_2011_l12 8" xfId="899"/>
    <cellStyle name="6" xfId="900"/>
    <cellStyle name="6 2" xfId="901"/>
    <cellStyle name="6 2 2" xfId="902"/>
    <cellStyle name="6 2 2 2" xfId="903"/>
    <cellStyle name="6 2 2 2 2" xfId="904"/>
    <cellStyle name="6 2 2 2 3" xfId="905"/>
    <cellStyle name="6 2 2 2 4" xfId="906"/>
    <cellStyle name="6 2 2 2 5" xfId="907"/>
    <cellStyle name="6 2 2 3" xfId="908"/>
    <cellStyle name="6 2 2 4" xfId="909"/>
    <cellStyle name="6 2 2 5" xfId="910"/>
    <cellStyle name="6 2 2 6" xfId="911"/>
    <cellStyle name="6 2 3" xfId="912"/>
    <cellStyle name="6 2 3 2" xfId="913"/>
    <cellStyle name="6 2 3 2 2" xfId="914"/>
    <cellStyle name="6 2 3 2 3" xfId="915"/>
    <cellStyle name="6 2 3 2 4" xfId="916"/>
    <cellStyle name="6 2 3 2 5" xfId="917"/>
    <cellStyle name="6 2 3 3" xfId="918"/>
    <cellStyle name="6 2 3 4" xfId="919"/>
    <cellStyle name="6 2 3 5" xfId="920"/>
    <cellStyle name="6 2 3 6" xfId="921"/>
    <cellStyle name="6 3" xfId="922"/>
    <cellStyle name="6 3 2" xfId="923"/>
    <cellStyle name="6 3 3" xfId="924"/>
    <cellStyle name="6 3 4" xfId="925"/>
    <cellStyle name="6 3 5" xfId="926"/>
    <cellStyle name="6_5225402107005(1)" xfId="927"/>
    <cellStyle name="6_5225402107005(1) 2" xfId="928"/>
    <cellStyle name="6_DeckblattNeu" xfId="929"/>
    <cellStyle name="6_DeckblattNeu 2" xfId="930"/>
    <cellStyle name="6_DeckblattNeu 2 2" xfId="931"/>
    <cellStyle name="6_DeckblattNeu 2 2 2" xfId="932"/>
    <cellStyle name="6_DeckblattNeu 2 2 3" xfId="933"/>
    <cellStyle name="6_DeckblattNeu 2 2 4" xfId="934"/>
    <cellStyle name="6_DeckblattNeu 2 2 5" xfId="935"/>
    <cellStyle name="6_DeckblattNeu 2 3" xfId="936"/>
    <cellStyle name="6_DeckblattNeu 2 4" xfId="937"/>
    <cellStyle name="6_DeckblattNeu 2 5" xfId="938"/>
    <cellStyle name="6_DeckblattNeu 2 6" xfId="939"/>
    <cellStyle name="6_DeckblattNeu 3" xfId="940"/>
    <cellStyle name="6_DeckblattNeu 3 2" xfId="941"/>
    <cellStyle name="6_DeckblattNeu 3 3" xfId="942"/>
    <cellStyle name="6_DeckblattNeu 3 4" xfId="943"/>
    <cellStyle name="6_DeckblattNeu 3 5" xfId="944"/>
    <cellStyle name="6_DeckblattNeu 4" xfId="945"/>
    <cellStyle name="6_DeckblattNeu 4 2" xfId="946"/>
    <cellStyle name="6_DeckblattNeu 4 3" xfId="947"/>
    <cellStyle name="6_DeckblattNeu 4 4" xfId="948"/>
    <cellStyle name="6_DeckblattNeu 4 5" xfId="949"/>
    <cellStyle name="6_DeckblattNeu 5" xfId="950"/>
    <cellStyle name="6_DeckblattNeu 6" xfId="951"/>
    <cellStyle name="6_DeckblattNeu 7" xfId="952"/>
    <cellStyle name="6_DeckblattNeu 8" xfId="953"/>
    <cellStyle name="6_III_Tagesbetreuung_2010_Rev1" xfId="954"/>
    <cellStyle name="6_III_Tagesbetreuung_2010_Rev1 2" xfId="955"/>
    <cellStyle name="6_III_Tagesbetreuung_2010_Rev1 2 2" xfId="956"/>
    <cellStyle name="6_III_Tagesbetreuung_2010_Rev1 2 2 2" xfId="957"/>
    <cellStyle name="6_III_Tagesbetreuung_2010_Rev1 2 2 3" xfId="958"/>
    <cellStyle name="6_III_Tagesbetreuung_2010_Rev1 2 2 4" xfId="959"/>
    <cellStyle name="6_III_Tagesbetreuung_2010_Rev1 2 2 5" xfId="960"/>
    <cellStyle name="6_III_Tagesbetreuung_2010_Rev1 2 3" xfId="961"/>
    <cellStyle name="6_III_Tagesbetreuung_2010_Rev1 2 4" xfId="962"/>
    <cellStyle name="6_III_Tagesbetreuung_2010_Rev1 2 5" xfId="963"/>
    <cellStyle name="6_III_Tagesbetreuung_2010_Rev1 2 6" xfId="964"/>
    <cellStyle name="6_III_Tagesbetreuung_2010_Rev1 3" xfId="965"/>
    <cellStyle name="6_III_Tagesbetreuung_2010_Rev1 3 2" xfId="966"/>
    <cellStyle name="6_III_Tagesbetreuung_2010_Rev1 3 2 2" xfId="967"/>
    <cellStyle name="6_III_Tagesbetreuung_2010_Rev1 3 2 3" xfId="968"/>
    <cellStyle name="6_III_Tagesbetreuung_2010_Rev1 3 2 4" xfId="969"/>
    <cellStyle name="6_III_Tagesbetreuung_2010_Rev1 3 2 5" xfId="970"/>
    <cellStyle name="6_III_Tagesbetreuung_2010_Rev1 3 3" xfId="971"/>
    <cellStyle name="6_III_Tagesbetreuung_2010_Rev1 3 4" xfId="972"/>
    <cellStyle name="6_III_Tagesbetreuung_2010_Rev1 3 5" xfId="973"/>
    <cellStyle name="6_III_Tagesbetreuung_2010_Rev1 3 6" xfId="974"/>
    <cellStyle name="6_III_Tagesbetreuung_2010_Rev1 4" xfId="975"/>
    <cellStyle name="6_III_Tagesbetreuung_2010_Rev1 4 2" xfId="976"/>
    <cellStyle name="6_III_Tagesbetreuung_2010_Rev1 4 3" xfId="977"/>
    <cellStyle name="6_III_Tagesbetreuung_2010_Rev1 4 4" xfId="978"/>
    <cellStyle name="6_III_Tagesbetreuung_2010_Rev1 4 5" xfId="979"/>
    <cellStyle name="6_III_Tagesbetreuung_2010_Rev1 5" xfId="980"/>
    <cellStyle name="6_III_Tagesbetreuung_2010_Rev1 6" xfId="981"/>
    <cellStyle name="6_III_Tagesbetreuung_2010_Rev1 7" xfId="982"/>
    <cellStyle name="6_III_Tagesbetreuung_2010_Rev1 8" xfId="983"/>
    <cellStyle name="6_leertabellen_teil_iii" xfId="984"/>
    <cellStyle name="6_leertabellen_teil_iii 2" xfId="985"/>
    <cellStyle name="6_leertabellen_teil_iii 2 2" xfId="986"/>
    <cellStyle name="6_leertabellen_teil_iii 2 2 2" xfId="987"/>
    <cellStyle name="6_leertabellen_teil_iii 2 2 3" xfId="988"/>
    <cellStyle name="6_leertabellen_teil_iii 2 2 4" xfId="989"/>
    <cellStyle name="6_leertabellen_teil_iii 2 2 5" xfId="990"/>
    <cellStyle name="6_leertabellen_teil_iii 2 3" xfId="991"/>
    <cellStyle name="6_leertabellen_teil_iii 2 4" xfId="992"/>
    <cellStyle name="6_leertabellen_teil_iii 2 5" xfId="993"/>
    <cellStyle name="6_leertabellen_teil_iii 2 6" xfId="994"/>
    <cellStyle name="6_leertabellen_teil_iii 3" xfId="995"/>
    <cellStyle name="6_leertabellen_teil_iii 3 2" xfId="996"/>
    <cellStyle name="6_leertabellen_teil_iii 3 2 2" xfId="997"/>
    <cellStyle name="6_leertabellen_teil_iii 3 2 3" xfId="998"/>
    <cellStyle name="6_leertabellen_teil_iii 3 2 4" xfId="999"/>
    <cellStyle name="6_leertabellen_teil_iii 3 2 5" xfId="1000"/>
    <cellStyle name="6_leertabellen_teil_iii 3 3" xfId="1001"/>
    <cellStyle name="6_leertabellen_teil_iii 3 4" xfId="1002"/>
    <cellStyle name="6_leertabellen_teil_iii 3 5" xfId="1003"/>
    <cellStyle name="6_leertabellen_teil_iii 3 6" xfId="1004"/>
    <cellStyle name="6_leertabellen_teil_iii 4" xfId="1005"/>
    <cellStyle name="6_leertabellen_teil_iii 4 2" xfId="1006"/>
    <cellStyle name="6_leertabellen_teil_iii 4 3" xfId="1007"/>
    <cellStyle name="6_leertabellen_teil_iii 4 4" xfId="1008"/>
    <cellStyle name="6_leertabellen_teil_iii 4 5" xfId="1009"/>
    <cellStyle name="6_leertabellen_teil_iii 5" xfId="1010"/>
    <cellStyle name="6_leertabellen_teil_iii 6" xfId="1011"/>
    <cellStyle name="6_leertabellen_teil_iii 7" xfId="1012"/>
    <cellStyle name="6_leertabellen_teil_iii 8" xfId="1013"/>
    <cellStyle name="6_Merkmalsuebersicht_neu" xfId="1014"/>
    <cellStyle name="6_Merkmalsuebersicht_neu 2" xfId="1015"/>
    <cellStyle name="6_Merkmalsuebersicht_neu 2 2" xfId="1016"/>
    <cellStyle name="6_Merkmalsuebersicht_neu 2 2 2" xfId="1017"/>
    <cellStyle name="6_Merkmalsuebersicht_neu 2 2 3" xfId="1018"/>
    <cellStyle name="6_Merkmalsuebersicht_neu 2 2 4" xfId="1019"/>
    <cellStyle name="6_Merkmalsuebersicht_neu 2 2 5" xfId="1020"/>
    <cellStyle name="6_Merkmalsuebersicht_neu 2 3" xfId="1021"/>
    <cellStyle name="6_Merkmalsuebersicht_neu 2 4" xfId="1022"/>
    <cellStyle name="6_Merkmalsuebersicht_neu 2 5" xfId="1023"/>
    <cellStyle name="6_Merkmalsuebersicht_neu 2 6" xfId="1024"/>
    <cellStyle name="6_Merkmalsuebersicht_neu 3" xfId="1025"/>
    <cellStyle name="6_Merkmalsuebersicht_neu 3 2" xfId="1026"/>
    <cellStyle name="6_Merkmalsuebersicht_neu 3 3" xfId="1027"/>
    <cellStyle name="6_Merkmalsuebersicht_neu 3 4" xfId="1028"/>
    <cellStyle name="6_Merkmalsuebersicht_neu 3 5" xfId="1029"/>
    <cellStyle name="6_Merkmalsuebersicht_neu 4" xfId="1030"/>
    <cellStyle name="6_Merkmalsuebersicht_neu 4 2" xfId="1031"/>
    <cellStyle name="6_Merkmalsuebersicht_neu 4 3" xfId="1032"/>
    <cellStyle name="6_Merkmalsuebersicht_neu 4 4" xfId="1033"/>
    <cellStyle name="6_Merkmalsuebersicht_neu 4 5" xfId="1034"/>
    <cellStyle name="6_Merkmalsuebersicht_neu 5" xfId="1035"/>
    <cellStyle name="6_Merkmalsuebersicht_neu 6" xfId="1036"/>
    <cellStyle name="6_Merkmalsuebersicht_neu 7" xfId="1037"/>
    <cellStyle name="6_Merkmalsuebersicht_neu 8" xfId="1038"/>
    <cellStyle name="6_Tab_III_1_1-10_neu_Endgueltig" xfId="1039"/>
    <cellStyle name="6_Tab_III_1_1-10_neu_Endgueltig 2" xfId="1040"/>
    <cellStyle name="6_tabellen_teil_iii_2011_l12" xfId="1041"/>
    <cellStyle name="6_tabellen_teil_iii_2011_l12 2" xfId="1042"/>
    <cellStyle name="6_tabellen_teil_iii_2011_l12 2 2" xfId="1043"/>
    <cellStyle name="6_tabellen_teil_iii_2011_l12 2 2 2" xfId="1044"/>
    <cellStyle name="6_tabellen_teil_iii_2011_l12 2 2 3" xfId="1045"/>
    <cellStyle name="6_tabellen_teil_iii_2011_l12 2 2 4" xfId="1046"/>
    <cellStyle name="6_tabellen_teil_iii_2011_l12 2 2 5" xfId="1047"/>
    <cellStyle name="6_tabellen_teil_iii_2011_l12 2 3" xfId="1048"/>
    <cellStyle name="6_tabellen_teil_iii_2011_l12 2 4" xfId="1049"/>
    <cellStyle name="6_tabellen_teil_iii_2011_l12 2 5" xfId="1050"/>
    <cellStyle name="6_tabellen_teil_iii_2011_l12 2 6" xfId="1051"/>
    <cellStyle name="6_tabellen_teil_iii_2011_l12 3" xfId="1052"/>
    <cellStyle name="6_tabellen_teil_iii_2011_l12 3 2" xfId="1053"/>
    <cellStyle name="6_tabellen_teil_iii_2011_l12 3 3" xfId="1054"/>
    <cellStyle name="6_tabellen_teil_iii_2011_l12 3 4" xfId="1055"/>
    <cellStyle name="6_tabellen_teil_iii_2011_l12 3 5" xfId="1056"/>
    <cellStyle name="6_tabellen_teil_iii_2011_l12 4" xfId="1057"/>
    <cellStyle name="6_tabellen_teil_iii_2011_l12 4 2" xfId="1058"/>
    <cellStyle name="6_tabellen_teil_iii_2011_l12 4 3" xfId="1059"/>
    <cellStyle name="6_tabellen_teil_iii_2011_l12 4 4" xfId="1060"/>
    <cellStyle name="6_tabellen_teil_iii_2011_l12 4 5" xfId="1061"/>
    <cellStyle name="6_tabellen_teil_iii_2011_l12 5" xfId="1062"/>
    <cellStyle name="6_tabellen_teil_iii_2011_l12 6" xfId="1063"/>
    <cellStyle name="6_tabellen_teil_iii_2011_l12 7" xfId="1064"/>
    <cellStyle name="6_tabellen_teil_iii_2011_l12 8" xfId="1065"/>
    <cellStyle name="60 % - Akzent1 2" xfId="1066"/>
    <cellStyle name="60 % - Akzent1 2 2" xfId="1067"/>
    <cellStyle name="60 % - Akzent1 3" xfId="1068"/>
    <cellStyle name="60 % - Akzent1 3 2" xfId="1069"/>
    <cellStyle name="60 % - Akzent1 4" xfId="1070"/>
    <cellStyle name="60 % - Akzent1 5" xfId="1071"/>
    <cellStyle name="60 % - Akzent2 2" xfId="1072"/>
    <cellStyle name="60 % - Akzent2 2 2" xfId="1073"/>
    <cellStyle name="60 % - Akzent2 3" xfId="1074"/>
    <cellStyle name="60 % - Akzent2 3 2" xfId="1075"/>
    <cellStyle name="60 % - Akzent2 4" xfId="1076"/>
    <cellStyle name="60 % - Akzent2 5" xfId="1077"/>
    <cellStyle name="60 % - Akzent3 2" xfId="1078"/>
    <cellStyle name="60 % - Akzent3 2 2" xfId="1079"/>
    <cellStyle name="60 % - Akzent3 3" xfId="1080"/>
    <cellStyle name="60 % - Akzent3 3 2" xfId="1081"/>
    <cellStyle name="60 % - Akzent3 4" xfId="1082"/>
    <cellStyle name="60 % - Akzent3 5" xfId="1083"/>
    <cellStyle name="60 % - Akzent4 2" xfId="1084"/>
    <cellStyle name="60 % - Akzent4 2 2" xfId="1085"/>
    <cellStyle name="60 % - Akzent4 3" xfId="1086"/>
    <cellStyle name="60 % - Akzent4 3 2" xfId="1087"/>
    <cellStyle name="60 % - Akzent4 4" xfId="1088"/>
    <cellStyle name="60 % - Akzent4 5" xfId="1089"/>
    <cellStyle name="60 % - Akzent5 2" xfId="1090"/>
    <cellStyle name="60 % - Akzent5 2 2" xfId="1091"/>
    <cellStyle name="60 % - Akzent5 3" xfId="1092"/>
    <cellStyle name="60 % - Akzent5 3 2" xfId="1093"/>
    <cellStyle name="60 % - Akzent5 4" xfId="1094"/>
    <cellStyle name="60 % - Akzent5 5" xfId="1095"/>
    <cellStyle name="60 % - Akzent6 2" xfId="1096"/>
    <cellStyle name="60 % - Akzent6 2 2" xfId="1097"/>
    <cellStyle name="60 % - Akzent6 3" xfId="1098"/>
    <cellStyle name="60 % - Akzent6 3 2" xfId="1099"/>
    <cellStyle name="60 % - Akzent6 4" xfId="1100"/>
    <cellStyle name="60 % - Akzent6 5" xfId="1101"/>
    <cellStyle name="60% - Akzent1" xfId="1102"/>
    <cellStyle name="60% - Akzent1 2" xfId="1103"/>
    <cellStyle name="60% - Akzent2" xfId="1104"/>
    <cellStyle name="60% - Akzent2 2" xfId="1105"/>
    <cellStyle name="60% - Akzent3" xfId="1106"/>
    <cellStyle name="60% - Akzent3 2" xfId="1107"/>
    <cellStyle name="60% - Akzent4" xfId="1108"/>
    <cellStyle name="60% - Akzent4 2" xfId="1109"/>
    <cellStyle name="60% - Akzent5" xfId="1110"/>
    <cellStyle name="60% - Akzent5 2" xfId="1111"/>
    <cellStyle name="60% - Akzent6" xfId="1112"/>
    <cellStyle name="60% - Akzent6 2" xfId="1113"/>
    <cellStyle name="9" xfId="1114"/>
    <cellStyle name="9 2" xfId="1115"/>
    <cellStyle name="9 2 2" xfId="1116"/>
    <cellStyle name="9 2 2 2" xfId="1117"/>
    <cellStyle name="9 2 2 2 2" xfId="1118"/>
    <cellStyle name="9 2 2 2 3" xfId="1119"/>
    <cellStyle name="9 2 2 2 4" xfId="1120"/>
    <cellStyle name="9 2 2 2 5" xfId="1121"/>
    <cellStyle name="9 2 2 3" xfId="1122"/>
    <cellStyle name="9 2 2 4" xfId="1123"/>
    <cellStyle name="9 2 2 5" xfId="1124"/>
    <cellStyle name="9 2 2 6" xfId="1125"/>
    <cellStyle name="9 2 3" xfId="1126"/>
    <cellStyle name="9 2 3 2" xfId="1127"/>
    <cellStyle name="9 2 3 2 2" xfId="1128"/>
    <cellStyle name="9 2 3 2 3" xfId="1129"/>
    <cellStyle name="9 2 3 2 4" xfId="1130"/>
    <cellStyle name="9 2 3 2 5" xfId="1131"/>
    <cellStyle name="9 2 3 3" xfId="1132"/>
    <cellStyle name="9 2 3 4" xfId="1133"/>
    <cellStyle name="9 2 3 5" xfId="1134"/>
    <cellStyle name="9 2 3 6" xfId="1135"/>
    <cellStyle name="9 3" xfId="1136"/>
    <cellStyle name="9 3 2" xfId="1137"/>
    <cellStyle name="9 3 3" xfId="1138"/>
    <cellStyle name="9 3 4" xfId="1139"/>
    <cellStyle name="9 3 5" xfId="1140"/>
    <cellStyle name="9_5225402107005(1)" xfId="1141"/>
    <cellStyle name="9_5225402107005(1) 2" xfId="1142"/>
    <cellStyle name="9_DeckblattNeu" xfId="1143"/>
    <cellStyle name="9_DeckblattNeu 2" xfId="1144"/>
    <cellStyle name="9_DeckblattNeu 2 2" xfId="1145"/>
    <cellStyle name="9_DeckblattNeu 2 2 2" xfId="1146"/>
    <cellStyle name="9_DeckblattNeu 2 2 3" xfId="1147"/>
    <cellStyle name="9_DeckblattNeu 2 2 4" xfId="1148"/>
    <cellStyle name="9_DeckblattNeu 2 2 5" xfId="1149"/>
    <cellStyle name="9_DeckblattNeu 2 3" xfId="1150"/>
    <cellStyle name="9_DeckblattNeu 2 4" xfId="1151"/>
    <cellStyle name="9_DeckblattNeu 2 5" xfId="1152"/>
    <cellStyle name="9_DeckblattNeu 2 6" xfId="1153"/>
    <cellStyle name="9_DeckblattNeu 3" xfId="1154"/>
    <cellStyle name="9_DeckblattNeu 3 2" xfId="1155"/>
    <cellStyle name="9_DeckblattNeu 3 3" xfId="1156"/>
    <cellStyle name="9_DeckblattNeu 3 4" xfId="1157"/>
    <cellStyle name="9_DeckblattNeu 3 5" xfId="1158"/>
    <cellStyle name="9_DeckblattNeu 4" xfId="1159"/>
    <cellStyle name="9_DeckblattNeu 4 2" xfId="1160"/>
    <cellStyle name="9_DeckblattNeu 4 3" xfId="1161"/>
    <cellStyle name="9_DeckblattNeu 4 4" xfId="1162"/>
    <cellStyle name="9_DeckblattNeu 4 5" xfId="1163"/>
    <cellStyle name="9_DeckblattNeu 5" xfId="1164"/>
    <cellStyle name="9_DeckblattNeu 6" xfId="1165"/>
    <cellStyle name="9_DeckblattNeu 7" xfId="1166"/>
    <cellStyle name="9_DeckblattNeu 8" xfId="1167"/>
    <cellStyle name="9_III_Tagesbetreuung_2010_Rev1" xfId="1168"/>
    <cellStyle name="9_III_Tagesbetreuung_2010_Rev1 2" xfId="1169"/>
    <cellStyle name="9_III_Tagesbetreuung_2010_Rev1 2 2" xfId="1170"/>
    <cellStyle name="9_III_Tagesbetreuung_2010_Rev1 2 2 2" xfId="1171"/>
    <cellStyle name="9_III_Tagesbetreuung_2010_Rev1 2 2 3" xfId="1172"/>
    <cellStyle name="9_III_Tagesbetreuung_2010_Rev1 2 2 4" xfId="1173"/>
    <cellStyle name="9_III_Tagesbetreuung_2010_Rev1 2 2 5" xfId="1174"/>
    <cellStyle name="9_III_Tagesbetreuung_2010_Rev1 2 3" xfId="1175"/>
    <cellStyle name="9_III_Tagesbetreuung_2010_Rev1 2 4" xfId="1176"/>
    <cellStyle name="9_III_Tagesbetreuung_2010_Rev1 2 5" xfId="1177"/>
    <cellStyle name="9_III_Tagesbetreuung_2010_Rev1 2 6" xfId="1178"/>
    <cellStyle name="9_III_Tagesbetreuung_2010_Rev1 3" xfId="1179"/>
    <cellStyle name="9_III_Tagesbetreuung_2010_Rev1 3 2" xfId="1180"/>
    <cellStyle name="9_III_Tagesbetreuung_2010_Rev1 3 2 2" xfId="1181"/>
    <cellStyle name="9_III_Tagesbetreuung_2010_Rev1 3 2 3" xfId="1182"/>
    <cellStyle name="9_III_Tagesbetreuung_2010_Rev1 3 2 4" xfId="1183"/>
    <cellStyle name="9_III_Tagesbetreuung_2010_Rev1 3 2 5" xfId="1184"/>
    <cellStyle name="9_III_Tagesbetreuung_2010_Rev1 3 3" xfId="1185"/>
    <cellStyle name="9_III_Tagesbetreuung_2010_Rev1 3 4" xfId="1186"/>
    <cellStyle name="9_III_Tagesbetreuung_2010_Rev1 3 5" xfId="1187"/>
    <cellStyle name="9_III_Tagesbetreuung_2010_Rev1 3 6" xfId="1188"/>
    <cellStyle name="9_III_Tagesbetreuung_2010_Rev1 4" xfId="1189"/>
    <cellStyle name="9_III_Tagesbetreuung_2010_Rev1 4 2" xfId="1190"/>
    <cellStyle name="9_III_Tagesbetreuung_2010_Rev1 4 3" xfId="1191"/>
    <cellStyle name="9_III_Tagesbetreuung_2010_Rev1 4 4" xfId="1192"/>
    <cellStyle name="9_III_Tagesbetreuung_2010_Rev1 4 5" xfId="1193"/>
    <cellStyle name="9_III_Tagesbetreuung_2010_Rev1 5" xfId="1194"/>
    <cellStyle name="9_III_Tagesbetreuung_2010_Rev1 6" xfId="1195"/>
    <cellStyle name="9_III_Tagesbetreuung_2010_Rev1 7" xfId="1196"/>
    <cellStyle name="9_III_Tagesbetreuung_2010_Rev1 8" xfId="1197"/>
    <cellStyle name="9_leertabellen_teil_iii" xfId="1198"/>
    <cellStyle name="9_leertabellen_teil_iii 2" xfId="1199"/>
    <cellStyle name="9_leertabellen_teil_iii 2 2" xfId="1200"/>
    <cellStyle name="9_leertabellen_teil_iii 2 2 2" xfId="1201"/>
    <cellStyle name="9_leertabellen_teil_iii 2 2 3" xfId="1202"/>
    <cellStyle name="9_leertabellen_teil_iii 2 2 4" xfId="1203"/>
    <cellStyle name="9_leertabellen_teil_iii 2 2 5" xfId="1204"/>
    <cellStyle name="9_leertabellen_teil_iii 2 3" xfId="1205"/>
    <cellStyle name="9_leertabellen_teil_iii 2 4" xfId="1206"/>
    <cellStyle name="9_leertabellen_teil_iii 2 5" xfId="1207"/>
    <cellStyle name="9_leertabellen_teil_iii 2 6" xfId="1208"/>
    <cellStyle name="9_leertabellen_teil_iii 3" xfId="1209"/>
    <cellStyle name="9_leertabellen_teil_iii 3 2" xfId="1210"/>
    <cellStyle name="9_leertabellen_teil_iii 3 2 2" xfId="1211"/>
    <cellStyle name="9_leertabellen_teil_iii 3 2 3" xfId="1212"/>
    <cellStyle name="9_leertabellen_teil_iii 3 2 4" xfId="1213"/>
    <cellStyle name="9_leertabellen_teil_iii 3 2 5" xfId="1214"/>
    <cellStyle name="9_leertabellen_teil_iii 3 3" xfId="1215"/>
    <cellStyle name="9_leertabellen_teil_iii 3 4" xfId="1216"/>
    <cellStyle name="9_leertabellen_teil_iii 3 5" xfId="1217"/>
    <cellStyle name="9_leertabellen_teil_iii 3 6" xfId="1218"/>
    <cellStyle name="9_leertabellen_teil_iii 4" xfId="1219"/>
    <cellStyle name="9_leertabellen_teil_iii 4 2" xfId="1220"/>
    <cellStyle name="9_leertabellen_teil_iii 4 3" xfId="1221"/>
    <cellStyle name="9_leertabellen_teil_iii 4 4" xfId="1222"/>
    <cellStyle name="9_leertabellen_teil_iii 4 5" xfId="1223"/>
    <cellStyle name="9_leertabellen_teil_iii 5" xfId="1224"/>
    <cellStyle name="9_leertabellen_teil_iii 6" xfId="1225"/>
    <cellStyle name="9_leertabellen_teil_iii 7" xfId="1226"/>
    <cellStyle name="9_leertabellen_teil_iii 8" xfId="1227"/>
    <cellStyle name="9_Merkmalsuebersicht_neu" xfId="1228"/>
    <cellStyle name="9_Merkmalsuebersicht_neu 2" xfId="1229"/>
    <cellStyle name="9_Merkmalsuebersicht_neu 2 2" xfId="1230"/>
    <cellStyle name="9_Merkmalsuebersicht_neu 2 2 2" xfId="1231"/>
    <cellStyle name="9_Merkmalsuebersicht_neu 2 2 3" xfId="1232"/>
    <cellStyle name="9_Merkmalsuebersicht_neu 2 2 4" xfId="1233"/>
    <cellStyle name="9_Merkmalsuebersicht_neu 2 2 5" xfId="1234"/>
    <cellStyle name="9_Merkmalsuebersicht_neu 2 3" xfId="1235"/>
    <cellStyle name="9_Merkmalsuebersicht_neu 2 4" xfId="1236"/>
    <cellStyle name="9_Merkmalsuebersicht_neu 2 5" xfId="1237"/>
    <cellStyle name="9_Merkmalsuebersicht_neu 2 6" xfId="1238"/>
    <cellStyle name="9_Merkmalsuebersicht_neu 3" xfId="1239"/>
    <cellStyle name="9_Merkmalsuebersicht_neu 3 2" xfId="1240"/>
    <cellStyle name="9_Merkmalsuebersicht_neu 3 3" xfId="1241"/>
    <cellStyle name="9_Merkmalsuebersicht_neu 3 4" xfId="1242"/>
    <cellStyle name="9_Merkmalsuebersicht_neu 3 5" xfId="1243"/>
    <cellStyle name="9_Merkmalsuebersicht_neu 4" xfId="1244"/>
    <cellStyle name="9_Merkmalsuebersicht_neu 4 2" xfId="1245"/>
    <cellStyle name="9_Merkmalsuebersicht_neu 4 3" xfId="1246"/>
    <cellStyle name="9_Merkmalsuebersicht_neu 4 4" xfId="1247"/>
    <cellStyle name="9_Merkmalsuebersicht_neu 4 5" xfId="1248"/>
    <cellStyle name="9_Merkmalsuebersicht_neu 5" xfId="1249"/>
    <cellStyle name="9_Merkmalsuebersicht_neu 6" xfId="1250"/>
    <cellStyle name="9_Merkmalsuebersicht_neu 7" xfId="1251"/>
    <cellStyle name="9_Merkmalsuebersicht_neu 8" xfId="1252"/>
    <cellStyle name="9_Tab_III_1_1-10_neu_Endgueltig" xfId="1253"/>
    <cellStyle name="9_Tab_III_1_1-10_neu_Endgueltig 2" xfId="1254"/>
    <cellStyle name="9_tabellen_teil_iii_2011_l12" xfId="1255"/>
    <cellStyle name="9_tabellen_teil_iii_2011_l12 2" xfId="1256"/>
    <cellStyle name="9_tabellen_teil_iii_2011_l12 2 2" xfId="1257"/>
    <cellStyle name="9_tabellen_teil_iii_2011_l12 2 2 2" xfId="1258"/>
    <cellStyle name="9_tabellen_teil_iii_2011_l12 2 2 3" xfId="1259"/>
    <cellStyle name="9_tabellen_teil_iii_2011_l12 2 2 4" xfId="1260"/>
    <cellStyle name="9_tabellen_teil_iii_2011_l12 2 2 5" xfId="1261"/>
    <cellStyle name="9_tabellen_teil_iii_2011_l12 2 3" xfId="1262"/>
    <cellStyle name="9_tabellen_teil_iii_2011_l12 2 4" xfId="1263"/>
    <cellStyle name="9_tabellen_teil_iii_2011_l12 2 5" xfId="1264"/>
    <cellStyle name="9_tabellen_teil_iii_2011_l12 2 6" xfId="1265"/>
    <cellStyle name="9_tabellen_teil_iii_2011_l12 3" xfId="1266"/>
    <cellStyle name="9_tabellen_teil_iii_2011_l12 3 2" xfId="1267"/>
    <cellStyle name="9_tabellen_teil_iii_2011_l12 3 3" xfId="1268"/>
    <cellStyle name="9_tabellen_teil_iii_2011_l12 3 4" xfId="1269"/>
    <cellStyle name="9_tabellen_teil_iii_2011_l12 3 5" xfId="1270"/>
    <cellStyle name="9_tabellen_teil_iii_2011_l12 4" xfId="1271"/>
    <cellStyle name="9_tabellen_teil_iii_2011_l12 4 2" xfId="1272"/>
    <cellStyle name="9_tabellen_teil_iii_2011_l12 4 3" xfId="1273"/>
    <cellStyle name="9_tabellen_teil_iii_2011_l12 4 4" xfId="1274"/>
    <cellStyle name="9_tabellen_teil_iii_2011_l12 4 5" xfId="1275"/>
    <cellStyle name="9_tabellen_teil_iii_2011_l12 5" xfId="1276"/>
    <cellStyle name="9_tabellen_teil_iii_2011_l12 6" xfId="1277"/>
    <cellStyle name="9_tabellen_teil_iii_2011_l12 7" xfId="1278"/>
    <cellStyle name="9_tabellen_teil_iii_2011_l12 8" xfId="1279"/>
    <cellStyle name="Akzent1 2" xfId="1280"/>
    <cellStyle name="Akzent1 2 2" xfId="1281"/>
    <cellStyle name="Akzent1 2 3" xfId="3148"/>
    <cellStyle name="Akzent1 3" xfId="1282"/>
    <cellStyle name="Akzent2 2" xfId="1283"/>
    <cellStyle name="Akzent2 2 2" xfId="1284"/>
    <cellStyle name="Akzent2 2 3" xfId="3147"/>
    <cellStyle name="Akzent2 3" xfId="1285"/>
    <cellStyle name="Akzent3 2" xfId="1286"/>
    <cellStyle name="Akzent3 2 2" xfId="1287"/>
    <cellStyle name="Akzent3 2 3" xfId="3146"/>
    <cellStyle name="Akzent3 3" xfId="1288"/>
    <cellStyle name="Akzent4 2" xfId="1289"/>
    <cellStyle name="Akzent4 2 2" xfId="1290"/>
    <cellStyle name="Akzent4 2 3" xfId="3145"/>
    <cellStyle name="Akzent4 3" xfId="1291"/>
    <cellStyle name="Akzent5 2" xfId="1292"/>
    <cellStyle name="Akzent5 2 2" xfId="1293"/>
    <cellStyle name="Akzent5 2 3" xfId="3144"/>
    <cellStyle name="Akzent5 3" xfId="1294"/>
    <cellStyle name="Akzent6 2" xfId="1295"/>
    <cellStyle name="Akzent6 2 2" xfId="1296"/>
    <cellStyle name="Akzent6 2 3" xfId="3143"/>
    <cellStyle name="Akzent6 3" xfId="1297"/>
    <cellStyle name="Ausgabe 2" xfId="1298"/>
    <cellStyle name="Ausgabe 2 2" xfId="1299"/>
    <cellStyle name="Ausgabe 2 2 2" xfId="1300"/>
    <cellStyle name="Ausgabe 2 2 2 2" xfId="1301"/>
    <cellStyle name="Ausgabe 2 2 2 3" xfId="1302"/>
    <cellStyle name="Ausgabe 2 2 2 4" xfId="1303"/>
    <cellStyle name="Ausgabe 2 2 2 5" xfId="1304"/>
    <cellStyle name="Ausgabe 2 2 3" xfId="1305"/>
    <cellStyle name="Ausgabe 2 2 4" xfId="1306"/>
    <cellStyle name="Ausgabe 2 2 5" xfId="1307"/>
    <cellStyle name="Ausgabe 2 2 6" xfId="1308"/>
    <cellStyle name="Ausgabe 2 2 7" xfId="1309"/>
    <cellStyle name="Ausgabe 2 3" xfId="1310"/>
    <cellStyle name="Ausgabe 2 3 2" xfId="1311"/>
    <cellStyle name="Ausgabe 2 3 2 2" xfId="1312"/>
    <cellStyle name="Ausgabe 2 3 2 3" xfId="1313"/>
    <cellStyle name="Ausgabe 2 3 2 4" xfId="1314"/>
    <cellStyle name="Ausgabe 2 3 2 5" xfId="1315"/>
    <cellStyle name="Ausgabe 2 3 3" xfId="1316"/>
    <cellStyle name="Ausgabe 2 3 4" xfId="1317"/>
    <cellStyle name="Ausgabe 2 3 5" xfId="1318"/>
    <cellStyle name="Ausgabe 2 3 6" xfId="1319"/>
    <cellStyle name="Ausgabe 2 4" xfId="1320"/>
    <cellStyle name="Ausgabe 2 4 2" xfId="1321"/>
    <cellStyle name="Ausgabe 2 4 3" xfId="1322"/>
    <cellStyle name="Ausgabe 2 4 4" xfId="1323"/>
    <cellStyle name="Ausgabe 2 4 5" xfId="1324"/>
    <cellStyle name="Ausgabe 2 5" xfId="1325"/>
    <cellStyle name="Ausgabe 2 6" xfId="1326"/>
    <cellStyle name="Ausgabe 2 7" xfId="1327"/>
    <cellStyle name="Ausgabe 2 8" xfId="1328"/>
    <cellStyle name="Ausgabe 3" xfId="1329"/>
    <cellStyle name="Ausgabe 3 2" xfId="1330"/>
    <cellStyle name="Ausgabe 3 3" xfId="1331"/>
    <cellStyle name="Ausgabe 3 4" xfId="1332"/>
    <cellStyle name="Ausgabe 3 5" xfId="1333"/>
    <cellStyle name="Bad 2" xfId="1334"/>
    <cellStyle name="BasisOhneNK" xfId="1335"/>
    <cellStyle name="Berechnung 2" xfId="1336"/>
    <cellStyle name="Berechnung 2 2" xfId="1337"/>
    <cellStyle name="Berechnung 2 2 2" xfId="1338"/>
    <cellStyle name="Berechnung 2 2 2 2" xfId="1339"/>
    <cellStyle name="Berechnung 2 2 2 3" xfId="1340"/>
    <cellStyle name="Berechnung 2 2 2 4" xfId="1341"/>
    <cellStyle name="Berechnung 2 2 2 5" xfId="1342"/>
    <cellStyle name="Berechnung 2 2 3" xfId="1343"/>
    <cellStyle name="Berechnung 2 2 4" xfId="1344"/>
    <cellStyle name="Berechnung 2 2 5" xfId="1345"/>
    <cellStyle name="Berechnung 2 2 6" xfId="1346"/>
    <cellStyle name="Berechnung 2 2 7" xfId="1347"/>
    <cellStyle name="Berechnung 2 3" xfId="1348"/>
    <cellStyle name="Berechnung 2 3 2" xfId="1349"/>
    <cellStyle name="Berechnung 2 3 2 2" xfId="1350"/>
    <cellStyle name="Berechnung 2 3 2 3" xfId="1351"/>
    <cellStyle name="Berechnung 2 3 2 4" xfId="1352"/>
    <cellStyle name="Berechnung 2 3 2 5" xfId="1353"/>
    <cellStyle name="Berechnung 2 3 3" xfId="1354"/>
    <cellStyle name="Berechnung 2 3 4" xfId="1355"/>
    <cellStyle name="Berechnung 2 3 5" xfId="1356"/>
    <cellStyle name="Berechnung 2 3 6" xfId="1357"/>
    <cellStyle name="Berechnung 2 4" xfId="1358"/>
    <cellStyle name="Berechnung 2 4 2" xfId="1359"/>
    <cellStyle name="Berechnung 2 4 3" xfId="1360"/>
    <cellStyle name="Berechnung 2 4 4" xfId="1361"/>
    <cellStyle name="Berechnung 2 4 5" xfId="1362"/>
    <cellStyle name="Berechnung 2 5" xfId="1363"/>
    <cellStyle name="Berechnung 2 6" xfId="1364"/>
    <cellStyle name="Berechnung 2 7" xfId="1365"/>
    <cellStyle name="Berechnung 2 8" xfId="1366"/>
    <cellStyle name="Berechnung 3" xfId="1367"/>
    <cellStyle name="Berechnung 3 2" xfId="1368"/>
    <cellStyle name="Berechnung 3 3" xfId="1369"/>
    <cellStyle name="Berechnung 3 4" xfId="1370"/>
    <cellStyle name="Berechnung 3 5" xfId="1371"/>
    <cellStyle name="bin" xfId="1372"/>
    <cellStyle name="cell" xfId="1373"/>
    <cellStyle name="Col&amp;RowHeadings" xfId="1374"/>
    <cellStyle name="column" xfId="1375"/>
    <cellStyle name="Comma 2" xfId="1376"/>
    <cellStyle name="Comma 2 2" xfId="1377"/>
    <cellStyle name="DataEntryCells" xfId="1378"/>
    <cellStyle name="Dezimal 2" xfId="1379"/>
    <cellStyle name="Dezimal 2 2" xfId="1380"/>
    <cellStyle name="Dezimal 2 2 2" xfId="1381"/>
    <cellStyle name="Dezimal 2 2 2 2" xfId="1382"/>
    <cellStyle name="Dezimal 2 2 2 3" xfId="1383"/>
    <cellStyle name="Dezimal 2 2 2 4" xfId="1384"/>
    <cellStyle name="Dezimal 2 2 2 4 2" xfId="4112"/>
    <cellStyle name="Dezimal 2 2 3" xfId="1385"/>
    <cellStyle name="Dezimal 2 2 3 2" xfId="1386"/>
    <cellStyle name="Dezimal 2 2 3 3" xfId="1387"/>
    <cellStyle name="Dezimal 2 2 3 4" xfId="1388"/>
    <cellStyle name="Dezimal 2 2 3 4 2" xfId="4113"/>
    <cellStyle name="Dezimal 2 2 4" xfId="1389"/>
    <cellStyle name="Dezimal 2 2 5" xfId="1390"/>
    <cellStyle name="Dezimal 2 2 6" xfId="1391"/>
    <cellStyle name="Dezimal 2 2 6 2" xfId="4114"/>
    <cellStyle name="Dezimal 2 3" xfId="1392"/>
    <cellStyle name="Dezimal 2 3 2" xfId="1393"/>
    <cellStyle name="Dezimal 2 3 2 2" xfId="1394"/>
    <cellStyle name="Dezimal 2 3 2 3" xfId="1395"/>
    <cellStyle name="Dezimal 2 3 3" xfId="1396"/>
    <cellStyle name="Dezimal 2 3 3 2" xfId="1397"/>
    <cellStyle name="Dezimal 2 3 4" xfId="1398"/>
    <cellStyle name="Dezimal 2 3 5" xfId="1399"/>
    <cellStyle name="Dezimal 2 3 6" xfId="1400"/>
    <cellStyle name="Dezimal 2 3 6 2" xfId="4115"/>
    <cellStyle name="Dezimal 2 4" xfId="1401"/>
    <cellStyle name="Dezimal 2 4 2" xfId="1402"/>
    <cellStyle name="Dezimal 2 4 2 2" xfId="4116"/>
    <cellStyle name="Dezimal 3" xfId="1403"/>
    <cellStyle name="Dezimal 3 2" xfId="1404"/>
    <cellStyle name="Dezimal 3 2 2" xfId="1405"/>
    <cellStyle name="Dezimal 3 2 3" xfId="1406"/>
    <cellStyle name="Dezimal 3 2 4" xfId="1407"/>
    <cellStyle name="Dezimal 3 2 4 2" xfId="4117"/>
    <cellStyle name="Dezimal 3 3" xfId="1408"/>
    <cellStyle name="Dezimal 3 3 2" xfId="1409"/>
    <cellStyle name="Dezimal 3 3 3" xfId="1410"/>
    <cellStyle name="Dezimal 3 3 4" xfId="1411"/>
    <cellStyle name="Dezimal 3 3 4 2" xfId="4118"/>
    <cellStyle name="Dezimal 3 4" xfId="1412"/>
    <cellStyle name="Dezimal 3 5" xfId="1413"/>
    <cellStyle name="Dezimal 3 6" xfId="1414"/>
    <cellStyle name="Dezimal 3 6 2" xfId="4119"/>
    <cellStyle name="Dezimal 4" xfId="1415"/>
    <cellStyle name="Dezimal 4 2" xfId="1416"/>
    <cellStyle name="Dezimal 4 2 2" xfId="1417"/>
    <cellStyle name="Dezimal 4 2 3" xfId="1418"/>
    <cellStyle name="Dezimal 4 2 4" xfId="1419"/>
    <cellStyle name="Dezimal 4 2 4 2" xfId="4120"/>
    <cellStyle name="Dezimal 4 3" xfId="1420"/>
    <cellStyle name="Dezimal 4 3 2" xfId="1421"/>
    <cellStyle name="Dezimal 4 3 3" xfId="1422"/>
    <cellStyle name="Dezimal 4 3 4" xfId="1423"/>
    <cellStyle name="Dezimal 4 3 4 2" xfId="4121"/>
    <cellStyle name="Dezimal 4 4" xfId="1424"/>
    <cellStyle name="Dezimal 4 5" xfId="1425"/>
    <cellStyle name="Dezimal 4 6" xfId="1426"/>
    <cellStyle name="Dezimal 4 6 2" xfId="4122"/>
    <cellStyle name="Dezimal 5" xfId="1427"/>
    <cellStyle name="Dezimal 5 2" xfId="1428"/>
    <cellStyle name="Dezimal 5 2 2" xfId="1429"/>
    <cellStyle name="Dezimal 5 2 3" xfId="1430"/>
    <cellStyle name="Dezimal 5 2 4" xfId="1431"/>
    <cellStyle name="Dezimal 5 2 4 2" xfId="4123"/>
    <cellStyle name="Dezimal 5 3" xfId="1432"/>
    <cellStyle name="Dezimal 5 3 2" xfId="1433"/>
    <cellStyle name="Dezimal 5 3 3" xfId="1434"/>
    <cellStyle name="Dezimal 5 3 4" xfId="1435"/>
    <cellStyle name="Dezimal 5 3 4 2" xfId="4124"/>
    <cellStyle name="Dezimal 5 4" xfId="1436"/>
    <cellStyle name="Dezimal 5 5" xfId="1437"/>
    <cellStyle name="Dezimal 5 6" xfId="1438"/>
    <cellStyle name="Dezimal 5 6 2" xfId="4125"/>
    <cellStyle name="Dezimal 6" xfId="1439"/>
    <cellStyle name="Dezimal 6 2" xfId="1440"/>
    <cellStyle name="Dezimal 6 2 2" xfId="1441"/>
    <cellStyle name="Dezimal 6 2 3" xfId="1442"/>
    <cellStyle name="Dezimal 6 2 4" xfId="1443"/>
    <cellStyle name="Dezimal 6 2 4 2" xfId="4126"/>
    <cellStyle name="Dezimal 6 3" xfId="1444"/>
    <cellStyle name="Dezimal 6 3 2" xfId="1445"/>
    <cellStyle name="Dezimal 6 3 3" xfId="1446"/>
    <cellStyle name="Dezimal 6 3 4" xfId="1447"/>
    <cellStyle name="Dezimal 6 3 4 2" xfId="4127"/>
    <cellStyle name="Dezimal 6 4" xfId="1448"/>
    <cellStyle name="Dezimal 6 5" xfId="1449"/>
    <cellStyle name="Dezimal 6 6" xfId="1450"/>
    <cellStyle name="Dezimal 6 6 2" xfId="4128"/>
    <cellStyle name="DJI Überschriftszeile" xfId="1451"/>
    <cellStyle name="DJI-vorletzte-Zeile" xfId="1452"/>
    <cellStyle name="DJI-Zwischenzeile" xfId="1453"/>
    <cellStyle name="DJI-Zwischenzeile 2" xfId="1454"/>
    <cellStyle name="DJI-Zwischenzeile 2 2" xfId="1455"/>
    <cellStyle name="DJI-Zwischenzeile 2 3" xfId="1456"/>
    <cellStyle name="DJI-Zwischenzeile 2 4" xfId="1457"/>
    <cellStyle name="DJI-Zwischenzeile 2 5" xfId="1458"/>
    <cellStyle name="DJI-Zwischenzeile 3" xfId="1459"/>
    <cellStyle name="DJI-Zwischenzeile 4" xfId="1460"/>
    <cellStyle name="DJI-Zwischenzeile 5" xfId="1461"/>
    <cellStyle name="DJI-Zwischenzeile 6" xfId="1462"/>
    <cellStyle name="Eingabe 2" xfId="1463"/>
    <cellStyle name="Eingabe 2 2" xfId="1464"/>
    <cellStyle name="Eingabe 2 2 2" xfId="1465"/>
    <cellStyle name="Eingabe 2 2 2 2" xfId="1466"/>
    <cellStyle name="Eingabe 2 2 2 3" xfId="1467"/>
    <cellStyle name="Eingabe 2 2 2 4" xfId="1468"/>
    <cellStyle name="Eingabe 2 2 2 5" xfId="1469"/>
    <cellStyle name="Eingabe 2 2 3" xfId="1470"/>
    <cellStyle name="Eingabe 2 2 4" xfId="1471"/>
    <cellStyle name="Eingabe 2 2 5" xfId="1472"/>
    <cellStyle name="Eingabe 2 2 6" xfId="1473"/>
    <cellStyle name="Eingabe 2 2 7" xfId="1474"/>
    <cellStyle name="Eingabe 2 3" xfId="1475"/>
    <cellStyle name="Eingabe 2 3 2" xfId="1476"/>
    <cellStyle name="Eingabe 2 3 2 2" xfId="1477"/>
    <cellStyle name="Eingabe 2 3 2 3" xfId="1478"/>
    <cellStyle name="Eingabe 2 3 2 4" xfId="1479"/>
    <cellStyle name="Eingabe 2 3 2 5" xfId="1480"/>
    <cellStyle name="Eingabe 2 3 3" xfId="1481"/>
    <cellStyle name="Eingabe 2 3 4" xfId="1482"/>
    <cellStyle name="Eingabe 2 3 5" xfId="1483"/>
    <cellStyle name="Eingabe 2 3 6" xfId="1484"/>
    <cellStyle name="Eingabe 2 4" xfId="1485"/>
    <cellStyle name="Eingabe 2 4 2" xfId="1486"/>
    <cellStyle name="Eingabe 2 4 3" xfId="1487"/>
    <cellStyle name="Eingabe 2 4 4" xfId="1488"/>
    <cellStyle name="Eingabe 2 4 5" xfId="1489"/>
    <cellStyle name="Eingabe 2 5" xfId="1490"/>
    <cellStyle name="Eingabe 2 6" xfId="1491"/>
    <cellStyle name="Eingabe 2 7" xfId="1492"/>
    <cellStyle name="Eingabe 2 8" xfId="1493"/>
    <cellStyle name="Eingabe 2 9" xfId="1494"/>
    <cellStyle name="Eingabe 3" xfId="1495"/>
    <cellStyle name="Eingabe 3 2" xfId="1496"/>
    <cellStyle name="Eingabe 3 3" xfId="1497"/>
    <cellStyle name="Eingabe 3 4" xfId="1498"/>
    <cellStyle name="Eingabe 3 5" xfId="1499"/>
    <cellStyle name="Eingabe 4" xfId="1500"/>
    <cellStyle name="Ergebnis 10" xfId="1501"/>
    <cellStyle name="Ergebnis 2" xfId="1502"/>
    <cellStyle name="Ergebnis 2 2" xfId="1503"/>
    <cellStyle name="Ergebnis 2 2 2" xfId="1504"/>
    <cellStyle name="Ergebnis 2 2 2 2" xfId="1505"/>
    <cellStyle name="Ergebnis 2 2 2 3" xfId="1506"/>
    <cellStyle name="Ergebnis 2 2 2 4" xfId="1507"/>
    <cellStyle name="Ergebnis 2 2 2 5" xfId="1508"/>
    <cellStyle name="Ergebnis 2 2 3" xfId="1509"/>
    <cellStyle name="Ergebnis 2 2 4" xfId="1510"/>
    <cellStyle name="Ergebnis 2 2 5" xfId="1511"/>
    <cellStyle name="Ergebnis 2 2 6" xfId="1512"/>
    <cellStyle name="Ergebnis 2 2 7" xfId="1513"/>
    <cellStyle name="Ergebnis 2 3" xfId="1514"/>
    <cellStyle name="Ergebnis 2 3 2" xfId="1515"/>
    <cellStyle name="Ergebnis 2 3 2 2" xfId="1516"/>
    <cellStyle name="Ergebnis 2 3 2 3" xfId="1517"/>
    <cellStyle name="Ergebnis 2 3 2 4" xfId="1518"/>
    <cellStyle name="Ergebnis 2 3 2 5" xfId="1519"/>
    <cellStyle name="Ergebnis 2 3 3" xfId="1520"/>
    <cellStyle name="Ergebnis 2 3 4" xfId="1521"/>
    <cellStyle name="Ergebnis 2 3 5" xfId="1522"/>
    <cellStyle name="Ergebnis 2 3 6" xfId="1523"/>
    <cellStyle name="Ergebnis 2 4" xfId="1524"/>
    <cellStyle name="Ergebnis 2 4 2" xfId="1525"/>
    <cellStyle name="Ergebnis 2 4 3" xfId="1526"/>
    <cellStyle name="Ergebnis 2 4 4" xfId="1527"/>
    <cellStyle name="Ergebnis 2 4 5" xfId="1528"/>
    <cellStyle name="Ergebnis 2 5" xfId="1529"/>
    <cellStyle name="Ergebnis 2 6" xfId="1530"/>
    <cellStyle name="Ergebnis 2 7" xfId="1531"/>
    <cellStyle name="Ergebnis 2 8" xfId="1532"/>
    <cellStyle name="Ergebnis 2_SOFI Tab. H1.2-1A" xfId="1533"/>
    <cellStyle name="Ergebnis 3" xfId="1534"/>
    <cellStyle name="Ergebnis 3 2" xfId="1535"/>
    <cellStyle name="Ergebnis 3 3" xfId="1536"/>
    <cellStyle name="Ergebnis 3 4" xfId="1537"/>
    <cellStyle name="Ergebnis 3 5" xfId="1538"/>
    <cellStyle name="Ergebnis 4" xfId="1539"/>
    <cellStyle name="Ergebnis 5" xfId="1540"/>
    <cellStyle name="Ergebnis 6" xfId="1541"/>
    <cellStyle name="Ergebnis 7" xfId="1542"/>
    <cellStyle name="Ergebnis 8" xfId="1543"/>
    <cellStyle name="Ergebnis 9" xfId="1544"/>
    <cellStyle name="Erklärender Text 2" xfId="1545"/>
    <cellStyle name="Erklärender Text 2 2" xfId="1546"/>
    <cellStyle name="Erklärender Text 2 3" xfId="3142"/>
    <cellStyle name="Erklärender Text 3" xfId="1547"/>
    <cellStyle name="Euro" xfId="1548"/>
    <cellStyle name="Euro 10" xfId="1549"/>
    <cellStyle name="Euro 10 2" xfId="1550"/>
    <cellStyle name="Euro 10 2 2" xfId="1551"/>
    <cellStyle name="Euro 10 2 3" xfId="1552"/>
    <cellStyle name="Euro 10 3" xfId="1553"/>
    <cellStyle name="Euro 10 4" xfId="1554"/>
    <cellStyle name="Euro 11" xfId="1555"/>
    <cellStyle name="Euro 11 2" xfId="1556"/>
    <cellStyle name="Euro 11 2 2" xfId="1557"/>
    <cellStyle name="Euro 11 2 3" xfId="1558"/>
    <cellStyle name="Euro 11 3" xfId="1559"/>
    <cellStyle name="Euro 11 4" xfId="1560"/>
    <cellStyle name="Euro 12" xfId="1561"/>
    <cellStyle name="Euro 12 2" xfId="1562"/>
    <cellStyle name="Euro 12 2 2" xfId="1563"/>
    <cellStyle name="Euro 12 2 3" xfId="1564"/>
    <cellStyle name="Euro 12 3" xfId="1565"/>
    <cellStyle name="Euro 12 4" xfId="1566"/>
    <cellStyle name="Euro 13" xfId="1567"/>
    <cellStyle name="Euro 13 2" xfId="1568"/>
    <cellStyle name="Euro 13 2 2" xfId="1569"/>
    <cellStyle name="Euro 13 2 3" xfId="1570"/>
    <cellStyle name="Euro 13 3" xfId="1571"/>
    <cellStyle name="Euro 13 4" xfId="1572"/>
    <cellStyle name="Euro 14" xfId="1573"/>
    <cellStyle name="Euro 14 2" xfId="1574"/>
    <cellStyle name="Euro 14 3" xfId="1575"/>
    <cellStyle name="Euro 15" xfId="1576"/>
    <cellStyle name="Euro 15 2" xfId="1577"/>
    <cellStyle name="Euro 15 3" xfId="1578"/>
    <cellStyle name="Euro 16" xfId="1579"/>
    <cellStyle name="Euro 16 2" xfId="1580"/>
    <cellStyle name="Euro 16 3" xfId="1581"/>
    <cellStyle name="Euro 17" xfId="1582"/>
    <cellStyle name="Euro 17 2" xfId="1583"/>
    <cellStyle name="Euro 17 3" xfId="1584"/>
    <cellStyle name="Euro 18" xfId="1585"/>
    <cellStyle name="Euro 18 2" xfId="1586"/>
    <cellStyle name="Euro 18 3" xfId="1587"/>
    <cellStyle name="Euro 19" xfId="1588"/>
    <cellStyle name="Euro 19 2" xfId="1589"/>
    <cellStyle name="Euro 19 3" xfId="1590"/>
    <cellStyle name="Euro 2" xfId="1591"/>
    <cellStyle name="Euro 2 2" xfId="1592"/>
    <cellStyle name="Euro 2 2 2" xfId="1593"/>
    <cellStyle name="Euro 2 2 3" xfId="3140"/>
    <cellStyle name="Euro 2 2 3 2" xfId="4924"/>
    <cellStyle name="Euro 2 3" xfId="1594"/>
    <cellStyle name="Euro 2 4" xfId="3141"/>
    <cellStyle name="Euro 2 4 2" xfId="4925"/>
    <cellStyle name="Euro 20" xfId="1595"/>
    <cellStyle name="Euro 20 2" xfId="1596"/>
    <cellStyle name="Euro 20 2 2" xfId="1597"/>
    <cellStyle name="Euro 20 2 3" xfId="1598"/>
    <cellStyle name="Euro 20 3" xfId="1599"/>
    <cellStyle name="Euro 20 4" xfId="1600"/>
    <cellStyle name="Euro 21" xfId="1601"/>
    <cellStyle name="Euro 21 2" xfId="1602"/>
    <cellStyle name="Euro 21 2 2" xfId="1603"/>
    <cellStyle name="Euro 21 2 3" xfId="1604"/>
    <cellStyle name="Euro 21 3" xfId="1605"/>
    <cellStyle name="Euro 21 4" xfId="1606"/>
    <cellStyle name="Euro 22" xfId="1607"/>
    <cellStyle name="Euro 22 2" xfId="1608"/>
    <cellStyle name="Euro 22 2 2" xfId="1609"/>
    <cellStyle name="Euro 22 2 3" xfId="1610"/>
    <cellStyle name="Euro 22 3" xfId="1611"/>
    <cellStyle name="Euro 22 4" xfId="1612"/>
    <cellStyle name="Euro 23" xfId="1613"/>
    <cellStyle name="Euro 23 2" xfId="1614"/>
    <cellStyle name="Euro 23 2 2" xfId="1615"/>
    <cellStyle name="Euro 23 2 3" xfId="1616"/>
    <cellStyle name="Euro 23 3" xfId="1617"/>
    <cellStyle name="Euro 23 4" xfId="1618"/>
    <cellStyle name="Euro 24" xfId="1619"/>
    <cellStyle name="Euro 24 2" xfId="1620"/>
    <cellStyle name="Euro 24 2 2" xfId="1621"/>
    <cellStyle name="Euro 24 2 3" xfId="1622"/>
    <cellStyle name="Euro 24 3" xfId="1623"/>
    <cellStyle name="Euro 24 4" xfId="1624"/>
    <cellStyle name="Euro 25" xfId="1625"/>
    <cellStyle name="Euro 25 2" xfId="1626"/>
    <cellStyle name="Euro 25 2 2" xfId="1627"/>
    <cellStyle name="Euro 25 2 3" xfId="1628"/>
    <cellStyle name="Euro 25 3" xfId="1629"/>
    <cellStyle name="Euro 25 4" xfId="1630"/>
    <cellStyle name="Euro 26" xfId="1631"/>
    <cellStyle name="Euro 26 2" xfId="1632"/>
    <cellStyle name="Euro 26 2 2" xfId="1633"/>
    <cellStyle name="Euro 26 2 3" xfId="1634"/>
    <cellStyle name="Euro 26 3" xfId="1635"/>
    <cellStyle name="Euro 26 4" xfId="1636"/>
    <cellStyle name="Euro 27" xfId="1637"/>
    <cellStyle name="Euro 27 2" xfId="1638"/>
    <cellStyle name="Euro 28" xfId="1639"/>
    <cellStyle name="Euro 29" xfId="1640"/>
    <cellStyle name="Euro 3" xfId="1641"/>
    <cellStyle name="Euro 3 2" xfId="1642"/>
    <cellStyle name="Euro 3 3" xfId="1643"/>
    <cellStyle name="Euro 4" xfId="1644"/>
    <cellStyle name="Euro 4 2" xfId="1645"/>
    <cellStyle name="Euro 4 3" xfId="1646"/>
    <cellStyle name="Euro 5" xfId="1647"/>
    <cellStyle name="Euro 5 2" xfId="1648"/>
    <cellStyle name="Euro 5 2 2" xfId="1649"/>
    <cellStyle name="Euro 5 2 3" xfId="1650"/>
    <cellStyle name="Euro 5 3" xfId="1651"/>
    <cellStyle name="Euro 5 4" xfId="1652"/>
    <cellStyle name="Euro 6" xfId="1653"/>
    <cellStyle name="Euro 6 2" xfId="1654"/>
    <cellStyle name="Euro 6 2 2" xfId="1655"/>
    <cellStyle name="Euro 6 2 3" xfId="1656"/>
    <cellStyle name="Euro 6 3" xfId="1657"/>
    <cellStyle name="Euro 6 4" xfId="1658"/>
    <cellStyle name="Euro 7" xfId="1659"/>
    <cellStyle name="Euro 7 2" xfId="1660"/>
    <cellStyle name="Euro 7 3" xfId="1661"/>
    <cellStyle name="Euro 8" xfId="1662"/>
    <cellStyle name="Euro 8 2" xfId="1663"/>
    <cellStyle name="Euro 8 2 2" xfId="1664"/>
    <cellStyle name="Euro 8 2 3" xfId="1665"/>
    <cellStyle name="Euro 8 3" xfId="1666"/>
    <cellStyle name="Euro 8 4" xfId="1667"/>
    <cellStyle name="Euro 9" xfId="1668"/>
    <cellStyle name="Euro 9 2" xfId="1669"/>
    <cellStyle name="Euro 9 2 2" xfId="1670"/>
    <cellStyle name="Euro 9 2 3" xfId="1671"/>
    <cellStyle name="Euro 9 3" xfId="1672"/>
    <cellStyle name="Euro 9 4" xfId="1673"/>
    <cellStyle name="Euro_d1_2012" xfId="1674"/>
    <cellStyle name="formula" xfId="1675"/>
    <cellStyle name="gap" xfId="1676"/>
    <cellStyle name="GreyBackground" xfId="1677"/>
    <cellStyle name="Gut 2" xfId="1678"/>
    <cellStyle name="Gut 2 2" xfId="1679"/>
    <cellStyle name="Gut 2 3" xfId="3139"/>
    <cellStyle name="Gut 3" xfId="1680"/>
    <cellStyle name="Hyperlink 2" xfId="1681"/>
    <cellStyle name="Hyperlink 2 2" xfId="1682"/>
    <cellStyle name="Hyperlink 2 2 2" xfId="1683"/>
    <cellStyle name="Hyperlink 2 2 3" xfId="1684"/>
    <cellStyle name="Hyperlink 2 2 4" xfId="3138"/>
    <cellStyle name="Hyperlink 2 3" xfId="1685"/>
    <cellStyle name="Hyperlink 2 3 2" xfId="1686"/>
    <cellStyle name="Hyperlink 2 4" xfId="1687"/>
    <cellStyle name="Hyperlink 2 4 2" xfId="1688"/>
    <cellStyle name="Hyperlink 2 5" xfId="1689"/>
    <cellStyle name="Hyperlink 2 6" xfId="1690"/>
    <cellStyle name="Hyperlink 3" xfId="1691"/>
    <cellStyle name="Hyperlink 3 2" xfId="1692"/>
    <cellStyle name="Hyperlink 3 2 2" xfId="3136"/>
    <cellStyle name="Hyperlink 3 3" xfId="1693"/>
    <cellStyle name="Hyperlink 3 4" xfId="3137"/>
    <cellStyle name="Hyperlink 4" xfId="1694"/>
    <cellStyle name="Hyperlink 4 2" xfId="1695"/>
    <cellStyle name="Hyperlink 4 3" xfId="3135"/>
    <cellStyle name="Hyperlink 4 5" xfId="5905"/>
    <cellStyle name="Hyperlink 5" xfId="1696"/>
    <cellStyle name="Hyperlink 5 2" xfId="1697"/>
    <cellStyle name="Hyperlink 6" xfId="1698"/>
    <cellStyle name="isced" xfId="1699"/>
    <cellStyle name="Komma 10" xfId="1700"/>
    <cellStyle name="Komma 10 2" xfId="4129"/>
    <cellStyle name="Komma 2" xfId="1701"/>
    <cellStyle name="Komma 2 2" xfId="124"/>
    <cellStyle name="Komma 2 2 2" xfId="1703"/>
    <cellStyle name="Komma 2 2 2 2" xfId="5"/>
    <cellStyle name="Komma 2 2 2 3" xfId="3134"/>
    <cellStyle name="Komma 2 2 3" xfId="3133"/>
    <cellStyle name="Komma 2 2 4" xfId="3132"/>
    <cellStyle name="Komma 2 2 5" xfId="1702"/>
    <cellStyle name="Komma 2 3" xfId="1704"/>
    <cellStyle name="Komma 2 3 2" xfId="1705"/>
    <cellStyle name="Komma 2 3 2 2" xfId="3129"/>
    <cellStyle name="Komma 2 3 2 3" xfId="3128"/>
    <cellStyle name="Komma 2 3 2 4" xfId="3130"/>
    <cellStyle name="Komma 2 3 3" xfId="3127"/>
    <cellStyle name="Komma 2 3 4" xfId="3126"/>
    <cellStyle name="Komma 2 3 5" xfId="3131"/>
    <cellStyle name="Komma 2 4" xfId="1706"/>
    <cellStyle name="Komma 2 4 2" xfId="3125"/>
    <cellStyle name="Komma 2 5" xfId="1707"/>
    <cellStyle name="Komma 2 5 2" xfId="3124"/>
    <cellStyle name="Komma 2 5 2 2" xfId="4923"/>
    <cellStyle name="Komma 2 6" xfId="1708"/>
    <cellStyle name="Komma 2 7" xfId="1709"/>
    <cellStyle name="Komma 2 7 2" xfId="4130"/>
    <cellStyle name="Komma 2 8" xfId="1710"/>
    <cellStyle name="Komma 2 8 2" xfId="4131"/>
    <cellStyle name="Komma 3" xfId="1711"/>
    <cellStyle name="Komma 3 2" xfId="1712"/>
    <cellStyle name="Komma 3 3" xfId="1713"/>
    <cellStyle name="Komma 3 3 2" xfId="4133"/>
    <cellStyle name="Komma 3 4" xfId="1714"/>
    <cellStyle name="Komma 3 5" xfId="3123"/>
    <cellStyle name="Komma 3 6" xfId="4132"/>
    <cellStyle name="Komma 4" xfId="1715"/>
    <cellStyle name="Komma 4 2" xfId="1716"/>
    <cellStyle name="Komma 4 2 2" xfId="3121"/>
    <cellStyle name="Komma 4 3" xfId="1717"/>
    <cellStyle name="Komma 4 3 2" xfId="3120"/>
    <cellStyle name="Komma 4 3 2 2" xfId="4922"/>
    <cellStyle name="Komma 4 3 3" xfId="4135"/>
    <cellStyle name="Komma 4 4" xfId="1718"/>
    <cellStyle name="Komma 4 5" xfId="3122"/>
    <cellStyle name="Komma 4 6" xfId="4134"/>
    <cellStyle name="Komma 5" xfId="1719"/>
    <cellStyle name="Komma 5 2" xfId="1720"/>
    <cellStyle name="Komma 5 3" xfId="1721"/>
    <cellStyle name="Komma 5 3 2" xfId="4136"/>
    <cellStyle name="Komma 6" xfId="1722"/>
    <cellStyle name="Komma 7" xfId="1723"/>
    <cellStyle name="Komma 8" xfId="1724"/>
    <cellStyle name="Komma 8 2" xfId="4137"/>
    <cellStyle name="Komma 9" xfId="1725"/>
    <cellStyle name="Komma 9 2" xfId="4138"/>
    <cellStyle name="Komma0" xfId="1726"/>
    <cellStyle name="level1a" xfId="1727"/>
    <cellStyle name="level1a 2" xfId="1728"/>
    <cellStyle name="level1a 3" xfId="1729"/>
    <cellStyle name="level1a 4" xfId="1730"/>
    <cellStyle name="level1a 5" xfId="1731"/>
    <cellStyle name="level2" xfId="1732"/>
    <cellStyle name="level2a" xfId="1733"/>
    <cellStyle name="level3" xfId="1734"/>
    <cellStyle name="Link" xfId="341" builtinId="8" customBuiltin="1"/>
    <cellStyle name="Link 2" xfId="4013"/>
    <cellStyle name="Link 5" xfId="5997"/>
    <cellStyle name="Neutral 2" xfId="1735"/>
    <cellStyle name="Neutral 2 2" xfId="1736"/>
    <cellStyle name="Neutral 2 2 2" xfId="1737"/>
    <cellStyle name="Neutral 2 3" xfId="3119"/>
    <cellStyle name="Neutral 3" xfId="1738"/>
    <cellStyle name="Neutral 3 2" xfId="1739"/>
    <cellStyle name="Normal 10" xfId="1740"/>
    <cellStyle name="Normal 11" xfId="1741"/>
    <cellStyle name="Normal 11 2" xfId="1742"/>
    <cellStyle name="Normal 11 2 2" xfId="1743"/>
    <cellStyle name="Normal 11 2 2 2" xfId="4141"/>
    <cellStyle name="Normal 11 2 3" xfId="4140"/>
    <cellStyle name="Normal 11 3" xfId="1744"/>
    <cellStyle name="Normal 11 3 2" xfId="4142"/>
    <cellStyle name="Normal 11 4" xfId="4139"/>
    <cellStyle name="Normal 12" xfId="1745"/>
    <cellStyle name="Normal 2" xfId="1746"/>
    <cellStyle name="Normal 2 10" xfId="4143"/>
    <cellStyle name="Normal 2 2" xfId="6"/>
    <cellStyle name="Normal 2 2 2" xfId="7"/>
    <cellStyle name="Normal 2 2 2 2" xfId="1749"/>
    <cellStyle name="Normal 2 2 2 2 2" xfId="4146"/>
    <cellStyle name="Normal 2 2 2 3" xfId="1748"/>
    <cellStyle name="Normal 2 2 2 3 2" xfId="4145"/>
    <cellStyle name="Normal 2 2 2 4" xfId="352"/>
    <cellStyle name="Normal 2 2 2 5" xfId="4016"/>
    <cellStyle name="Normal 2 2 2 6" xfId="5784"/>
    <cellStyle name="Normal 2 2 3" xfId="1750"/>
    <cellStyle name="Normal 2 2 3 2" xfId="4147"/>
    <cellStyle name="Normal 2 2 4" xfId="1747"/>
    <cellStyle name="Normal 2 2 4 2" xfId="4144"/>
    <cellStyle name="Normal 2 2 5" xfId="351"/>
    <cellStyle name="Normal 2 2 6" xfId="4015"/>
    <cellStyle name="Normal 2 2 7" xfId="5783"/>
    <cellStyle name="Normal 2 3" xfId="1751"/>
    <cellStyle name="Normal 2 4" xfId="1752"/>
    <cellStyle name="Normal 2 5" xfId="1753"/>
    <cellStyle name="Normal 2 5 2" xfId="1754"/>
    <cellStyle name="Normal 2 5 2 2" xfId="4149"/>
    <cellStyle name="Normal 2 5 3" xfId="4148"/>
    <cellStyle name="Normal 2 6" xfId="1755"/>
    <cellStyle name="Normal 2 6 2" xfId="1756"/>
    <cellStyle name="Normal 2 6 2 2" xfId="4151"/>
    <cellStyle name="Normal 2 6 3" xfId="4150"/>
    <cellStyle name="Normal 2 7" xfId="1757"/>
    <cellStyle name="Normal 2 7 2" xfId="1758"/>
    <cellStyle name="Normal 2 7 2 2" xfId="4153"/>
    <cellStyle name="Normal 2 7 3" xfId="4152"/>
    <cellStyle name="Normal 2 8" xfId="1759"/>
    <cellStyle name="Normal 2 8 2" xfId="4154"/>
    <cellStyle name="Normal 2 9" xfId="1760"/>
    <cellStyle name="Normal 2 9 2" xfId="4155"/>
    <cellStyle name="Normal 3" xfId="1761"/>
    <cellStyle name="Normal 3 2" xfId="1762"/>
    <cellStyle name="Normal 3 2 2" xfId="1763"/>
    <cellStyle name="Normal 3 3" xfId="1764"/>
    <cellStyle name="Normal 3 4" xfId="1765"/>
    <cellStyle name="Normal 3 5" xfId="1766"/>
    <cellStyle name="Normal 3 5 2" xfId="4156"/>
    <cellStyle name="Normal 3 6" xfId="1767"/>
    <cellStyle name="Normal 4" xfId="1768"/>
    <cellStyle name="Normal 4 2" xfId="1769"/>
    <cellStyle name="Normal 4 2 2" xfId="1770"/>
    <cellStyle name="Normal 4 2 2 2" xfId="1771"/>
    <cellStyle name="Normal 4 2 2 2 2" xfId="4158"/>
    <cellStyle name="Normal 4 2 2 3" xfId="4157"/>
    <cellStyle name="Normal 4 2 3" xfId="1772"/>
    <cellStyle name="Normal 4 2 4" xfId="1773"/>
    <cellStyle name="Normal 4 2 4 2" xfId="4159"/>
    <cellStyle name="Normal 4 2 5" xfId="1774"/>
    <cellStyle name="Normal 4 2 5 2" xfId="4160"/>
    <cellStyle name="Normal 4 3" xfId="1775"/>
    <cellStyle name="Normal 4 4" xfId="1776"/>
    <cellStyle name="Normal 5" xfId="1777"/>
    <cellStyle name="Normal 5 2" xfId="1778"/>
    <cellStyle name="Normal 5 3" xfId="1779"/>
    <cellStyle name="Normal 6" xfId="1780"/>
    <cellStyle name="Normal 6 2" xfId="1781"/>
    <cellStyle name="Normal 6 2 2" xfId="1782"/>
    <cellStyle name="Normal 6 2 2 2" xfId="4163"/>
    <cellStyle name="Normal 6 2 3" xfId="4162"/>
    <cellStyle name="Normal 6 3" xfId="1783"/>
    <cellStyle name="Normal 6 4" xfId="4161"/>
    <cellStyle name="Normal 7" xfId="1784"/>
    <cellStyle name="Normal 7 2" xfId="1785"/>
    <cellStyle name="Normal 8" xfId="1786"/>
    <cellStyle name="Normal 8 2" xfId="1787"/>
    <cellStyle name="Normal 8 3" xfId="1788"/>
    <cellStyle name="Normal 9" xfId="1789"/>
    <cellStyle name="Normal 9 2" xfId="1790"/>
    <cellStyle name="Normal 9 3" xfId="1791"/>
    <cellStyle name="Normal 9 3 2" xfId="4164"/>
    <cellStyle name="Normal 9 4" xfId="1792"/>
    <cellStyle name="Normal 9 4 2" xfId="4165"/>
    <cellStyle name="Normal_C3" xfId="1793"/>
    <cellStyle name="Notiz 2" xfId="1794"/>
    <cellStyle name="Notiz 2 10" xfId="1795"/>
    <cellStyle name="Notiz 2 11" xfId="1796"/>
    <cellStyle name="Notiz 2 12" xfId="1797"/>
    <cellStyle name="Notiz 2 2" xfId="1798"/>
    <cellStyle name="Notiz 2 2 2" xfId="1799"/>
    <cellStyle name="Notiz 2 2 2 2" xfId="1800"/>
    <cellStyle name="Notiz 2 2 2 3" xfId="1801"/>
    <cellStyle name="Notiz 2 2 2 4" xfId="1802"/>
    <cellStyle name="Notiz 2 2 2 5" xfId="1803"/>
    <cellStyle name="Notiz 2 2 3" xfId="1804"/>
    <cellStyle name="Notiz 2 2 4" xfId="1805"/>
    <cellStyle name="Notiz 2 2 5" xfId="1806"/>
    <cellStyle name="Notiz 2 2 6" xfId="1807"/>
    <cellStyle name="Notiz 2 2 7" xfId="1808"/>
    <cellStyle name="Notiz 2 3" xfId="1809"/>
    <cellStyle name="Notiz 2 3 2" xfId="1810"/>
    <cellStyle name="Notiz 2 3 2 2" xfId="1811"/>
    <cellStyle name="Notiz 2 3 2 3" xfId="1812"/>
    <cellStyle name="Notiz 2 3 2 4" xfId="1813"/>
    <cellStyle name="Notiz 2 3 2 5" xfId="1814"/>
    <cellStyle name="Notiz 2 3 3" xfId="1815"/>
    <cellStyle name="Notiz 2 3 4" xfId="1816"/>
    <cellStyle name="Notiz 2 3 5" xfId="1817"/>
    <cellStyle name="Notiz 2 3 6" xfId="1818"/>
    <cellStyle name="Notiz 2 4" xfId="1819"/>
    <cellStyle name="Notiz 2 4 2" xfId="1820"/>
    <cellStyle name="Notiz 2 4 2 2" xfId="1821"/>
    <cellStyle name="Notiz 2 4 2 3" xfId="1822"/>
    <cellStyle name="Notiz 2 4 2 4" xfId="1823"/>
    <cellStyle name="Notiz 2 4 2 5" xfId="1824"/>
    <cellStyle name="Notiz 2 4 3" xfId="1825"/>
    <cellStyle name="Notiz 2 4 4" xfId="1826"/>
    <cellStyle name="Notiz 2 4 5" xfId="1827"/>
    <cellStyle name="Notiz 2 4 6" xfId="1828"/>
    <cellStyle name="Notiz 2 5" xfId="1829"/>
    <cellStyle name="Notiz 2 5 2" xfId="1830"/>
    <cellStyle name="Notiz 2 5 2 2" xfId="1831"/>
    <cellStyle name="Notiz 2 5 2 3" xfId="1832"/>
    <cellStyle name="Notiz 2 5 2 4" xfId="1833"/>
    <cellStyle name="Notiz 2 5 2 5" xfId="1834"/>
    <cellStyle name="Notiz 2 5 3" xfId="1835"/>
    <cellStyle name="Notiz 2 5 4" xfId="1836"/>
    <cellStyle name="Notiz 2 5 5" xfId="1837"/>
    <cellStyle name="Notiz 2 5 6" xfId="1838"/>
    <cellStyle name="Notiz 2 6" xfId="1839"/>
    <cellStyle name="Notiz 2 6 2" xfId="1840"/>
    <cellStyle name="Notiz 2 6 2 2" xfId="1841"/>
    <cellStyle name="Notiz 2 6 2 3" xfId="1842"/>
    <cellStyle name="Notiz 2 6 2 4" xfId="1843"/>
    <cellStyle name="Notiz 2 6 2 5" xfId="1844"/>
    <cellStyle name="Notiz 2 6 3" xfId="1845"/>
    <cellStyle name="Notiz 2 6 4" xfId="1846"/>
    <cellStyle name="Notiz 2 6 5" xfId="1847"/>
    <cellStyle name="Notiz 2 6 6" xfId="1848"/>
    <cellStyle name="Notiz 2 7" xfId="1849"/>
    <cellStyle name="Notiz 2 7 2" xfId="1850"/>
    <cellStyle name="Notiz 2 7 2 2" xfId="1851"/>
    <cellStyle name="Notiz 2 7 2 3" xfId="1852"/>
    <cellStyle name="Notiz 2 7 2 4" xfId="1853"/>
    <cellStyle name="Notiz 2 7 2 5" xfId="1854"/>
    <cellStyle name="Notiz 2 7 3" xfId="1855"/>
    <cellStyle name="Notiz 2 7 4" xfId="1856"/>
    <cellStyle name="Notiz 2 7 5" xfId="1857"/>
    <cellStyle name="Notiz 2 7 6" xfId="1858"/>
    <cellStyle name="Notiz 2 8" xfId="1859"/>
    <cellStyle name="Notiz 2 8 2" xfId="1860"/>
    <cellStyle name="Notiz 2 8 3" xfId="1861"/>
    <cellStyle name="Notiz 2 8 4" xfId="1862"/>
    <cellStyle name="Notiz 2 8 5" xfId="1863"/>
    <cellStyle name="Notiz 2 9" xfId="1864"/>
    <cellStyle name="Notiz 3" xfId="1865"/>
    <cellStyle name="Notiz 3 2" xfId="1866"/>
    <cellStyle name="Notiz 3 2 2" xfId="1867"/>
    <cellStyle name="Notiz 3 2 2 2" xfId="1868"/>
    <cellStyle name="Notiz 3 2 2 3" xfId="1869"/>
    <cellStyle name="Notiz 3 2 2 4" xfId="1870"/>
    <cellStyle name="Notiz 3 2 2 5" xfId="1871"/>
    <cellStyle name="Notiz 3 2 3" xfId="1872"/>
    <cellStyle name="Notiz 3 2 4" xfId="1873"/>
    <cellStyle name="Notiz 3 2 5" xfId="1874"/>
    <cellStyle name="Notiz 3 2 6" xfId="1875"/>
    <cellStyle name="Notiz 3 2 7" xfId="1876"/>
    <cellStyle name="Notiz 3 3" xfId="1877"/>
    <cellStyle name="Notiz 3 3 2" xfId="1878"/>
    <cellStyle name="Notiz 3 3 3" xfId="1879"/>
    <cellStyle name="Notiz 3 3 4" xfId="1880"/>
    <cellStyle name="Notiz 3 3 5" xfId="1881"/>
    <cellStyle name="Notiz 3 4" xfId="1882"/>
    <cellStyle name="Notiz 3 5" xfId="1883"/>
    <cellStyle name="Notiz 3 6" xfId="1884"/>
    <cellStyle name="Notiz 3 7" xfId="1885"/>
    <cellStyle name="Notiz 3 8" xfId="1886"/>
    <cellStyle name="Notiz 4" xfId="1887"/>
    <cellStyle name="Notiz 4 2" xfId="1888"/>
    <cellStyle name="Notiz 4 3" xfId="1889"/>
    <cellStyle name="Notiz 4 4" xfId="1890"/>
    <cellStyle name="Notiz 4 5" xfId="1891"/>
    <cellStyle name="Notiz 4 6" xfId="1892"/>
    <cellStyle name="Notiz 5" xfId="1893"/>
    <cellStyle name="Notiz 6" xfId="1894"/>
    <cellStyle name="Percent 10" xfId="1895"/>
    <cellStyle name="Percent 10 2" xfId="1896"/>
    <cellStyle name="Percent 2" xfId="1897"/>
    <cellStyle name="Percent 2 2" xfId="1898"/>
    <cellStyle name="Percent 2 3" xfId="1899"/>
    <cellStyle name="Percent 2 4" xfId="1900"/>
    <cellStyle name="Percent 2 5" xfId="1901"/>
    <cellStyle name="Percent 2 5 2" xfId="1902"/>
    <cellStyle name="Percent 2 5 2 2" xfId="1903"/>
    <cellStyle name="Percent 2 5 3" xfId="1904"/>
    <cellStyle name="Percent 2 6" xfId="1905"/>
    <cellStyle name="Percent 3" xfId="1906"/>
    <cellStyle name="Percent 3 2" xfId="1907"/>
    <cellStyle name="Percent 3 3" xfId="1908"/>
    <cellStyle name="Percent 4" xfId="1909"/>
    <cellStyle name="Percent 5" xfId="1910"/>
    <cellStyle name="Percent 5 2" xfId="1911"/>
    <cellStyle name="Percent 5 2 2" xfId="1912"/>
    <cellStyle name="Percent 5 2 2 2" xfId="1913"/>
    <cellStyle name="Percent 5 2 3" xfId="1914"/>
    <cellStyle name="Percent 5 2 4" xfId="1915"/>
    <cellStyle name="Percent 5 2 5" xfId="1916"/>
    <cellStyle name="Percent 5 3" xfId="1917"/>
    <cellStyle name="Percent 6" xfId="1918"/>
    <cellStyle name="Percent 7" xfId="1919"/>
    <cellStyle name="Percent 8" xfId="1920"/>
    <cellStyle name="Percent 9" xfId="1921"/>
    <cellStyle name="Prozent 10" xfId="125"/>
    <cellStyle name="Prozent 10 2" xfId="5936"/>
    <cellStyle name="Prozent 10 2 2" xfId="5995"/>
    <cellStyle name="Prozent 10 3" xfId="5986"/>
    <cellStyle name="Prozent 2" xfId="1922"/>
    <cellStyle name="Prozent 2 2" xfId="1923"/>
    <cellStyle name="Prozent 2 2 2" xfId="1924"/>
    <cellStyle name="Prozent 2 2 2 2" xfId="1925"/>
    <cellStyle name="Prozent 2 2 3" xfId="1926"/>
    <cellStyle name="Prozent 2 2 4" xfId="1927"/>
    <cellStyle name="Prozent 2 3" xfId="1928"/>
    <cellStyle name="Prozent 2 3 2" xfId="1929"/>
    <cellStyle name="Prozent 2 3 2 2" xfId="1930"/>
    <cellStyle name="Prozent 2 3 3" xfId="1931"/>
    <cellStyle name="Prozent 2 3 4" xfId="1932"/>
    <cellStyle name="Prozent 2 3 4 2" xfId="1933"/>
    <cellStyle name="Prozent 2 3 4 3" xfId="1934"/>
    <cellStyle name="Prozent 2 4" xfId="1935"/>
    <cellStyle name="Prozent 2 4 2" xfId="1936"/>
    <cellStyle name="Prozent 2 5" xfId="1937"/>
    <cellStyle name="Prozent 3" xfId="1938"/>
    <cellStyle name="Prozent 3 2" xfId="1939"/>
    <cellStyle name="Prozent 3 2 2" xfId="1940"/>
    <cellStyle name="Prozent 3 2 2 2" xfId="1941"/>
    <cellStyle name="Prozent 3 2 3" xfId="1942"/>
    <cellStyle name="Prozent 3 2 3 2" xfId="1943"/>
    <cellStyle name="Prozent 3 2 4" xfId="1944"/>
    <cellStyle name="Prozent 3 2 5" xfId="1945"/>
    <cellStyle name="Prozent 3 3" xfId="1946"/>
    <cellStyle name="Prozent 3 3 2" xfId="1947"/>
    <cellStyle name="Prozent 3 4" xfId="1948"/>
    <cellStyle name="Prozent 3 5" xfId="1949"/>
    <cellStyle name="Prozent 4" xfId="1950"/>
    <cellStyle name="Prozent 4 2" xfId="1951"/>
    <cellStyle name="Prozent 4 2 2" xfId="1952"/>
    <cellStyle name="Prozent 4 2 2 2" xfId="1953"/>
    <cellStyle name="Prozent 4 2 3" xfId="1954"/>
    <cellStyle name="Prozent 4 2 4" xfId="1955"/>
    <cellStyle name="Prozent 4 3" xfId="1956"/>
    <cellStyle name="Prozent 4 3 2" xfId="1957"/>
    <cellStyle name="Prozent 4 4" xfId="1958"/>
    <cellStyle name="Prozent 4 4 2" xfId="1959"/>
    <cellStyle name="Prozent 4 5" xfId="1960"/>
    <cellStyle name="Prozent 5" xfId="1961"/>
    <cellStyle name="Prozent 5 2" xfId="1962"/>
    <cellStyle name="Prozent 5 2 2" xfId="1963"/>
    <cellStyle name="Prozent 5 3" xfId="1964"/>
    <cellStyle name="Prozent 5 4" xfId="1965"/>
    <cellStyle name="Prozent 5 4 2" xfId="1966"/>
    <cellStyle name="Prozent 5 4 3" xfId="1967"/>
    <cellStyle name="Prozent 6" xfId="1968"/>
    <cellStyle name="Prozent 6 2" xfId="1969"/>
    <cellStyle name="Prozent 6 3" xfId="1970"/>
    <cellStyle name="Prozent 7" xfId="1971"/>
    <cellStyle name="Prozent 7 2" xfId="1972"/>
    <cellStyle name="Prozent 7 2 2" xfId="1973"/>
    <cellStyle name="Prozent 8" xfId="1974"/>
    <cellStyle name="Prozent 8 2" xfId="1975"/>
    <cellStyle name="Prozent 9" xfId="1976"/>
    <cellStyle name="row" xfId="1977"/>
    <cellStyle name="Schlecht 2" xfId="1978"/>
    <cellStyle name="Schlecht 2 2" xfId="1979"/>
    <cellStyle name="Schlecht 2 3" xfId="3118"/>
    <cellStyle name="Schlecht 3" xfId="1980"/>
    <cellStyle name="Standard" xfId="0" builtinId="0" customBuiltin="1"/>
    <cellStyle name="Standard 10" xfId="8"/>
    <cellStyle name="Standard 10 2" xfId="53"/>
    <cellStyle name="Standard 10 3" xfId="1981"/>
    <cellStyle name="Standard 10 3 2" xfId="1982"/>
    <cellStyle name="Standard 10_Kennzahlen 2011" xfId="1983"/>
    <cellStyle name="Standard 100" xfId="1984"/>
    <cellStyle name="Standard 101" xfId="1985"/>
    <cellStyle name="Standard 102" xfId="1986"/>
    <cellStyle name="Standard 103" xfId="1987"/>
    <cellStyle name="Standard 104" xfId="1988"/>
    <cellStyle name="Standard 105" xfId="1989"/>
    <cellStyle name="Standard 106" xfId="1990"/>
    <cellStyle name="Standard 107" xfId="1991"/>
    <cellStyle name="Standard 107 2" xfId="1992"/>
    <cellStyle name="Standard 108" xfId="1993"/>
    <cellStyle name="Standard 108 2" xfId="1994"/>
    <cellStyle name="Standard 109" xfId="1995"/>
    <cellStyle name="Standard 109 2" xfId="1996"/>
    <cellStyle name="Standard 11" xfId="1997"/>
    <cellStyle name="Standard 11 2" xfId="1998"/>
    <cellStyle name="Standard 11 2 2" xfId="1999"/>
    <cellStyle name="Standard 11 2 3" xfId="2000"/>
    <cellStyle name="Standard 11 2 3 2" xfId="2001"/>
    <cellStyle name="Standard 11 3" xfId="2002"/>
    <cellStyle name="Standard 11 4" xfId="2003"/>
    <cellStyle name="Standard 110" xfId="2004"/>
    <cellStyle name="Standard 110 2" xfId="2005"/>
    <cellStyle name="Standard 111" xfId="2006"/>
    <cellStyle name="Standard 111 2" xfId="2007"/>
    <cellStyle name="Standard 112" xfId="2008"/>
    <cellStyle name="Standard 112 2" xfId="2009"/>
    <cellStyle name="Standard 113" xfId="2010"/>
    <cellStyle name="Standard 113 2" xfId="2011"/>
    <cellStyle name="Standard 114" xfId="2012"/>
    <cellStyle name="Standard 114 2" xfId="2013"/>
    <cellStyle name="Standard 1141" xfId="9"/>
    <cellStyle name="Standard 1141 2" xfId="10"/>
    <cellStyle name="Standard 1141 2 2" xfId="345"/>
    <cellStyle name="Standard 1141 2 3" xfId="354"/>
    <cellStyle name="Standard 1141 2 4" xfId="4018"/>
    <cellStyle name="Standard 1141 2 5" xfId="5786"/>
    <cellStyle name="Standard 1141 3" xfId="353"/>
    <cellStyle name="Standard 1141 3 2" xfId="5903"/>
    <cellStyle name="Standard 1141 4" xfId="4017"/>
    <cellStyle name="Standard 1141 5" xfId="5785"/>
    <cellStyle name="Standard 115" xfId="2014"/>
    <cellStyle name="Standard 115 2" xfId="2015"/>
    <cellStyle name="Standard 116" xfId="2016"/>
    <cellStyle name="Standard 116 2" xfId="2017"/>
    <cellStyle name="Standard 117" xfId="2018"/>
    <cellStyle name="Standard 117 2" xfId="2019"/>
    <cellStyle name="Standard 118" xfId="2020"/>
    <cellStyle name="Standard 118 2" xfId="2021"/>
    <cellStyle name="Standard 119" xfId="2022"/>
    <cellStyle name="Standard 119 2" xfId="2023"/>
    <cellStyle name="Standard 12" xfId="2024"/>
    <cellStyle name="Standard 12 2" xfId="2025"/>
    <cellStyle name="Standard 12 2 2" xfId="2026"/>
    <cellStyle name="Standard 12 2 2 2" xfId="2027"/>
    <cellStyle name="Standard 12 3" xfId="2028"/>
    <cellStyle name="Standard 12 3 2" xfId="2029"/>
    <cellStyle name="Standard 12 3 2 2" xfId="4167"/>
    <cellStyle name="Standard 12 3 3" xfId="4166"/>
    <cellStyle name="Standard 120" xfId="2030"/>
    <cellStyle name="Standard 121" xfId="532"/>
    <cellStyle name="Standard 121 2" xfId="3994"/>
    <cellStyle name="Standard 121 2 2" xfId="5763"/>
    <cellStyle name="Standard 121 3" xfId="4005"/>
    <cellStyle name="Standard 121 3 2" xfId="5774"/>
    <cellStyle name="Standard 121 4" xfId="4111"/>
    <cellStyle name="Standard 122" xfId="3096"/>
    <cellStyle name="Standard 122 2" xfId="4912"/>
    <cellStyle name="Standard 1224" xfId="11"/>
    <cellStyle name="Standard 1225" xfId="12"/>
    <cellStyle name="Standard 123" xfId="3149"/>
    <cellStyle name="Standard 123 2" xfId="4926"/>
    <cellStyle name="Standard 124" xfId="3158"/>
    <cellStyle name="Standard 124 2" xfId="4927"/>
    <cellStyle name="Standard 125" xfId="3226"/>
    <cellStyle name="Standard 125 2" xfId="4995"/>
    <cellStyle name="Standard 1252 2" xfId="51"/>
    <cellStyle name="Standard 126" xfId="3227"/>
    <cellStyle name="Standard 126 2" xfId="4996"/>
    <cellStyle name="Standard 1263" xfId="50"/>
    <cellStyle name="Standard 127" xfId="3228"/>
    <cellStyle name="Standard 127 2" xfId="4997"/>
    <cellStyle name="Standard 128" xfId="3285"/>
    <cellStyle name="Standard 128 2" xfId="5054"/>
    <cellStyle name="Standard 129" xfId="3342"/>
    <cellStyle name="Standard 129 2" xfId="5111"/>
    <cellStyle name="Standard 13" xfId="2031"/>
    <cellStyle name="Standard 13 2" xfId="2032"/>
    <cellStyle name="Standard 13 3" xfId="2033"/>
    <cellStyle name="Standard 13 3 2" xfId="2034"/>
    <cellStyle name="Standard 13 3 2 2" xfId="4169"/>
    <cellStyle name="Standard 13 3 3" xfId="4168"/>
    <cellStyle name="Standard 130" xfId="3439"/>
    <cellStyle name="Standard 130 2" xfId="5208"/>
    <cellStyle name="Standard 131" xfId="3440"/>
    <cellStyle name="Standard 131 2" xfId="5209"/>
    <cellStyle name="Standard 132" xfId="3441"/>
    <cellStyle name="Standard 132 2" xfId="5210"/>
    <cellStyle name="Standard 1323" xfId="5998"/>
    <cellStyle name="Standard 133" xfId="3442"/>
    <cellStyle name="Standard 133 2" xfId="5211"/>
    <cellStyle name="Standard 134" xfId="3443"/>
    <cellStyle name="Standard 134 2" xfId="5212"/>
    <cellStyle name="Standard 135" xfId="3444"/>
    <cellStyle name="Standard 135 2" xfId="5213"/>
    <cellStyle name="Standard 136" xfId="3445"/>
    <cellStyle name="Standard 136 2" xfId="5214"/>
    <cellStyle name="Standard 137" xfId="3446"/>
    <cellStyle name="Standard 137 2" xfId="5215"/>
    <cellStyle name="Standard 138" xfId="3447"/>
    <cellStyle name="Standard 138 2" xfId="5216"/>
    <cellStyle name="Standard 139" xfId="13"/>
    <cellStyle name="Standard 14" xfId="2035"/>
    <cellStyle name="Standard 14 2" xfId="2036"/>
    <cellStyle name="Standard 14 3" xfId="2037"/>
    <cellStyle name="Standard 140" xfId="3448"/>
    <cellStyle name="Standard 140 2" xfId="5217"/>
    <cellStyle name="Standard 141" xfId="3449"/>
    <cellStyle name="Standard 141 2" xfId="5218"/>
    <cellStyle name="Standard 141 6" xfId="52"/>
    <cellStyle name="Standard 142" xfId="3546"/>
    <cellStyle name="Standard 142 2" xfId="5315"/>
    <cellStyle name="Standard 143" xfId="3551"/>
    <cellStyle name="Standard 143 2" xfId="5320"/>
    <cellStyle name="Standard 144" xfId="3547"/>
    <cellStyle name="Standard 144 2" xfId="5316"/>
    <cellStyle name="Standard 145" xfId="3552"/>
    <cellStyle name="Standard 145 2" xfId="5321"/>
    <cellStyle name="Standard 146" xfId="3548"/>
    <cellStyle name="Standard 146 2" xfId="5317"/>
    <cellStyle name="Standard 147" xfId="3553"/>
    <cellStyle name="Standard 147 2" xfId="5322"/>
    <cellStyle name="Standard 148" xfId="3549"/>
    <cellStyle name="Standard 148 2" xfId="5318"/>
    <cellStyle name="Standard 149" xfId="3554"/>
    <cellStyle name="Standard 149 2" xfId="5323"/>
    <cellStyle name="Standard 15" xfId="2038"/>
    <cellStyle name="Standard 15 2" xfId="2039"/>
    <cellStyle name="Standard 150" xfId="3550"/>
    <cellStyle name="Standard 150 2" xfId="5319"/>
    <cellStyle name="Standard 151" xfId="3555"/>
    <cellStyle name="Standard 151 2" xfId="5324"/>
    <cellStyle name="Standard 152" xfId="3652"/>
    <cellStyle name="Standard 152 2" xfId="5421"/>
    <cellStyle name="Standard 153" xfId="3653"/>
    <cellStyle name="Standard 153 2" xfId="5422"/>
    <cellStyle name="Standard 154" xfId="3720"/>
    <cellStyle name="Standard 154 2" xfId="5489"/>
    <cellStyle name="Standard 155" xfId="3787"/>
    <cellStyle name="Standard 155 2" xfId="5556"/>
    <cellStyle name="Standard 156" xfId="3789"/>
    <cellStyle name="Standard 156 2" xfId="5558"/>
    <cellStyle name="Standard 157" xfId="3788"/>
    <cellStyle name="Standard 157 2" xfId="5557"/>
    <cellStyle name="Standard 158" xfId="3790"/>
    <cellStyle name="Standard 158 2" xfId="5559"/>
    <cellStyle name="Standard 159" xfId="3791"/>
    <cellStyle name="Standard 159 2" xfId="5560"/>
    <cellStyle name="Standard 16" xfId="2040"/>
    <cellStyle name="Standard 16 2" xfId="2041"/>
    <cellStyle name="Standard 160" xfId="3848"/>
    <cellStyle name="Standard 160 2" xfId="5617"/>
    <cellStyle name="Standard 161" xfId="3938"/>
    <cellStyle name="Standard 161 2" xfId="5707"/>
    <cellStyle name="Standard 162" xfId="3940"/>
    <cellStyle name="Standard 162 2" xfId="5709"/>
    <cellStyle name="Standard 163" xfId="3941"/>
    <cellStyle name="Standard 163 2" xfId="5710"/>
    <cellStyle name="Standard 164" xfId="3942"/>
    <cellStyle name="Standard 164 2" xfId="5711"/>
    <cellStyle name="Standard 165" xfId="3943"/>
    <cellStyle name="Standard 165 2" xfId="5712"/>
    <cellStyle name="Standard 166" xfId="3939"/>
    <cellStyle name="Standard 166 2" xfId="5708"/>
    <cellStyle name="Standard 167" xfId="3944"/>
    <cellStyle name="Standard 167 2" xfId="5713"/>
    <cellStyle name="Standard 168" xfId="3945"/>
    <cellStyle name="Standard 168 2" xfId="5714"/>
    <cellStyle name="Standard 169" xfId="3946"/>
    <cellStyle name="Standard 169 2" xfId="5715"/>
    <cellStyle name="Standard 17" xfId="2042"/>
    <cellStyle name="Standard 17 2" xfId="2043"/>
    <cellStyle name="Standard 170" xfId="3947"/>
    <cellStyle name="Standard 170 2" xfId="5716"/>
    <cellStyle name="Standard 171" xfId="3948"/>
    <cellStyle name="Standard 171 2" xfId="5717"/>
    <cellStyle name="Standard 172" xfId="3949"/>
    <cellStyle name="Standard 172 2" xfId="5718"/>
    <cellStyle name="Standard 173" xfId="3950"/>
    <cellStyle name="Standard 173 2" xfId="5719"/>
    <cellStyle name="Standard 174" xfId="115"/>
    <cellStyle name="Standard 174 2" xfId="3951"/>
    <cellStyle name="Standard 174 3" xfId="5720"/>
    <cellStyle name="Standard 174 3 2" xfId="5967"/>
    <cellStyle name="Standard 175" xfId="127"/>
    <cellStyle name="Standard 175 2" xfId="3952"/>
    <cellStyle name="Standard 175 3" xfId="5721"/>
    <cellStyle name="Standard 175 3 2" xfId="5942"/>
    <cellStyle name="Standard 176" xfId="3953"/>
    <cellStyle name="Standard 176 2" xfId="5722"/>
    <cellStyle name="Standard 177" xfId="3954"/>
    <cellStyle name="Standard 177 2" xfId="5723"/>
    <cellStyle name="Standard 178" xfId="3955"/>
    <cellStyle name="Standard 178 2" xfId="5724"/>
    <cellStyle name="Standard 179" xfId="3986"/>
    <cellStyle name="Standard 179 2" xfId="5755"/>
    <cellStyle name="Standard 18" xfId="2044"/>
    <cellStyle name="Standard 18 2" xfId="2045"/>
    <cellStyle name="Standard 180" xfId="5904"/>
    <cellStyle name="Standard 19" xfId="2046"/>
    <cellStyle name="Standard 19 2" xfId="2047"/>
    <cellStyle name="Standard 19 2 2" xfId="3117"/>
    <cellStyle name="Standard 19 3" xfId="2048"/>
    <cellStyle name="Standard 19 3 2" xfId="2049"/>
    <cellStyle name="Standard 2" xfId="1"/>
    <cellStyle name="Standard 2 10" xfId="2051"/>
    <cellStyle name="Standard 2 11" xfId="2052"/>
    <cellStyle name="Standard 2 12" xfId="2050"/>
    <cellStyle name="Standard 2 2" xfId="4"/>
    <cellStyle name="Standard 2 2 10" xfId="2053"/>
    <cellStyle name="Standard 2 2 2" xfId="2054"/>
    <cellStyle name="Standard 2 2 2 2" xfId="2055"/>
    <cellStyle name="Standard 2 2 2 2 2" xfId="2056"/>
    <cellStyle name="Standard 2 2 2 2 2 2" xfId="2057"/>
    <cellStyle name="Standard 2 2 2 2 2 2 2" xfId="2058"/>
    <cellStyle name="Standard 2 2 2 2 2 2 2 2" xfId="4173"/>
    <cellStyle name="Standard 2 2 2 2 2 2 3" xfId="4172"/>
    <cellStyle name="Standard 2 2 2 2 2 3" xfId="2059"/>
    <cellStyle name="Standard 2 2 2 2 2 3 2" xfId="4174"/>
    <cellStyle name="Standard 2 2 2 2 2 4" xfId="4171"/>
    <cellStyle name="Standard 2 2 2 2 3" xfId="2060"/>
    <cellStyle name="Standard 2 2 2 2 3 2" xfId="2061"/>
    <cellStyle name="Standard 2 2 2 2 3 2 2" xfId="4176"/>
    <cellStyle name="Standard 2 2 2 2 3 3" xfId="4175"/>
    <cellStyle name="Standard 2 2 2 2 4" xfId="2062"/>
    <cellStyle name="Standard 2 2 2 2 4 2" xfId="4177"/>
    <cellStyle name="Standard 2 2 2 2 5" xfId="4170"/>
    <cellStyle name="Standard 2 2 2 3" xfId="2063"/>
    <cellStyle name="Standard 2 2 2 3 2" xfId="2064"/>
    <cellStyle name="Standard 2 2 2 3 2 2" xfId="2065"/>
    <cellStyle name="Standard 2 2 2 3 2 2 2" xfId="4180"/>
    <cellStyle name="Standard 2 2 2 3 2 3" xfId="4179"/>
    <cellStyle name="Standard 2 2 2 3 3" xfId="2066"/>
    <cellStyle name="Standard 2 2 2 3 3 2" xfId="4181"/>
    <cellStyle name="Standard 2 2 2 3 4" xfId="4178"/>
    <cellStyle name="Standard 2 2 2 4" xfId="2067"/>
    <cellStyle name="Standard 2 2 2 4 2" xfId="2068"/>
    <cellStyle name="Standard 2 2 2 4 2 2" xfId="4183"/>
    <cellStyle name="Standard 2 2 2 4 3" xfId="4182"/>
    <cellStyle name="Standard 2 2 2 5" xfId="2069"/>
    <cellStyle name="Standard 2 2 2 6" xfId="2070"/>
    <cellStyle name="Standard 2 2 2 6 2" xfId="2071"/>
    <cellStyle name="Standard 2 2 2 6 2 2" xfId="4185"/>
    <cellStyle name="Standard 2 2 2 6 3" xfId="4184"/>
    <cellStyle name="Standard 2 2 2 7" xfId="3116"/>
    <cellStyle name="Standard 2 2 3" xfId="2072"/>
    <cellStyle name="Standard 2 2 3 2" xfId="2073"/>
    <cellStyle name="Standard 2 2 3 2 2" xfId="2074"/>
    <cellStyle name="Standard 2 2 3 2 2 2" xfId="2075"/>
    <cellStyle name="Standard 2 2 3 2 2 2 2" xfId="4188"/>
    <cellStyle name="Standard 2 2 3 2 2 3" xfId="4187"/>
    <cellStyle name="Standard 2 2 3 2 3" xfId="2076"/>
    <cellStyle name="Standard 2 2 3 2 3 2" xfId="4189"/>
    <cellStyle name="Standard 2 2 3 2 4" xfId="4186"/>
    <cellStyle name="Standard 2 2 3 3" xfId="2077"/>
    <cellStyle name="Standard 2 2 3 3 2" xfId="2078"/>
    <cellStyle name="Standard 2 2 3 3 2 2" xfId="4191"/>
    <cellStyle name="Standard 2 2 3 3 3" xfId="4190"/>
    <cellStyle name="Standard 2 2 3 4" xfId="2079"/>
    <cellStyle name="Standard 2 2 3 4 2" xfId="4192"/>
    <cellStyle name="Standard 2 2 4" xfId="2080"/>
    <cellStyle name="Standard 2 2 4 2" xfId="2081"/>
    <cellStyle name="Standard 2 2 4 2 2" xfId="2082"/>
    <cellStyle name="Standard 2 2 4 2 2 2" xfId="4195"/>
    <cellStyle name="Standard 2 2 4 2 3" xfId="4194"/>
    <cellStyle name="Standard 2 2 4 3" xfId="2083"/>
    <cellStyle name="Standard 2 2 4 3 2" xfId="4196"/>
    <cellStyle name="Standard 2 2 4 4" xfId="4193"/>
    <cellStyle name="Standard 2 2 5" xfId="2084"/>
    <cellStyle name="Standard 2 2 5 2" xfId="2085"/>
    <cellStyle name="Standard 2 2 5 2 2" xfId="4198"/>
    <cellStyle name="Standard 2 2 5 3" xfId="4197"/>
    <cellStyle name="Standard 2 2 6" xfId="2086"/>
    <cellStyle name="Standard 2 2 6 2" xfId="2087"/>
    <cellStyle name="Standard 2 2 6 2 2" xfId="2088"/>
    <cellStyle name="Standard 2 2 6 2 2 2" xfId="4200"/>
    <cellStyle name="Standard 2 2 6 2 3" xfId="4199"/>
    <cellStyle name="Standard 2 2 7" xfId="2089"/>
    <cellStyle name="Standard 2 2 7 2" xfId="2090"/>
    <cellStyle name="Standard 2 2 7 3" xfId="2091"/>
    <cellStyle name="Standard 2 2 7 3 2" xfId="4202"/>
    <cellStyle name="Standard 2 2 7 4" xfId="4201"/>
    <cellStyle name="Standard 2 2 8" xfId="2092"/>
    <cellStyle name="Standard 2 2 8 2" xfId="2093"/>
    <cellStyle name="Standard 2 2 8 2 2" xfId="2094"/>
    <cellStyle name="Standard 2 2 8 2 2 2" xfId="4204"/>
    <cellStyle name="Standard 2 2 8 2 3" xfId="4203"/>
    <cellStyle name="Standard 2 2 9" xfId="2095"/>
    <cellStyle name="Standard 2 2 9 2" xfId="2096"/>
    <cellStyle name="Standard 2 2 9 2 2" xfId="4206"/>
    <cellStyle name="Standard 2 2 9 3" xfId="4205"/>
    <cellStyle name="Standard 2 2_Tabellen Jugendkulturbarometer 110919" xfId="2097"/>
    <cellStyle name="Standard 2 3" xfId="347"/>
    <cellStyle name="Standard 2 3 2" xfId="350"/>
    <cellStyle name="Standard 2 3 2 2" xfId="2100"/>
    <cellStyle name="Standard 2 3 2 2 2" xfId="2101"/>
    <cellStyle name="Standard 2 3 2 2 2 2" xfId="4208"/>
    <cellStyle name="Standard 2 3 2 2 3" xfId="4207"/>
    <cellStyle name="Standard 2 3 2 3" xfId="2102"/>
    <cellStyle name="Standard 2 3 2 3 2" xfId="2103"/>
    <cellStyle name="Standard 2 3 2 3 2 2" xfId="4210"/>
    <cellStyle name="Standard 2 3 2 3 3" xfId="4209"/>
    <cellStyle name="Standard 2 3 2 4" xfId="2099"/>
    <cellStyle name="Standard 2 3 3" xfId="2104"/>
    <cellStyle name="Standard 2 3 3 2" xfId="2105"/>
    <cellStyle name="Standard 2 3 3 2 2" xfId="4212"/>
    <cellStyle name="Standard 2 3 3 3" xfId="4211"/>
    <cellStyle name="Standard 2 3 4" xfId="2106"/>
    <cellStyle name="Standard 2 3 4 2" xfId="2107"/>
    <cellStyle name="Standard 2 3 4 2 2" xfId="4214"/>
    <cellStyle name="Standard 2 3 4 3" xfId="4213"/>
    <cellStyle name="Standard 2 3 5" xfId="2108"/>
    <cellStyle name="Standard 2 3 6" xfId="3115"/>
    <cellStyle name="Standard 2 3 7" xfId="2098"/>
    <cellStyle name="Standard 2 4" xfId="2109"/>
    <cellStyle name="Standard 2 4 2" xfId="2110"/>
    <cellStyle name="Standard 2 4 2 2" xfId="2111"/>
    <cellStyle name="Standard 2 4 2 2 2" xfId="2112"/>
    <cellStyle name="Standard 2 4 2 2 2 2" xfId="4218"/>
    <cellStyle name="Standard 2 4 2 2 3" xfId="4217"/>
    <cellStyle name="Standard 2 4 2 3" xfId="2113"/>
    <cellStyle name="Standard 2 4 2 4" xfId="2114"/>
    <cellStyle name="Standard 2 4 2 4 2" xfId="2115"/>
    <cellStyle name="Standard 2 4 2 4 2 2" xfId="4220"/>
    <cellStyle name="Standard 2 4 2 4 3" xfId="4219"/>
    <cellStyle name="Standard 2 4 2 5" xfId="2116"/>
    <cellStyle name="Standard 2 4 2 5 2" xfId="4221"/>
    <cellStyle name="Standard 2 4 2 6" xfId="4216"/>
    <cellStyle name="Standard 2 4 3" xfId="2117"/>
    <cellStyle name="Standard 2 4 3 2" xfId="2118"/>
    <cellStyle name="Standard 2 4 3 2 2" xfId="2119"/>
    <cellStyle name="Standard 2 4 3 2 2 2" xfId="4224"/>
    <cellStyle name="Standard 2 4 3 2 3" xfId="4223"/>
    <cellStyle name="Standard 2 4 3 3" xfId="2120"/>
    <cellStyle name="Standard 2 4 3 3 2" xfId="4225"/>
    <cellStyle name="Standard 2 4 3 4" xfId="4222"/>
    <cellStyle name="Standard 2 4 4" xfId="2121"/>
    <cellStyle name="Standard 2 4 5" xfId="2122"/>
    <cellStyle name="Standard 2 4 5 2" xfId="2123"/>
    <cellStyle name="Standard 2 4 5 2 2" xfId="4227"/>
    <cellStyle name="Standard 2 4 5 3" xfId="4226"/>
    <cellStyle name="Standard 2 4 6" xfId="2124"/>
    <cellStyle name="Standard 2 4 6 2" xfId="4228"/>
    <cellStyle name="Standard 2 4 7" xfId="4215"/>
    <cellStyle name="Standard 2 5" xfId="2125"/>
    <cellStyle name="Standard 2 5 2" xfId="2126"/>
    <cellStyle name="Standard 2 5 2 2" xfId="2127"/>
    <cellStyle name="Standard 2 5 2 3" xfId="2128"/>
    <cellStyle name="Standard 2 5 2 3 2" xfId="2129"/>
    <cellStyle name="Standard 2 5 2 3 2 2" xfId="4232"/>
    <cellStyle name="Standard 2 5 2 3 3" xfId="4231"/>
    <cellStyle name="Standard 2 5 2 4" xfId="2130"/>
    <cellStyle name="Standard 2 5 2 4 2" xfId="4233"/>
    <cellStyle name="Standard 2 5 2 5" xfId="4230"/>
    <cellStyle name="Standard 2 5 3" xfId="2131"/>
    <cellStyle name="Standard 2 5 3 2" xfId="2132"/>
    <cellStyle name="Standard 2 5 3 3" xfId="2133"/>
    <cellStyle name="Standard 2 5 4" xfId="2134"/>
    <cellStyle name="Standard 2 5 4 2" xfId="2135"/>
    <cellStyle name="Standard 2 5 4 2 2" xfId="4234"/>
    <cellStyle name="Standard 2 5 4 3" xfId="2136"/>
    <cellStyle name="Standard 2 5 4 3 2" xfId="4235"/>
    <cellStyle name="Standard 2 5 5" xfId="4229"/>
    <cellStyle name="Standard 2 6" xfId="2137"/>
    <cellStyle name="Standard 2 6 2" xfId="2138"/>
    <cellStyle name="Standard 2 6 2 2" xfId="2139"/>
    <cellStyle name="Standard 2 6 3" xfId="2140"/>
    <cellStyle name="Standard 2 7" xfId="2141"/>
    <cellStyle name="Standard 2 7 2" xfId="2142"/>
    <cellStyle name="Standard 2 7 3" xfId="2143"/>
    <cellStyle name="Standard 2 8" xfId="2144"/>
    <cellStyle name="Standard 2 8 2" xfId="2145"/>
    <cellStyle name="Standard 2 8 3" xfId="2146"/>
    <cellStyle name="Standard 2 8 4" xfId="2147"/>
    <cellStyle name="Standard 2 9" xfId="2148"/>
    <cellStyle name="Standard 2_BBE2012_H_ANR_Staba83" xfId="2149"/>
    <cellStyle name="Standard 20" xfId="2150"/>
    <cellStyle name="Standard 20 2" xfId="2151"/>
    <cellStyle name="Standard 21" xfId="2152"/>
    <cellStyle name="Standard 21 2" xfId="2153"/>
    <cellStyle name="Standard 22" xfId="2154"/>
    <cellStyle name="Standard 22 2" xfId="2155"/>
    <cellStyle name="Standard 22 2 2" xfId="2156"/>
    <cellStyle name="Standard 22 2 2 2" xfId="2157"/>
    <cellStyle name="Standard 22 2 2 2 2" xfId="4238"/>
    <cellStyle name="Standard 22 2 2 3" xfId="4237"/>
    <cellStyle name="Standard 22 2 3" xfId="2158"/>
    <cellStyle name="Standard 22 2 3 2" xfId="4239"/>
    <cellStyle name="Standard 22 2 4" xfId="3114"/>
    <cellStyle name="Standard 22 2 5" xfId="4236"/>
    <cellStyle name="Standard 22 3" xfId="2159"/>
    <cellStyle name="Standard 22 3 2" xfId="2160"/>
    <cellStyle name="Standard 22 3 2 2" xfId="4241"/>
    <cellStyle name="Standard 22 3 3" xfId="4240"/>
    <cellStyle name="Standard 22 4" xfId="2161"/>
    <cellStyle name="Standard 22 4 2" xfId="4242"/>
    <cellStyle name="Standard 23" xfId="2162"/>
    <cellStyle name="Standard 23 2" xfId="2163"/>
    <cellStyle name="Standard 23 2 2" xfId="3113"/>
    <cellStyle name="Standard 24" xfId="2164"/>
    <cellStyle name="Standard 24 2" xfId="2165"/>
    <cellStyle name="Standard 25" xfId="2166"/>
    <cellStyle name="Standard 25 2" xfId="2167"/>
    <cellStyle name="Standard 25 3" xfId="2168"/>
    <cellStyle name="Standard 25 3 2" xfId="2169"/>
    <cellStyle name="Standard 25 4" xfId="2170"/>
    <cellStyle name="Standard 26" xfId="2171"/>
    <cellStyle name="Standard 27" xfId="2172"/>
    <cellStyle name="Standard 27 2" xfId="2173"/>
    <cellStyle name="Standard 28" xfId="2174"/>
    <cellStyle name="Standard 28 2" xfId="2175"/>
    <cellStyle name="Standard 28 2 2" xfId="2176"/>
    <cellStyle name="Standard 28 3" xfId="2177"/>
    <cellStyle name="Standard 28 4" xfId="2178"/>
    <cellStyle name="Standard 29" xfId="2179"/>
    <cellStyle name="Standard 29 2" xfId="2180"/>
    <cellStyle name="Standard 29 2 2" xfId="2181"/>
    <cellStyle name="Standard 29 2 2 2" xfId="4243"/>
    <cellStyle name="Standard 29 3" xfId="2182"/>
    <cellStyle name="Standard 29 4" xfId="2183"/>
    <cellStyle name="Standard 29 4 2" xfId="4244"/>
    <cellStyle name="Standard 3" xfId="14"/>
    <cellStyle name="Standard 3 10" xfId="2184"/>
    <cellStyle name="Standard 3 10 2" xfId="2185"/>
    <cellStyle name="Standard 3 10 2 2" xfId="4246"/>
    <cellStyle name="Standard 3 10 3" xfId="4245"/>
    <cellStyle name="Standard 3 11" xfId="2186"/>
    <cellStyle name="Standard 3 12" xfId="2187"/>
    <cellStyle name="Standard 3 13" xfId="2188"/>
    <cellStyle name="Standard 3 14" xfId="2189"/>
    <cellStyle name="Standard 3 14 2" xfId="2190"/>
    <cellStyle name="Standard 3 2" xfId="349"/>
    <cellStyle name="Standard 3 2 10" xfId="3112"/>
    <cellStyle name="Standard 3 2 11" xfId="2191"/>
    <cellStyle name="Standard 3 2 2" xfId="2192"/>
    <cellStyle name="Standard 3 2 2 2" xfId="2193"/>
    <cellStyle name="Standard 3 2 2 2 2" xfId="2194"/>
    <cellStyle name="Standard 3 2 2 2 2 2" xfId="2195"/>
    <cellStyle name="Standard 3 2 2 2 2 2 2" xfId="4247"/>
    <cellStyle name="Standard 3 2 2 2 3" xfId="2196"/>
    <cellStyle name="Standard 3 2 2 2 3 2" xfId="4248"/>
    <cellStyle name="Standard 3 2 2 3" xfId="2197"/>
    <cellStyle name="Standard 3 2 2 3 2" xfId="2198"/>
    <cellStyle name="Standard 3 2 2 3 2 2" xfId="4249"/>
    <cellStyle name="Standard 3 2 2 3 3" xfId="2199"/>
    <cellStyle name="Standard 3 2 2 3 3 2" xfId="4250"/>
    <cellStyle name="Standard 3 2 2 4" xfId="2200"/>
    <cellStyle name="Standard 3 2 2 4 2" xfId="4251"/>
    <cellStyle name="Standard 3 2 2 5" xfId="3111"/>
    <cellStyle name="Standard 3 2 3" xfId="2201"/>
    <cellStyle name="Standard 3 2 3 2" xfId="2202"/>
    <cellStyle name="Standard 3 2 3 2 2" xfId="2203"/>
    <cellStyle name="Standard 3 2 3 2 2 2" xfId="4253"/>
    <cellStyle name="Standard 3 2 3 2 3" xfId="4252"/>
    <cellStyle name="Standard 3 2 3 3" xfId="2204"/>
    <cellStyle name="Standard 3 2 3 3 2" xfId="4254"/>
    <cellStyle name="Standard 3 2 4" xfId="2205"/>
    <cellStyle name="Standard 3 2 4 2" xfId="2206"/>
    <cellStyle name="Standard 3 2 4 2 2" xfId="4255"/>
    <cellStyle name="Standard 3 2 4 3" xfId="2207"/>
    <cellStyle name="Standard 3 2 4 3 2" xfId="4256"/>
    <cellStyle name="Standard 3 2 5" xfId="2208"/>
    <cellStyle name="Standard 3 2 5 2" xfId="2209"/>
    <cellStyle name="Standard 3 2 5 2 2" xfId="2210"/>
    <cellStyle name="Standard 3 2 5 2 2 2" xfId="4258"/>
    <cellStyle name="Standard 3 2 5 2 3" xfId="4257"/>
    <cellStyle name="Standard 3 2 6" xfId="2211"/>
    <cellStyle name="Standard 3 2 6 2" xfId="2212"/>
    <cellStyle name="Standard 3 2 6 3" xfId="2213"/>
    <cellStyle name="Standard 3 2 6 3 2" xfId="4260"/>
    <cellStyle name="Standard 3 2 6 4" xfId="4259"/>
    <cellStyle name="Standard 3 2 7" xfId="2214"/>
    <cellStyle name="Standard 3 2 7 2" xfId="2215"/>
    <cellStyle name="Standard 3 2 7 2 2" xfId="2216"/>
    <cellStyle name="Standard 3 2 7 2 2 2" xfId="4262"/>
    <cellStyle name="Standard 3 2 7 2 3" xfId="4261"/>
    <cellStyle name="Standard 3 2 8" xfId="2217"/>
    <cellStyle name="Standard 3 2 8 2" xfId="2218"/>
    <cellStyle name="Standard 3 2 8 2 2" xfId="4264"/>
    <cellStyle name="Standard 3 2 8 3" xfId="4263"/>
    <cellStyle name="Standard 3 2 9" xfId="2219"/>
    <cellStyle name="Standard 3 3" xfId="2220"/>
    <cellStyle name="Standard 3 3 2" xfId="2"/>
    <cellStyle name="Standard 3 3 2 2" xfId="2221"/>
    <cellStyle name="Standard 3 3 2 2 2" xfId="2222"/>
    <cellStyle name="Standard 3 3 2 2 2 2" xfId="2223"/>
    <cellStyle name="Standard 3 3 2 2 2 2 2" xfId="4267"/>
    <cellStyle name="Standard 3 3 2 2 2 3" xfId="4266"/>
    <cellStyle name="Standard 3 3 2 2 3" xfId="2224"/>
    <cellStyle name="Standard 3 3 2 2 3 2" xfId="4268"/>
    <cellStyle name="Standard 3 3 2 2 4" xfId="4265"/>
    <cellStyle name="Standard 3 3 2 3" xfId="2225"/>
    <cellStyle name="Standard 3 3 2 3 2" xfId="2226"/>
    <cellStyle name="Standard 3 3 2 3 2 2" xfId="4270"/>
    <cellStyle name="Standard 3 3 2 3 3" xfId="4269"/>
    <cellStyle name="Standard 3 3 2 4" xfId="2227"/>
    <cellStyle name="Standard 3 3 2 4 2" xfId="4271"/>
    <cellStyle name="Standard 3 3 2 5" xfId="2228"/>
    <cellStyle name="Standard 3 3 2 5 2" xfId="4272"/>
    <cellStyle name="Standard 3 3 3" xfId="2229"/>
    <cellStyle name="Standard 3 3 3 2" xfId="2230"/>
    <cellStyle name="Standard 3 3 3 2 2" xfId="2231"/>
    <cellStyle name="Standard 3 3 3 2 2 2" xfId="4274"/>
    <cellStyle name="Standard 3 3 3 2 3" xfId="4273"/>
    <cellStyle name="Standard 3 3 3 3" xfId="2232"/>
    <cellStyle name="Standard 3 3 3 3 2" xfId="4275"/>
    <cellStyle name="Standard 3 3 3 4" xfId="2233"/>
    <cellStyle name="Standard 3 3 3 4 2" xfId="4276"/>
    <cellStyle name="Standard 3 3 4" xfId="2234"/>
    <cellStyle name="Standard 3 3 4 2" xfId="2235"/>
    <cellStyle name="Standard 3 3 4 2 2" xfId="4278"/>
    <cellStyle name="Standard 3 3 4 3" xfId="4277"/>
    <cellStyle name="Standard 3 3 5" xfId="2236"/>
    <cellStyle name="Standard 3 3 5 2" xfId="2237"/>
    <cellStyle name="Standard 3 3 5 3" xfId="2238"/>
    <cellStyle name="Standard 3 3 5 3 2" xfId="4280"/>
    <cellStyle name="Standard 3 3 5 4" xfId="4279"/>
    <cellStyle name="Standard 3 3 6" xfId="2239"/>
    <cellStyle name="Standard 3 3 7" xfId="2240"/>
    <cellStyle name="Standard 3 3 7 2" xfId="4281"/>
    <cellStyle name="Standard 3 3 8" xfId="2241"/>
    <cellStyle name="Standard 3 3 8 2" xfId="4282"/>
    <cellStyle name="Standard 3 4" xfId="3"/>
    <cellStyle name="Standard 3 4 2" xfId="2242"/>
    <cellStyle name="Standard 3 4 2 2" xfId="2243"/>
    <cellStyle name="Standard 3 4 2 2 2" xfId="2244"/>
    <cellStyle name="Standard 3 4 2 2 2 2" xfId="4285"/>
    <cellStyle name="Standard 3 4 2 2 3" xfId="4284"/>
    <cellStyle name="Standard 3 4 2 3" xfId="2245"/>
    <cellStyle name="Standard 3 4 2 3 2" xfId="4286"/>
    <cellStyle name="Standard 3 4 2 4" xfId="3110"/>
    <cellStyle name="Standard 3 4 2 5" xfId="4283"/>
    <cellStyle name="Standard 3 4 3" xfId="2246"/>
    <cellStyle name="Standard 3 4 3 2" xfId="2247"/>
    <cellStyle name="Standard 3 4 3 2 2" xfId="4288"/>
    <cellStyle name="Standard 3 4 3 3" xfId="4287"/>
    <cellStyle name="Standard 3 4 4" xfId="2248"/>
    <cellStyle name="Standard 3 4 4 2" xfId="4289"/>
    <cellStyle name="Standard 3 4 5" xfId="2249"/>
    <cellStyle name="Standard 3 4 5 2" xfId="4290"/>
    <cellStyle name="Standard 3 5" xfId="2250"/>
    <cellStyle name="Standard 3 5 2" xfId="2251"/>
    <cellStyle name="Standard 3 5 2 2" xfId="2252"/>
    <cellStyle name="Standard 3 5 2 2 2" xfId="4293"/>
    <cellStyle name="Standard 3 5 2 3" xfId="3108"/>
    <cellStyle name="Standard 3 5 2 4" xfId="4292"/>
    <cellStyle name="Standard 3 5 3" xfId="2253"/>
    <cellStyle name="Standard 3 5 3 2" xfId="4294"/>
    <cellStyle name="Standard 3 5 4" xfId="3109"/>
    <cellStyle name="Standard 3 5 5" xfId="4291"/>
    <cellStyle name="Standard 3 6" xfId="2254"/>
    <cellStyle name="Standard 3 6 2" xfId="2255"/>
    <cellStyle name="Standard 3 6 2 2" xfId="4296"/>
    <cellStyle name="Standard 3 6 3" xfId="4295"/>
    <cellStyle name="Standard 3 7" xfId="2256"/>
    <cellStyle name="Standard 3 7 2" xfId="2257"/>
    <cellStyle name="Standard 3 7 2 2" xfId="2258"/>
    <cellStyle name="Standard 3 7 2 2 2" xfId="4298"/>
    <cellStyle name="Standard 3 7 2 3" xfId="4297"/>
    <cellStyle name="Standard 3 8" xfId="2259"/>
    <cellStyle name="Standard 3 8 2" xfId="2260"/>
    <cellStyle name="Standard 3 8 3" xfId="2261"/>
    <cellStyle name="Standard 3 8 3 2" xfId="4300"/>
    <cellStyle name="Standard 3 8 4" xfId="4299"/>
    <cellStyle name="Standard 3 9" xfId="2262"/>
    <cellStyle name="Standard 3 9 2" xfId="2263"/>
    <cellStyle name="Standard 3 9 2 2" xfId="2264"/>
    <cellStyle name="Standard 3 9 2 2 2" xfId="4302"/>
    <cellStyle name="Standard 3 9 2 3" xfId="4301"/>
    <cellStyle name="Standard 3_d1_2012" xfId="2265"/>
    <cellStyle name="Standard 30" xfId="2266"/>
    <cellStyle name="Standard 30 2" xfId="2267"/>
    <cellStyle name="Standard 30 3" xfId="2268"/>
    <cellStyle name="Standard 30 4" xfId="2269"/>
    <cellStyle name="Standard 31" xfId="2270"/>
    <cellStyle name="Standard 31 2" xfId="2271"/>
    <cellStyle name="Standard 31 3" xfId="2272"/>
    <cellStyle name="Standard 31 4" xfId="2273"/>
    <cellStyle name="Standard 32" xfId="2274"/>
    <cellStyle name="Standard 32 2" xfId="2275"/>
    <cellStyle name="Standard 32 3" xfId="2276"/>
    <cellStyle name="Standard 32 4" xfId="2277"/>
    <cellStyle name="Standard 33" xfId="2278"/>
    <cellStyle name="Standard 33 2" xfId="2279"/>
    <cellStyle name="Standard 33 3" xfId="2280"/>
    <cellStyle name="Standard 34" xfId="2281"/>
    <cellStyle name="Standard 34 2" xfId="2282"/>
    <cellStyle name="Standard 35" xfId="2283"/>
    <cellStyle name="Standard 35 2" xfId="2284"/>
    <cellStyle name="Standard 36" xfId="2285"/>
    <cellStyle name="Standard 36 2" xfId="2286"/>
    <cellStyle name="Standard 37" xfId="2287"/>
    <cellStyle name="Standard 37 2" xfId="2288"/>
    <cellStyle name="Standard 37 3" xfId="2289"/>
    <cellStyle name="Standard 37 4" xfId="4303"/>
    <cellStyle name="Standard 38" xfId="2290"/>
    <cellStyle name="Standard 38 2" xfId="2291"/>
    <cellStyle name="Standard 38 3" xfId="2292"/>
    <cellStyle name="Standard 38 4" xfId="4304"/>
    <cellStyle name="Standard 39" xfId="2293"/>
    <cellStyle name="Standard 39 2" xfId="2294"/>
    <cellStyle name="Standard 39 3" xfId="2295"/>
    <cellStyle name="Standard 39 4" xfId="4305"/>
    <cellStyle name="Standard 4" xfId="15"/>
    <cellStyle name="Standard 4 2" xfId="348"/>
    <cellStyle name="Standard 4 2 2" xfId="2297"/>
    <cellStyle name="Standard 4 2 2 2" xfId="2298"/>
    <cellStyle name="Standard 4 2 2 2 2" xfId="2299"/>
    <cellStyle name="Standard 4 2 3" xfId="2300"/>
    <cellStyle name="Standard 4 2 3 2" xfId="2301"/>
    <cellStyle name="Standard 4 2 4" xfId="2302"/>
    <cellStyle name="Standard 4 2 4 2" xfId="2303"/>
    <cellStyle name="Standard 4 2 4 3" xfId="2304"/>
    <cellStyle name="Standard 4 2 4 4" xfId="2305"/>
    <cellStyle name="Standard 4 2 5" xfId="2306"/>
    <cellStyle name="Standard 4 2 5 2" xfId="2307"/>
    <cellStyle name="Standard 4 2 6" xfId="2308"/>
    <cellStyle name="Standard 4 2 7" xfId="2309"/>
    <cellStyle name="Standard 4 2 8" xfId="3107"/>
    <cellStyle name="Standard 4 2 9" xfId="2296"/>
    <cellStyle name="Standard 4 3" xfId="2310"/>
    <cellStyle name="Standard 4 3 2" xfId="2311"/>
    <cellStyle name="Standard 4 3 2 2" xfId="2312"/>
    <cellStyle name="Standard 4 3 3" xfId="2313"/>
    <cellStyle name="Standard 4 3 4" xfId="2314"/>
    <cellStyle name="Standard 4 3 4 2" xfId="4306"/>
    <cellStyle name="Standard 4 3 5" xfId="2315"/>
    <cellStyle name="Standard 4 3 5 2" xfId="4307"/>
    <cellStyle name="Standard 4 4" xfId="2316"/>
    <cellStyle name="Standard 4 4 2" xfId="2317"/>
    <cellStyle name="Standard 4 4 2 2" xfId="2318"/>
    <cellStyle name="Standard 4 4 2 2 2" xfId="4308"/>
    <cellStyle name="Standard 4 4 2 3" xfId="2319"/>
    <cellStyle name="Standard 4 4 2 3 2" xfId="4309"/>
    <cellStyle name="Standard 4 4 3" xfId="2320"/>
    <cellStyle name="Standard 4 5" xfId="2321"/>
    <cellStyle name="Standard 4 5 2" xfId="2322"/>
    <cellStyle name="Standard 4 5 2 2" xfId="2323"/>
    <cellStyle name="Standard 4 5 3" xfId="2324"/>
    <cellStyle name="Standard 4 5 4" xfId="2325"/>
    <cellStyle name="Standard 4 5 4 2" xfId="4311"/>
    <cellStyle name="Standard 4 5 5" xfId="4310"/>
    <cellStyle name="Standard 4 6" xfId="2326"/>
    <cellStyle name="Standard 4 6 2" xfId="2327"/>
    <cellStyle name="Standard 4 6 2 2" xfId="2328"/>
    <cellStyle name="Standard 4 6 2 2 2" xfId="4313"/>
    <cellStyle name="Standard 4 6 2 3" xfId="4312"/>
    <cellStyle name="Standard 4 6 3" xfId="2329"/>
    <cellStyle name="Standard 4 7" xfId="2330"/>
    <cellStyle name="Standard 4 7 2" xfId="2331"/>
    <cellStyle name="Standard 4 7 2 2" xfId="4315"/>
    <cellStyle name="Standard 4 7 3" xfId="4314"/>
    <cellStyle name="Standard 4 8" xfId="2332"/>
    <cellStyle name="Standard 4_Tabelle1" xfId="2333"/>
    <cellStyle name="Standard 40" xfId="2334"/>
    <cellStyle name="Standard 40 2" xfId="2335"/>
    <cellStyle name="Standard 41" xfId="2336"/>
    <cellStyle name="Standard 41 2" xfId="2337"/>
    <cellStyle name="Standard 42" xfId="2338"/>
    <cellStyle name="Standard 42 2" xfId="2339"/>
    <cellStyle name="Standard 43" xfId="2340"/>
    <cellStyle name="Standard 43 2" xfId="2341"/>
    <cellStyle name="Standard 44" xfId="2342"/>
    <cellStyle name="Standard 44 2" xfId="2343"/>
    <cellStyle name="Standard 45" xfId="2344"/>
    <cellStyle name="Standard 45 2" xfId="2345"/>
    <cellStyle name="Standard 46" xfId="2346"/>
    <cellStyle name="Standard 46 2" xfId="2347"/>
    <cellStyle name="Standard 47" xfId="2348"/>
    <cellStyle name="Standard 47 2" xfId="2349"/>
    <cellStyle name="Standard 48" xfId="2350"/>
    <cellStyle name="Standard 48 2" xfId="2351"/>
    <cellStyle name="Standard 49" xfId="2352"/>
    <cellStyle name="Standard 49 2" xfId="2353"/>
    <cellStyle name="Standard 5" xfId="16"/>
    <cellStyle name="Standard 5 10" xfId="2354"/>
    <cellStyle name="Standard 5 2" xfId="2355"/>
    <cellStyle name="Standard 5 2 2" xfId="2356"/>
    <cellStyle name="Standard 5 2 2 2" xfId="2357"/>
    <cellStyle name="Standard 5 2 2 2 2" xfId="2358"/>
    <cellStyle name="Standard 5 2 2 2 3" xfId="2359"/>
    <cellStyle name="Standard 5 2 2 2 3 2" xfId="4317"/>
    <cellStyle name="Standard 5 2 2 2 4" xfId="4316"/>
    <cellStyle name="Standard 5 2 3" xfId="2360"/>
    <cellStyle name="Standard 5 2 3 2" xfId="2361"/>
    <cellStyle name="Standard 5 2 3 2 2" xfId="2362"/>
    <cellStyle name="Standard 5 2 3 2 2 2" xfId="4319"/>
    <cellStyle name="Standard 5 2 3 2 3" xfId="4318"/>
    <cellStyle name="Standard 5 2 4" xfId="2363"/>
    <cellStyle name="Standard 5 2 4 2" xfId="2364"/>
    <cellStyle name="Standard 5 2 4 3" xfId="2365"/>
    <cellStyle name="Standard 5 2 4 3 2" xfId="4321"/>
    <cellStyle name="Standard 5 2 4 4" xfId="4320"/>
    <cellStyle name="Standard 5 2 5" xfId="2366"/>
    <cellStyle name="Standard 5 2 5 2" xfId="2367"/>
    <cellStyle name="Standard 5 2 5 2 2" xfId="2368"/>
    <cellStyle name="Standard 5 2 5 2 2 2" xfId="4323"/>
    <cellStyle name="Standard 5 2 5 2 3" xfId="4322"/>
    <cellStyle name="Standard 5 2 6" xfId="2369"/>
    <cellStyle name="Standard 5 2 6 2" xfId="2370"/>
    <cellStyle name="Standard 5 2 6 2 2" xfId="4325"/>
    <cellStyle name="Standard 5 2 6 3" xfId="4324"/>
    <cellStyle name="Standard 5 3" xfId="2371"/>
    <cellStyle name="Standard 5 3 2" xfId="2372"/>
    <cellStyle name="Standard 5 3 2 2" xfId="2373"/>
    <cellStyle name="Standard 5 3 2 3" xfId="2374"/>
    <cellStyle name="Standard 5 3 2 3 2" xfId="4327"/>
    <cellStyle name="Standard 5 3 2 4" xfId="4326"/>
    <cellStyle name="Standard 5 3 3" xfId="2375"/>
    <cellStyle name="Standard 5 3 4" xfId="3106"/>
    <cellStyle name="Standard 5 4" xfId="2376"/>
    <cellStyle name="Standard 5 4 2" xfId="2377"/>
    <cellStyle name="Standard 5 4 2 2" xfId="2378"/>
    <cellStyle name="Standard 5 4 2 2 2" xfId="4329"/>
    <cellStyle name="Standard 5 4 2 3" xfId="4328"/>
    <cellStyle name="Standard 5 5" xfId="2379"/>
    <cellStyle name="Standard 5 5 2" xfId="2380"/>
    <cellStyle name="Standard 5 5 3" xfId="2381"/>
    <cellStyle name="Standard 5 5 3 2" xfId="4331"/>
    <cellStyle name="Standard 5 5 4" xfId="4330"/>
    <cellStyle name="Standard 5 5 5" xfId="5906"/>
    <cellStyle name="Standard 5 6" xfId="2382"/>
    <cellStyle name="Standard 5 6 2" xfId="2383"/>
    <cellStyle name="Standard 5 6 2 2" xfId="2384"/>
    <cellStyle name="Standard 5 6 2 2 2" xfId="4333"/>
    <cellStyle name="Standard 5 6 2 3" xfId="4332"/>
    <cellStyle name="Standard 5 6 3" xfId="2385"/>
    <cellStyle name="Standard 5 7" xfId="2386"/>
    <cellStyle name="Standard 5 7 2" xfId="2387"/>
    <cellStyle name="Standard 5 7 2 2" xfId="4335"/>
    <cellStyle name="Standard 5 7 3" xfId="4334"/>
    <cellStyle name="Standard 5 8" xfId="2388"/>
    <cellStyle name="Standard 5 9" xfId="2389"/>
    <cellStyle name="Standard 50" xfId="2390"/>
    <cellStyle name="Standard 50 2" xfId="2391"/>
    <cellStyle name="Standard 51" xfId="2392"/>
    <cellStyle name="Standard 51 2" xfId="2393"/>
    <cellStyle name="Standard 52" xfId="2394"/>
    <cellStyle name="Standard 52 2" xfId="2395"/>
    <cellStyle name="Standard 53" xfId="2396"/>
    <cellStyle name="Standard 53 2" xfId="2397"/>
    <cellStyle name="Standard 54" xfId="2398"/>
    <cellStyle name="Standard 54 2" xfId="2399"/>
    <cellStyle name="Standard 54 2 2" xfId="4336"/>
    <cellStyle name="Standard 55" xfId="2400"/>
    <cellStyle name="Standard 55 2" xfId="2401"/>
    <cellStyle name="Standard 55 2 2" xfId="4337"/>
    <cellStyle name="Standard 56" xfId="2402"/>
    <cellStyle name="Standard 56 2" xfId="2403"/>
    <cellStyle name="Standard 56 2 2" xfId="4338"/>
    <cellStyle name="Standard 57" xfId="2404"/>
    <cellStyle name="Standard 57 2" xfId="2405"/>
    <cellStyle name="Standard 57 2 2" xfId="4339"/>
    <cellStyle name="Standard 58" xfId="2406"/>
    <cellStyle name="Standard 58 2" xfId="2407"/>
    <cellStyle name="Standard 58 2 2" xfId="4340"/>
    <cellStyle name="Standard 59" xfId="2408"/>
    <cellStyle name="Standard 59 2" xfId="2409"/>
    <cellStyle name="Standard 59 2 2" xfId="4341"/>
    <cellStyle name="Standard 6" xfId="17"/>
    <cellStyle name="Standard 6 10" xfId="2410"/>
    <cellStyle name="Standard 6 11" xfId="355"/>
    <cellStyle name="Standard 6 12" xfId="4019"/>
    <cellStyle name="Standard 6 13" xfId="5787"/>
    <cellStyle name="Standard 6 2" xfId="2411"/>
    <cellStyle name="Standard 6 2 2" xfId="2412"/>
    <cellStyle name="Standard 6 2 2 2" xfId="2413"/>
    <cellStyle name="Standard 6 2 2 2 2" xfId="2414"/>
    <cellStyle name="Standard 6 2 2 2 2 2" xfId="4343"/>
    <cellStyle name="Standard 6 2 2 2 3" xfId="4342"/>
    <cellStyle name="Standard 6 2 3" xfId="2415"/>
    <cellStyle name="Standard 6 2 3 2" xfId="2416"/>
    <cellStyle name="Standard 6 2 3 3" xfId="2417"/>
    <cellStyle name="Standard 6 2 3 3 2" xfId="4345"/>
    <cellStyle name="Standard 6 2 3 4" xfId="4344"/>
    <cellStyle name="Standard 6 2 4" xfId="2418"/>
    <cellStyle name="Standard 6 2 4 2" xfId="2419"/>
    <cellStyle name="Standard 6 2 4 2 2" xfId="2420"/>
    <cellStyle name="Standard 6 2 4 2 2 2" xfId="4347"/>
    <cellStyle name="Standard 6 2 4 2 3" xfId="4346"/>
    <cellStyle name="Standard 6 2 5" xfId="2421"/>
    <cellStyle name="Standard 6 2 5 2" xfId="2422"/>
    <cellStyle name="Standard 6 2 5 2 2" xfId="4349"/>
    <cellStyle name="Standard 6 2 5 3" xfId="4348"/>
    <cellStyle name="Standard 6 3" xfId="2423"/>
    <cellStyle name="Standard 6 3 2" xfId="2424"/>
    <cellStyle name="Standard 6 3 2 2" xfId="2425"/>
    <cellStyle name="Standard 6 3 2 3" xfId="2426"/>
    <cellStyle name="Standard 6 3 2 3 2" xfId="4351"/>
    <cellStyle name="Standard 6 3 2 4" xfId="4350"/>
    <cellStyle name="Standard 6 3 3" xfId="2427"/>
    <cellStyle name="Standard 6 4" xfId="2428"/>
    <cellStyle name="Standard 6 4 2" xfId="2429"/>
    <cellStyle name="Standard 6 4 2 2" xfId="2430"/>
    <cellStyle name="Standard 6 4 2 2 2" xfId="4354"/>
    <cellStyle name="Standard 6 4 2 3" xfId="4353"/>
    <cellStyle name="Standard 6 4 3" xfId="2431"/>
    <cellStyle name="Standard 6 4 4" xfId="4352"/>
    <cellStyle name="Standard 6 5" xfId="2432"/>
    <cellStyle name="Standard 6 5 2" xfId="2433"/>
    <cellStyle name="Standard 6 5 3" xfId="2434"/>
    <cellStyle name="Standard 6 5 3 2" xfId="4355"/>
    <cellStyle name="Standard 6 5 4" xfId="2435"/>
    <cellStyle name="Standard 6 5 4 2" xfId="4356"/>
    <cellStyle name="Standard 6 6" xfId="2436"/>
    <cellStyle name="Standard 6 6 2" xfId="2437"/>
    <cellStyle name="Standard 6 6 2 2" xfId="2438"/>
    <cellStyle name="Standard 6 6 2 2 2" xfId="4358"/>
    <cellStyle name="Standard 6 6 2 3" xfId="4357"/>
    <cellStyle name="Standard 6 7" xfId="2439"/>
    <cellStyle name="Standard 6 7 2" xfId="2440"/>
    <cellStyle name="Standard 6 7 2 2" xfId="4360"/>
    <cellStyle name="Standard 6 7 3" xfId="4359"/>
    <cellStyle name="Standard 6 8" xfId="2441"/>
    <cellStyle name="Standard 6 9" xfId="2442"/>
    <cellStyle name="Standard 6_SOFI Tab. H1.2-1A" xfId="2443"/>
    <cellStyle name="Standard 60" xfId="2444"/>
    <cellStyle name="Standard 60 2" xfId="2445"/>
    <cellStyle name="Standard 60 2 2" xfId="4361"/>
    <cellStyle name="Standard 61" xfId="2446"/>
    <cellStyle name="Standard 61 2" xfId="2447"/>
    <cellStyle name="Standard 61 2 2" xfId="4362"/>
    <cellStyle name="Standard 62" xfId="2448"/>
    <cellStyle name="Standard 62 2" xfId="2449"/>
    <cellStyle name="Standard 62 2 2" xfId="4363"/>
    <cellStyle name="Standard 63" xfId="2450"/>
    <cellStyle name="Standard 63 2" xfId="2451"/>
    <cellStyle name="Standard 63 2 2" xfId="4364"/>
    <cellStyle name="Standard 64" xfId="2452"/>
    <cellStyle name="Standard 64 2" xfId="2453"/>
    <cellStyle name="Standard 64 2 2" xfId="4365"/>
    <cellStyle name="Standard 65" xfId="2454"/>
    <cellStyle name="Standard 65 2" xfId="2455"/>
    <cellStyle name="Standard 65 2 2" xfId="4366"/>
    <cellStyle name="Standard 66" xfId="2456"/>
    <cellStyle name="Standard 66 2" xfId="2457"/>
    <cellStyle name="Standard 66 2 2" xfId="4367"/>
    <cellStyle name="Standard 67" xfId="2458"/>
    <cellStyle name="Standard 67 2" xfId="2459"/>
    <cellStyle name="Standard 67 2 2" xfId="4368"/>
    <cellStyle name="Standard 68" xfId="2460"/>
    <cellStyle name="Standard 68 2" xfId="2461"/>
    <cellStyle name="Standard 68 2 2" xfId="4369"/>
    <cellStyle name="Standard 69" xfId="2462"/>
    <cellStyle name="Standard 69 2" xfId="2463"/>
    <cellStyle name="Standard 69 2 2" xfId="4370"/>
    <cellStyle name="Standard 7" xfId="271"/>
    <cellStyle name="Standard 7 10" xfId="2465"/>
    <cellStyle name="Standard 7 10 2" xfId="4371"/>
    <cellStyle name="Standard 7 11" xfId="2464"/>
    <cellStyle name="Standard 7 12" xfId="5902"/>
    <cellStyle name="Standard 7 16" xfId="342"/>
    <cellStyle name="Standard 7 16 2" xfId="343"/>
    <cellStyle name="Standard 7 16 3" xfId="4014"/>
    <cellStyle name="Standard 7 16 4" xfId="5782"/>
    <cellStyle name="Standard 7 16 5" xfId="5899"/>
    <cellStyle name="Standard 7 2" xfId="2466"/>
    <cellStyle name="Standard 7 2 2" xfId="2467"/>
    <cellStyle name="Standard 7 2 2 2" xfId="2468"/>
    <cellStyle name="Standard 7 2 2 3" xfId="2469"/>
    <cellStyle name="Standard 7 2 2 3 2" xfId="4373"/>
    <cellStyle name="Standard 7 2 2 4" xfId="4372"/>
    <cellStyle name="Standard 7 3" xfId="2470"/>
    <cellStyle name="Standard 7 3 2" xfId="2471"/>
    <cellStyle name="Standard 7 3 2 2" xfId="2472"/>
    <cellStyle name="Standard 7 3 2 2 2" xfId="4375"/>
    <cellStyle name="Standard 7 3 2 3" xfId="4374"/>
    <cellStyle name="Standard 7 3 3" xfId="2473"/>
    <cellStyle name="Standard 7 4" xfId="2474"/>
    <cellStyle name="Standard 7 4 2" xfId="2475"/>
    <cellStyle name="Standard 7 4 3" xfId="2476"/>
    <cellStyle name="Standard 7 4 3 2" xfId="4377"/>
    <cellStyle name="Standard 7 4 4" xfId="4376"/>
    <cellStyle name="Standard 7 5" xfId="2477"/>
    <cellStyle name="Standard 7 5 2" xfId="2478"/>
    <cellStyle name="Standard 7 6" xfId="2479"/>
    <cellStyle name="Standard 7 6 2" xfId="2480"/>
    <cellStyle name="Standard 7 6 2 2" xfId="4379"/>
    <cellStyle name="Standard 7 6 3" xfId="4378"/>
    <cellStyle name="Standard 7 7" xfId="2481"/>
    <cellStyle name="Standard 7 7 2" xfId="2482"/>
    <cellStyle name="Standard 7 7 2 2" xfId="4381"/>
    <cellStyle name="Standard 7 7 3" xfId="4380"/>
    <cellStyle name="Standard 7 8" xfId="2483"/>
    <cellStyle name="Standard 7 9" xfId="2484"/>
    <cellStyle name="Standard 70" xfId="2485"/>
    <cellStyle name="Standard 70 2" xfId="2486"/>
    <cellStyle name="Standard 70 2 2" xfId="4382"/>
    <cellStyle name="Standard 71" xfId="2487"/>
    <cellStyle name="Standard 71 2" xfId="2488"/>
    <cellStyle name="Standard 71 2 2" xfId="4383"/>
    <cellStyle name="Standard 72" xfId="2489"/>
    <cellStyle name="Standard 72 2" xfId="2490"/>
    <cellStyle name="Standard 72 2 2" xfId="4384"/>
    <cellStyle name="Standard 73" xfId="2491"/>
    <cellStyle name="Standard 73 2" xfId="2492"/>
    <cellStyle name="Standard 73 2 2" xfId="4385"/>
    <cellStyle name="Standard 74" xfId="2493"/>
    <cellStyle name="Standard 74 2" xfId="2494"/>
    <cellStyle name="Standard 74 2 2" xfId="4386"/>
    <cellStyle name="Standard 75" xfId="2495"/>
    <cellStyle name="Standard 75 2" xfId="2496"/>
    <cellStyle name="Standard 75 2 2" xfId="4387"/>
    <cellStyle name="Standard 76" xfId="2497"/>
    <cellStyle name="Standard 76 2" xfId="2498"/>
    <cellStyle name="Standard 76 2 2" xfId="4388"/>
    <cellStyle name="Standard 77" xfId="2499"/>
    <cellStyle name="Standard 77 2" xfId="2500"/>
    <cellStyle name="Standard 77 2 2" xfId="4389"/>
    <cellStyle name="Standard 78" xfId="2501"/>
    <cellStyle name="Standard 78 2" xfId="2502"/>
    <cellStyle name="Standard 78 2 2" xfId="4390"/>
    <cellStyle name="Standard 79" xfId="2503"/>
    <cellStyle name="Standard 79 2" xfId="2504"/>
    <cellStyle name="Standard 79 2 2" xfId="4391"/>
    <cellStyle name="Standard 8" xfId="344"/>
    <cellStyle name="Standard 8 2" xfId="2506"/>
    <cellStyle name="Standard 8 2 2" xfId="2507"/>
    <cellStyle name="Standard 8 2 2 2" xfId="2508"/>
    <cellStyle name="Standard 8 3" xfId="2509"/>
    <cellStyle name="Standard 8 3 2" xfId="2510"/>
    <cellStyle name="Standard 8 3 3" xfId="2511"/>
    <cellStyle name="Standard 8 3 4" xfId="4392"/>
    <cellStyle name="Standard 8 4" xfId="2512"/>
    <cellStyle name="Standard 8 4 2" xfId="2513"/>
    <cellStyle name="Standard 8 4 3" xfId="2514"/>
    <cellStyle name="Standard 8 5" xfId="2515"/>
    <cellStyle name="Standard 8 5 2" xfId="2516"/>
    <cellStyle name="Standard 8 6" xfId="2517"/>
    <cellStyle name="Standard 8 7" xfId="2518"/>
    <cellStyle name="Standard 8 8" xfId="2505"/>
    <cellStyle name="Standard 8_SOFI Tab. H1.2-1A" xfId="2519"/>
    <cellStyle name="Standard 80" xfId="2520"/>
    <cellStyle name="Standard 80 2" xfId="2521"/>
    <cellStyle name="Standard 80 2 2" xfId="4393"/>
    <cellStyle name="Standard 81" xfId="2522"/>
    <cellStyle name="Standard 81 2" xfId="2523"/>
    <cellStyle name="Standard 81 2 2" xfId="4394"/>
    <cellStyle name="Standard 82" xfId="2524"/>
    <cellStyle name="Standard 82 2" xfId="2525"/>
    <cellStyle name="Standard 82 2 2" xfId="4395"/>
    <cellStyle name="Standard 83" xfId="2526"/>
    <cellStyle name="Standard 83 2" xfId="2527"/>
    <cellStyle name="Standard 83 2 2" xfId="4396"/>
    <cellStyle name="Standard 84" xfId="2528"/>
    <cellStyle name="Standard 84 2" xfId="2529"/>
    <cellStyle name="Standard 84 2 2" xfId="4397"/>
    <cellStyle name="Standard 85" xfId="2530"/>
    <cellStyle name="Standard 85 2" xfId="2531"/>
    <cellStyle name="Standard 85 2 2" xfId="4398"/>
    <cellStyle name="Standard 86" xfId="2532"/>
    <cellStyle name="Standard 86 2" xfId="2533"/>
    <cellStyle name="Standard 86 2 2" xfId="4399"/>
    <cellStyle name="Standard 87" xfId="2534"/>
    <cellStyle name="Standard 87 2" xfId="2535"/>
    <cellStyle name="Standard 87 2 2" xfId="4400"/>
    <cellStyle name="Standard 88" xfId="2536"/>
    <cellStyle name="Standard 88 2" xfId="2537"/>
    <cellStyle name="Standard 88 2 2" xfId="4401"/>
    <cellStyle name="Standard 89" xfId="2538"/>
    <cellStyle name="Standard 89 2" xfId="2539"/>
    <cellStyle name="Standard 89 2 2" xfId="4402"/>
    <cellStyle name="Standard 9" xfId="346"/>
    <cellStyle name="Standard 9 2" xfId="2541"/>
    <cellStyle name="Standard 9 2 2" xfId="2542"/>
    <cellStyle name="Standard 9 2 2 2" xfId="2543"/>
    <cellStyle name="Standard 9 2 2 3" xfId="2544"/>
    <cellStyle name="Standard 9 2 2 3 2" xfId="4405"/>
    <cellStyle name="Standard 9 2 2 4" xfId="4404"/>
    <cellStyle name="Standard 9 2 3" xfId="2545"/>
    <cellStyle name="Standard 9 2 3 2" xfId="2546"/>
    <cellStyle name="Standard 9 2 4" xfId="4403"/>
    <cellStyle name="Standard 9 2_SOFI Tab. H1.2-1A" xfId="2547"/>
    <cellStyle name="Standard 9 3" xfId="2548"/>
    <cellStyle name="Standard 9 3 2" xfId="2549"/>
    <cellStyle name="Standard 9 3 2 2" xfId="2550"/>
    <cellStyle name="Standard 9 3 2 2 2" xfId="2551"/>
    <cellStyle name="Standard 9 3 2 2 2 2" xfId="4408"/>
    <cellStyle name="Standard 9 3 2 2 3" xfId="4407"/>
    <cellStyle name="Standard 9 3 2 3" xfId="2552"/>
    <cellStyle name="Standard 9 3 3" xfId="2553"/>
    <cellStyle name="Standard 9 3 3 2" xfId="2554"/>
    <cellStyle name="Standard 9 3 3 2 2" xfId="4410"/>
    <cellStyle name="Standard 9 3 3 3" xfId="4409"/>
    <cellStyle name="Standard 9 3 4" xfId="2555"/>
    <cellStyle name="Standard 9 3 5" xfId="4406"/>
    <cellStyle name="Standard 9 4" xfId="2556"/>
    <cellStyle name="Standard 9 4 2" xfId="2557"/>
    <cellStyle name="Standard 9 4 2 2" xfId="2558"/>
    <cellStyle name="Standard 9 4 2 2 2" xfId="4412"/>
    <cellStyle name="Standard 9 4 2 3" xfId="4411"/>
    <cellStyle name="Standard 9 4 3" xfId="2559"/>
    <cellStyle name="Standard 9 5" xfId="2540"/>
    <cellStyle name="Standard 9_SOFI Tab. H1.2-1A" xfId="2560"/>
    <cellStyle name="Standard 90" xfId="2561"/>
    <cellStyle name="Standard 91" xfId="2562"/>
    <cellStyle name="Standard 92" xfId="2563"/>
    <cellStyle name="Standard 93" xfId="2564"/>
    <cellStyle name="Standard 94" xfId="2565"/>
    <cellStyle name="Standard 95" xfId="2566"/>
    <cellStyle name="Standard 96" xfId="2567"/>
    <cellStyle name="Standard 97" xfId="2568"/>
    <cellStyle name="Standard 98" xfId="2569"/>
    <cellStyle name="Standard 99" xfId="2570"/>
    <cellStyle name="Standard_Daten HF10.4.7,8" xfId="5940"/>
    <cellStyle name="Standard_leertabellen_teil_iii" xfId="5939"/>
    <cellStyle name="Standard_Tabelle1" xfId="5928"/>
    <cellStyle name="style1385638635423" xfId="2571"/>
    <cellStyle name="style1385638635423 2" xfId="4413"/>
    <cellStyle name="style1385638635438" xfId="2572"/>
    <cellStyle name="style1385638635438 2" xfId="4414"/>
    <cellStyle name="style1385638635470" xfId="2573"/>
    <cellStyle name="style1385638635470 2" xfId="4415"/>
    <cellStyle name="style1409137545777" xfId="2574"/>
    <cellStyle name="style1409137545777 2" xfId="2575"/>
    <cellStyle name="style1409137545777 2 2" xfId="4417"/>
    <cellStyle name="style1409137545777 3" xfId="4416"/>
    <cellStyle name="style1409137546292" xfId="2576"/>
    <cellStyle name="style1409137546292 2" xfId="2577"/>
    <cellStyle name="style1409137546292 2 2" xfId="4419"/>
    <cellStyle name="style1409137546292 3" xfId="4418"/>
    <cellStyle name="style1410424099488" xfId="2578"/>
    <cellStyle name="style1410424099488 2" xfId="2579"/>
    <cellStyle name="style1410424099488 2 2" xfId="4421"/>
    <cellStyle name="style1410424099488 3" xfId="4420"/>
    <cellStyle name="style1432115046898" xfId="2580"/>
    <cellStyle name="style1432115046898 2" xfId="4422"/>
    <cellStyle name="style1432115046929" xfId="2581"/>
    <cellStyle name="style1432115046929 2" xfId="4423"/>
    <cellStyle name="style1432115046960" xfId="2582"/>
    <cellStyle name="style1432115046960 2" xfId="4424"/>
    <cellStyle name="style1432115047007" xfId="2583"/>
    <cellStyle name="style1432115047007 2" xfId="4425"/>
    <cellStyle name="style1432115047038" xfId="2584"/>
    <cellStyle name="style1432115047038 2" xfId="4426"/>
    <cellStyle name="style1432115047569" xfId="2585"/>
    <cellStyle name="style1432115047569 2" xfId="4427"/>
    <cellStyle name="style1432115047662" xfId="2586"/>
    <cellStyle name="style1432115047662 2" xfId="4428"/>
    <cellStyle name="style1432115047771" xfId="2587"/>
    <cellStyle name="style1432115047771 2" xfId="4429"/>
    <cellStyle name="style1432115047959" xfId="2588"/>
    <cellStyle name="style1432115047959 2" xfId="4430"/>
    <cellStyle name="style1432115047990" xfId="2589"/>
    <cellStyle name="style1432115047990 2" xfId="4431"/>
    <cellStyle name="style1432115048037" xfId="2590"/>
    <cellStyle name="style1432115048037 2" xfId="4432"/>
    <cellStyle name="style1432115048177" xfId="126"/>
    <cellStyle name="style1432115048177 2" xfId="3991"/>
    <cellStyle name="style1432115048177 2 2" xfId="5760"/>
    <cellStyle name="style1432115048177 2 3" xfId="5937"/>
    <cellStyle name="style1432115048177 2 4" xfId="5996"/>
    <cellStyle name="style1432115048177 3" xfId="4010"/>
    <cellStyle name="style1432115048177 3 2" xfId="5779"/>
    <cellStyle name="style1432115048177 4" xfId="2591"/>
    <cellStyle name="style1432115048177 4 2" xfId="5956"/>
    <cellStyle name="style1432115048177 5" xfId="4433"/>
    <cellStyle name="style1432115048177 6" xfId="5987"/>
    <cellStyle name="style1432115048224" xfId="123"/>
    <cellStyle name="style1432115048224 2" xfId="3992"/>
    <cellStyle name="style1432115048224 2 2" xfId="5761"/>
    <cellStyle name="style1432115048224 2 3" xfId="5935"/>
    <cellStyle name="style1432115048224 2 4" xfId="5994"/>
    <cellStyle name="style1432115048224 3" xfId="4008"/>
    <cellStyle name="style1432115048224 3 2" xfId="5777"/>
    <cellStyle name="style1432115048224 4" xfId="2592"/>
    <cellStyle name="style1432115048224 4 2" xfId="5950"/>
    <cellStyle name="style1432115048224 5" xfId="4434"/>
    <cellStyle name="style1432115048224 6" xfId="5985"/>
    <cellStyle name="style1432115048333" xfId="2593"/>
    <cellStyle name="style1432115048333 2" xfId="4435"/>
    <cellStyle name="style1432115048333 4" xfId="5962"/>
    <cellStyle name="style1432115048551" xfId="2594"/>
    <cellStyle name="style1432115048551 2" xfId="4436"/>
    <cellStyle name="style1432115048583" xfId="2595"/>
    <cellStyle name="style1432115048583 2" xfId="4437"/>
    <cellStyle name="style1432115048614" xfId="2596"/>
    <cellStyle name="style1432115048614 2" xfId="4438"/>
    <cellStyle name="style1432115048645" xfId="2597"/>
    <cellStyle name="style1432115048645 2" xfId="4439"/>
    <cellStyle name="style1432115048676" xfId="2598"/>
    <cellStyle name="style1432115048676 2" xfId="4440"/>
    <cellStyle name="style1432115048707" xfId="2599"/>
    <cellStyle name="style1432115048707 2" xfId="4441"/>
    <cellStyle name="style1432115048739" xfId="2600"/>
    <cellStyle name="style1432115048739 2" xfId="4442"/>
    <cellStyle name="style1432115048770" xfId="2601"/>
    <cellStyle name="style1432115048770 2" xfId="4443"/>
    <cellStyle name="style1432115048801" xfId="2602"/>
    <cellStyle name="style1432115048801 2" xfId="4444"/>
    <cellStyle name="style1432115048832" xfId="2603"/>
    <cellStyle name="style1432115048832 2" xfId="4445"/>
    <cellStyle name="style1432115048957" xfId="2604"/>
    <cellStyle name="style1432115048957 2" xfId="4446"/>
    <cellStyle name="style1432115049066" xfId="2605"/>
    <cellStyle name="style1432115049066 2" xfId="4447"/>
    <cellStyle name="style1432115049113" xfId="2606"/>
    <cellStyle name="style1432115049113 2" xfId="4448"/>
    <cellStyle name="style1432115049144" xfId="2607"/>
    <cellStyle name="style1432115049144 2" xfId="4449"/>
    <cellStyle name="style1432115049222" xfId="2608"/>
    <cellStyle name="style1432115049222 2" xfId="4450"/>
    <cellStyle name="style1432115049238" xfId="2609"/>
    <cellStyle name="style1432115049238 2" xfId="4451"/>
    <cellStyle name="style1432115049269" xfId="2610"/>
    <cellStyle name="style1432115049269 2" xfId="4452"/>
    <cellStyle name="style1432115049300" xfId="2611"/>
    <cellStyle name="style1432115049300 2" xfId="4453"/>
    <cellStyle name="style1432115049347" xfId="2612"/>
    <cellStyle name="style1432115049347 2" xfId="4454"/>
    <cellStyle name="style1432115049363" xfId="2613"/>
    <cellStyle name="style1432115049363 2" xfId="4455"/>
    <cellStyle name="style1432115049409" xfId="2614"/>
    <cellStyle name="style1432115049409 2" xfId="4456"/>
    <cellStyle name="style1432115049441" xfId="2615"/>
    <cellStyle name="style1432115049441 2" xfId="4457"/>
    <cellStyle name="style1434371616151" xfId="2616"/>
    <cellStyle name="style1434371616151 2" xfId="4458"/>
    <cellStyle name="style1434371616306" xfId="2617"/>
    <cellStyle name="style1434371616306 2" xfId="4459"/>
    <cellStyle name="style1434371616423" xfId="2618"/>
    <cellStyle name="style1434371616423 2" xfId="4460"/>
    <cellStyle name="style1434371634456" xfId="2619"/>
    <cellStyle name="style1434371634456 2" xfId="4461"/>
    <cellStyle name="style1434371634492" xfId="2620"/>
    <cellStyle name="style1434371634492 2" xfId="4462"/>
    <cellStyle name="style1434371634528" xfId="2621"/>
    <cellStyle name="style1434371634528 2" xfId="4463"/>
    <cellStyle name="style1434371634623" xfId="2622"/>
    <cellStyle name="style1434371634623 2" xfId="4464"/>
    <cellStyle name="style1434371634660" xfId="2623"/>
    <cellStyle name="style1434371634660 2" xfId="4465"/>
    <cellStyle name="style1434371634695" xfId="2624"/>
    <cellStyle name="style1434371634695 2" xfId="4466"/>
    <cellStyle name="style1434371635017" xfId="2625"/>
    <cellStyle name="style1434371635017 2" xfId="4467"/>
    <cellStyle name="style1434371635047" xfId="2626"/>
    <cellStyle name="style1434371635047 2" xfId="4468"/>
    <cellStyle name="style1434371635087" xfId="2627"/>
    <cellStyle name="style1434371635087 2" xfId="4469"/>
    <cellStyle name="style1434371635288" xfId="2628"/>
    <cellStyle name="style1434371635288 2" xfId="4470"/>
    <cellStyle name="style1434371635394" xfId="2629"/>
    <cellStyle name="style1434371635394 2" xfId="4471"/>
    <cellStyle name="style1434371635501" xfId="2630"/>
    <cellStyle name="style1434371635501 2" xfId="4472"/>
    <cellStyle name="style1436190653413" xfId="2631"/>
    <cellStyle name="style1436190653413 2" xfId="2632"/>
    <cellStyle name="style1436190653413 2 2" xfId="4474"/>
    <cellStyle name="style1436190653413 3" xfId="4473"/>
    <cellStyle name="style1436190653538" xfId="2633"/>
    <cellStyle name="style1436190653538 2" xfId="2634"/>
    <cellStyle name="style1436190653538 2 2" xfId="4476"/>
    <cellStyle name="style1436190653538 3" xfId="4475"/>
    <cellStyle name="style1436190653663" xfId="2635"/>
    <cellStyle name="style1436190653663 2" xfId="2636"/>
    <cellStyle name="style1436190653663 2 2" xfId="4478"/>
    <cellStyle name="style1436190653663 3" xfId="4477"/>
    <cellStyle name="style1436190653756" xfId="2637"/>
    <cellStyle name="style1436190653756 2" xfId="2638"/>
    <cellStyle name="style1436190653756 2 2" xfId="4480"/>
    <cellStyle name="style1436190653756 3" xfId="4479"/>
    <cellStyle name="style1436190653897" xfId="2639"/>
    <cellStyle name="style1436190653897 2" xfId="2640"/>
    <cellStyle name="style1436190653897 2 2" xfId="4482"/>
    <cellStyle name="style1436190653897 3" xfId="4481"/>
    <cellStyle name="style1436190654053" xfId="2641"/>
    <cellStyle name="style1436190654053 2" xfId="2642"/>
    <cellStyle name="style1436190654053 2 2" xfId="4484"/>
    <cellStyle name="style1436190654053 3" xfId="4483"/>
    <cellStyle name="style1436190654163" xfId="2643"/>
    <cellStyle name="style1436190654163 2" xfId="2644"/>
    <cellStyle name="style1436190654163 2 2" xfId="4486"/>
    <cellStyle name="style1436190654163 3" xfId="4485"/>
    <cellStyle name="style1436190654303" xfId="2645"/>
    <cellStyle name="style1436190654303 2" xfId="2646"/>
    <cellStyle name="style1436190654303 2 2" xfId="4488"/>
    <cellStyle name="style1436190654303 3" xfId="4487"/>
    <cellStyle name="style1436190654444" xfId="2647"/>
    <cellStyle name="style1436190654444 2" xfId="2648"/>
    <cellStyle name="style1436190654444 2 2" xfId="4490"/>
    <cellStyle name="style1436190654444 3" xfId="4489"/>
    <cellStyle name="style1436190654600" xfId="2649"/>
    <cellStyle name="style1436190654600 2" xfId="2650"/>
    <cellStyle name="style1436190654600 2 2" xfId="4492"/>
    <cellStyle name="style1436190654600 3" xfId="4491"/>
    <cellStyle name="style1436190654694" xfId="2651"/>
    <cellStyle name="style1436190654694 2" xfId="2652"/>
    <cellStyle name="style1436190654694 2 2" xfId="4494"/>
    <cellStyle name="style1436190654694 3" xfId="4493"/>
    <cellStyle name="style1436190654803" xfId="2653"/>
    <cellStyle name="style1436190654803 2" xfId="2654"/>
    <cellStyle name="style1436190654803 2 2" xfId="4496"/>
    <cellStyle name="style1436190654803 3" xfId="4495"/>
    <cellStyle name="style1436190654913" xfId="2655"/>
    <cellStyle name="style1436190654913 2" xfId="2656"/>
    <cellStyle name="style1436190654913 2 2" xfId="4498"/>
    <cellStyle name="style1436190654913 3" xfId="4497"/>
    <cellStyle name="style1436190655022" xfId="2657"/>
    <cellStyle name="style1436190655022 2" xfId="2658"/>
    <cellStyle name="style1436190655022 2 2" xfId="4500"/>
    <cellStyle name="style1436190655022 3" xfId="4499"/>
    <cellStyle name="style1436190655178" xfId="2659"/>
    <cellStyle name="style1436190655178 2" xfId="2660"/>
    <cellStyle name="style1436190655178 2 2" xfId="4502"/>
    <cellStyle name="style1436190655178 3" xfId="4501"/>
    <cellStyle name="style1436190655303" xfId="2661"/>
    <cellStyle name="style1436190655303 2" xfId="2662"/>
    <cellStyle name="style1436190655303 2 2" xfId="4504"/>
    <cellStyle name="style1436190655303 3" xfId="4503"/>
    <cellStyle name="style1436190655397" xfId="2663"/>
    <cellStyle name="style1436190655397 2" xfId="2664"/>
    <cellStyle name="style1436190655397 2 2" xfId="4506"/>
    <cellStyle name="style1436190655397 3" xfId="4505"/>
    <cellStyle name="style1436190655460" xfId="2665"/>
    <cellStyle name="style1436190655460 2" xfId="2666"/>
    <cellStyle name="style1436190655460 2 2" xfId="4508"/>
    <cellStyle name="style1436190655460 3" xfId="4507"/>
    <cellStyle name="style1436190655538" xfId="2667"/>
    <cellStyle name="style1436190655538 2" xfId="2668"/>
    <cellStyle name="style1436190655538 2 2" xfId="4510"/>
    <cellStyle name="style1436190655538 3" xfId="4509"/>
    <cellStyle name="style1436190655616" xfId="2669"/>
    <cellStyle name="style1436190655616 2" xfId="2670"/>
    <cellStyle name="style1436190655616 2 2" xfId="4512"/>
    <cellStyle name="style1436190655616 3" xfId="4511"/>
    <cellStyle name="style1436190655694" xfId="2671"/>
    <cellStyle name="style1436190655694 2" xfId="2672"/>
    <cellStyle name="style1436190655694 2 2" xfId="4514"/>
    <cellStyle name="style1436190655694 3" xfId="4513"/>
    <cellStyle name="style1436190655788" xfId="2673"/>
    <cellStyle name="style1436190655788 2" xfId="2674"/>
    <cellStyle name="style1436190655788 2 2" xfId="4516"/>
    <cellStyle name="style1436190655788 3" xfId="4515"/>
    <cellStyle name="style1436190655897" xfId="2675"/>
    <cellStyle name="style1436190655897 2" xfId="2676"/>
    <cellStyle name="style1436190655897 2 2" xfId="4518"/>
    <cellStyle name="style1436190655897 3" xfId="4517"/>
    <cellStyle name="style1436190655991" xfId="2677"/>
    <cellStyle name="style1436190655991 2" xfId="2678"/>
    <cellStyle name="style1436190655991 2 2" xfId="4520"/>
    <cellStyle name="style1436190655991 3" xfId="4519"/>
    <cellStyle name="style1436190656069" xfId="2679"/>
    <cellStyle name="style1436190656069 2" xfId="2680"/>
    <cellStyle name="style1436190656069 2 2" xfId="4522"/>
    <cellStyle name="style1436190656069 3" xfId="4521"/>
    <cellStyle name="style1436190656131" xfId="2681"/>
    <cellStyle name="style1436190656131 2" xfId="2682"/>
    <cellStyle name="style1436190656131 2 2" xfId="4524"/>
    <cellStyle name="style1436190656131 3" xfId="4523"/>
    <cellStyle name="style1436190656210" xfId="2683"/>
    <cellStyle name="style1436190656210 2" xfId="2684"/>
    <cellStyle name="style1436190656210 2 2" xfId="4526"/>
    <cellStyle name="style1436190656210 3" xfId="4525"/>
    <cellStyle name="style1436190656272" xfId="2685"/>
    <cellStyle name="style1436190656272 2" xfId="2686"/>
    <cellStyle name="style1436190656272 2 2" xfId="4528"/>
    <cellStyle name="style1436190656272 3" xfId="4527"/>
    <cellStyle name="style1436190656335" xfId="2687"/>
    <cellStyle name="style1436190656335 2" xfId="2688"/>
    <cellStyle name="style1436190656335 2 2" xfId="4530"/>
    <cellStyle name="style1436190656335 3" xfId="4529"/>
    <cellStyle name="style1436190656413" xfId="2689"/>
    <cellStyle name="style1436190656413 2" xfId="2690"/>
    <cellStyle name="style1436190656413 2 2" xfId="4532"/>
    <cellStyle name="style1436190656413 3" xfId="4531"/>
    <cellStyle name="style1436190656475" xfId="2691"/>
    <cellStyle name="style1436190656475 2" xfId="2692"/>
    <cellStyle name="style1436190656475 2 2" xfId="4534"/>
    <cellStyle name="style1436190656475 3" xfId="4533"/>
    <cellStyle name="style1436190656553" xfId="2693"/>
    <cellStyle name="style1436190656553 2" xfId="2694"/>
    <cellStyle name="style1436190656553 2 2" xfId="4536"/>
    <cellStyle name="style1436190656553 3" xfId="4535"/>
    <cellStyle name="style1436190656756" xfId="2695"/>
    <cellStyle name="style1436190656756 2" xfId="2696"/>
    <cellStyle name="style1436190656756 2 2" xfId="4538"/>
    <cellStyle name="style1436190656756 3" xfId="4537"/>
    <cellStyle name="style1436190656819" xfId="2697"/>
    <cellStyle name="style1436190656819 2" xfId="2698"/>
    <cellStyle name="style1436190656819 2 2" xfId="4540"/>
    <cellStyle name="style1436190656819 3" xfId="4539"/>
    <cellStyle name="style1436190656866" xfId="2699"/>
    <cellStyle name="style1436190656866 2" xfId="2700"/>
    <cellStyle name="style1436190656866 2 2" xfId="4542"/>
    <cellStyle name="style1436190656866 3" xfId="4541"/>
    <cellStyle name="style1436190656913" xfId="2701"/>
    <cellStyle name="style1436190656913 2" xfId="2702"/>
    <cellStyle name="style1436190656913 2 2" xfId="4544"/>
    <cellStyle name="style1436190656913 3" xfId="4543"/>
    <cellStyle name="style1436190656975" xfId="2703"/>
    <cellStyle name="style1436190656975 2" xfId="2704"/>
    <cellStyle name="style1436190656975 2 2" xfId="4546"/>
    <cellStyle name="style1436190656975 3" xfId="4545"/>
    <cellStyle name="style1436190657131" xfId="2705"/>
    <cellStyle name="style1436190657131 2" xfId="2706"/>
    <cellStyle name="style1436190657131 2 2" xfId="4548"/>
    <cellStyle name="style1436190657131 3" xfId="4547"/>
    <cellStyle name="style1436190657241" xfId="2707"/>
    <cellStyle name="style1436190657241 2" xfId="2708"/>
    <cellStyle name="style1436190657241 2 2" xfId="4550"/>
    <cellStyle name="style1436190657241 3" xfId="4549"/>
    <cellStyle name="style1436190657288" xfId="2709"/>
    <cellStyle name="style1436190657288 2" xfId="2710"/>
    <cellStyle name="style1436190657288 2 2" xfId="4552"/>
    <cellStyle name="style1436190657288 3" xfId="4551"/>
    <cellStyle name="style1436190657350" xfId="2711"/>
    <cellStyle name="style1436190657350 2" xfId="2712"/>
    <cellStyle name="style1436190657350 2 2" xfId="4554"/>
    <cellStyle name="style1436190657350 3" xfId="4553"/>
    <cellStyle name="style1436190657397" xfId="2713"/>
    <cellStyle name="style1436190657397 2" xfId="2714"/>
    <cellStyle name="style1436190657397 2 2" xfId="4556"/>
    <cellStyle name="style1436190657397 3" xfId="4555"/>
    <cellStyle name="style1436190657460" xfId="2715"/>
    <cellStyle name="style1436190657460 2" xfId="2716"/>
    <cellStyle name="style1436190657460 2 2" xfId="4558"/>
    <cellStyle name="style1436190657460 3" xfId="4557"/>
    <cellStyle name="style1436190657538" xfId="2717"/>
    <cellStyle name="style1436190657538 2" xfId="2718"/>
    <cellStyle name="style1436190657538 2 2" xfId="4560"/>
    <cellStyle name="style1436190657538 3" xfId="4559"/>
    <cellStyle name="style1436190657600" xfId="2719"/>
    <cellStyle name="style1436190657600 2" xfId="2720"/>
    <cellStyle name="style1436190657600 2 2" xfId="4562"/>
    <cellStyle name="style1436190657600 3" xfId="4561"/>
    <cellStyle name="style1436190657678" xfId="2721"/>
    <cellStyle name="style1436190657678 2" xfId="2722"/>
    <cellStyle name="style1436190657678 2 2" xfId="4564"/>
    <cellStyle name="style1436190657678 3" xfId="4563"/>
    <cellStyle name="style1436190657741" xfId="2723"/>
    <cellStyle name="style1436190657741 2" xfId="2724"/>
    <cellStyle name="style1436190657741 2 2" xfId="4566"/>
    <cellStyle name="style1436190657741 3" xfId="4565"/>
    <cellStyle name="style1436190657819" xfId="2725"/>
    <cellStyle name="style1436190657819 2" xfId="2726"/>
    <cellStyle name="style1436190657819 2 2" xfId="4568"/>
    <cellStyle name="style1436190657819 3" xfId="4567"/>
    <cellStyle name="style1436190657881" xfId="2727"/>
    <cellStyle name="style1436190657881 2" xfId="2728"/>
    <cellStyle name="style1436190657881 2 2" xfId="4570"/>
    <cellStyle name="style1436190657881 3" xfId="4569"/>
    <cellStyle name="style1436190657944" xfId="2729"/>
    <cellStyle name="style1436190657944 2" xfId="2730"/>
    <cellStyle name="style1436190657944 2 2" xfId="4572"/>
    <cellStyle name="style1436190657944 3" xfId="4571"/>
    <cellStyle name="style1436190658022" xfId="2731"/>
    <cellStyle name="style1436190658022 2" xfId="2732"/>
    <cellStyle name="style1436190658022 2 2" xfId="4574"/>
    <cellStyle name="style1436190658022 3" xfId="4573"/>
    <cellStyle name="style1436190658085" xfId="2733"/>
    <cellStyle name="style1436190658085 2" xfId="2734"/>
    <cellStyle name="style1436190658085 2 2" xfId="4576"/>
    <cellStyle name="style1436190658085 3" xfId="4575"/>
    <cellStyle name="style1436190658131" xfId="2735"/>
    <cellStyle name="style1436190658131 2" xfId="2736"/>
    <cellStyle name="style1436190658131 2 2" xfId="4578"/>
    <cellStyle name="style1436190658131 3" xfId="4577"/>
    <cellStyle name="style1436190658194" xfId="2737"/>
    <cellStyle name="style1436190658194 2" xfId="2738"/>
    <cellStyle name="style1436190658194 2 2" xfId="4580"/>
    <cellStyle name="style1436190658194 3" xfId="4579"/>
    <cellStyle name="style1436190658256" xfId="2739"/>
    <cellStyle name="style1436190658256 2" xfId="2740"/>
    <cellStyle name="style1436190658256 2 2" xfId="4582"/>
    <cellStyle name="style1436190658256 3" xfId="4581"/>
    <cellStyle name="style1436190658303" xfId="2741"/>
    <cellStyle name="style1436190658303 2" xfId="2742"/>
    <cellStyle name="style1436190658303 2 2" xfId="4584"/>
    <cellStyle name="style1436190658303 3" xfId="4583"/>
    <cellStyle name="style1436190658366" xfId="2743"/>
    <cellStyle name="style1436190658366 2" xfId="2744"/>
    <cellStyle name="style1436190658366 2 2" xfId="4586"/>
    <cellStyle name="style1436190658366 3" xfId="4585"/>
    <cellStyle name="style1436190658413" xfId="2745"/>
    <cellStyle name="style1436190658413 2" xfId="2746"/>
    <cellStyle name="style1436190658413 2 2" xfId="4588"/>
    <cellStyle name="style1436190658413 3" xfId="4587"/>
    <cellStyle name="style1436190658459" xfId="2747"/>
    <cellStyle name="style1436190658459 2" xfId="2748"/>
    <cellStyle name="style1436190658459 2 2" xfId="4590"/>
    <cellStyle name="style1436190658459 3" xfId="4589"/>
    <cellStyle name="style1436190658538" xfId="2749"/>
    <cellStyle name="style1436190658538 2" xfId="2750"/>
    <cellStyle name="style1436190658538 2 2" xfId="4592"/>
    <cellStyle name="style1436190658538 3" xfId="4591"/>
    <cellStyle name="style1436190658600" xfId="2751"/>
    <cellStyle name="style1436190658600 2" xfId="2752"/>
    <cellStyle name="style1436190658600 2 2" xfId="4594"/>
    <cellStyle name="style1436190658600 3" xfId="4593"/>
    <cellStyle name="style1436190658694" xfId="2753"/>
    <cellStyle name="style1436190658694 2" xfId="2754"/>
    <cellStyle name="style1436190658694 2 2" xfId="4596"/>
    <cellStyle name="style1436190658694 3" xfId="4595"/>
    <cellStyle name="style1436190658772" xfId="2755"/>
    <cellStyle name="style1436190658772 2" xfId="2756"/>
    <cellStyle name="style1436190658772 2 2" xfId="4598"/>
    <cellStyle name="style1436190658772 3" xfId="4597"/>
    <cellStyle name="style1436190658866" xfId="2757"/>
    <cellStyle name="style1436190658866 2" xfId="2758"/>
    <cellStyle name="style1436190658866 2 2" xfId="4600"/>
    <cellStyle name="style1436190658866 3" xfId="4599"/>
    <cellStyle name="style1436190658991" xfId="2759"/>
    <cellStyle name="style1436190658991 2" xfId="2760"/>
    <cellStyle name="style1436190658991 2 2" xfId="4602"/>
    <cellStyle name="style1436190658991 3" xfId="4601"/>
    <cellStyle name="style1436190659100" xfId="2761"/>
    <cellStyle name="style1436190659100 2" xfId="2762"/>
    <cellStyle name="style1436190659100 2 2" xfId="4604"/>
    <cellStyle name="style1436190659100 3" xfId="4603"/>
    <cellStyle name="style1436190659616" xfId="2763"/>
    <cellStyle name="style1436190659616 2" xfId="2764"/>
    <cellStyle name="style1436190659616 2 2" xfId="4606"/>
    <cellStyle name="style1436190659616 3" xfId="4605"/>
    <cellStyle name="style1436190659741" xfId="2765"/>
    <cellStyle name="style1436190659741 2" xfId="2766"/>
    <cellStyle name="style1436190659741 2 2" xfId="4608"/>
    <cellStyle name="style1436190659741 3" xfId="4607"/>
    <cellStyle name="style1436190659866" xfId="2767"/>
    <cellStyle name="style1436190659866 2" xfId="2768"/>
    <cellStyle name="style1436190659866 2 2" xfId="4610"/>
    <cellStyle name="style1436190659866 3" xfId="4609"/>
    <cellStyle name="style1436190660100" xfId="2769"/>
    <cellStyle name="style1436190660100 2" xfId="2770"/>
    <cellStyle name="style1436190660100 2 2" xfId="4612"/>
    <cellStyle name="style1436190660100 3" xfId="4611"/>
    <cellStyle name="style1436190660209" xfId="2771"/>
    <cellStyle name="style1436190660209 2" xfId="2772"/>
    <cellStyle name="style1436190660209 2 2" xfId="4614"/>
    <cellStyle name="style1436190660209 3" xfId="4613"/>
    <cellStyle name="style1436190732209" xfId="2773"/>
    <cellStyle name="style1436190732209 2" xfId="4615"/>
    <cellStyle name="style1436190732365" xfId="2774"/>
    <cellStyle name="style1436190732365 2" xfId="4616"/>
    <cellStyle name="style1436190732490" xfId="2775"/>
    <cellStyle name="style1436190732490 2" xfId="4617"/>
    <cellStyle name="style1436190732615" xfId="2776"/>
    <cellStyle name="style1436190732615 2" xfId="4618"/>
    <cellStyle name="style1436190732772" xfId="2777"/>
    <cellStyle name="style1436190732772 2" xfId="4619"/>
    <cellStyle name="style1436190732928" xfId="2778"/>
    <cellStyle name="style1436190732928 2" xfId="4620"/>
    <cellStyle name="style1436190733084" xfId="2779"/>
    <cellStyle name="style1436190733084 2" xfId="4621"/>
    <cellStyle name="style1436190733256" xfId="2780"/>
    <cellStyle name="style1436190733256 2" xfId="4622"/>
    <cellStyle name="style1436190733459" xfId="2781"/>
    <cellStyle name="style1436190733459 2" xfId="4623"/>
    <cellStyle name="style1436190733553" xfId="2782"/>
    <cellStyle name="style1436190733553 2" xfId="4624"/>
    <cellStyle name="style1436190733631" xfId="2783"/>
    <cellStyle name="style1436190733631 2" xfId="4625"/>
    <cellStyle name="style1436190733725" xfId="2784"/>
    <cellStyle name="style1436190733725 2" xfId="4626"/>
    <cellStyle name="style1436190733818" xfId="2785"/>
    <cellStyle name="style1436190733818 2" xfId="4627"/>
    <cellStyle name="style1436190733912" xfId="2786"/>
    <cellStyle name="style1436190733912 2" xfId="4628"/>
    <cellStyle name="style1436190734068" xfId="2787"/>
    <cellStyle name="style1436190734068 2" xfId="4629"/>
    <cellStyle name="style1436190734178" xfId="2788"/>
    <cellStyle name="style1436190734178 2" xfId="4630"/>
    <cellStyle name="style1436190734303" xfId="2789"/>
    <cellStyle name="style1436190734303 2" xfId="4631"/>
    <cellStyle name="style1436190734428" xfId="2790"/>
    <cellStyle name="style1436190734428 2" xfId="4632"/>
    <cellStyle name="style1436190734537" xfId="2791"/>
    <cellStyle name="style1436190734537 2" xfId="4633"/>
    <cellStyle name="style1436190734678" xfId="2792"/>
    <cellStyle name="style1436190734678 2" xfId="4634"/>
    <cellStyle name="style1436190734834" xfId="2793"/>
    <cellStyle name="style1436190734834 2" xfId="4635"/>
    <cellStyle name="style1436190734990" xfId="2794"/>
    <cellStyle name="style1436190734990 2" xfId="4636"/>
    <cellStyle name="style1436190735147" xfId="2795"/>
    <cellStyle name="style1436190735147 2" xfId="4637"/>
    <cellStyle name="style1436190735350" xfId="2796"/>
    <cellStyle name="style1436190735350 2" xfId="4638"/>
    <cellStyle name="style1436190735428" xfId="2797"/>
    <cellStyle name="style1436190735428 2" xfId="4639"/>
    <cellStyle name="style1436190735522" xfId="2798"/>
    <cellStyle name="style1436190735522 2" xfId="4640"/>
    <cellStyle name="style1436190735647" xfId="2799"/>
    <cellStyle name="style1436190735647 2" xfId="4641"/>
    <cellStyle name="style1436190735803" xfId="2800"/>
    <cellStyle name="style1436190735803 2" xfId="4642"/>
    <cellStyle name="style1436190735975" xfId="2801"/>
    <cellStyle name="style1436190735975 2" xfId="4643"/>
    <cellStyle name="style1436190736053" xfId="2802"/>
    <cellStyle name="style1436190736053 2" xfId="4644"/>
    <cellStyle name="style1436190736147" xfId="2803"/>
    <cellStyle name="style1436190736147 2" xfId="4645"/>
    <cellStyle name="style1436190736209" xfId="2804"/>
    <cellStyle name="style1436190736209 2" xfId="4646"/>
    <cellStyle name="style1436190736350" xfId="2805"/>
    <cellStyle name="style1436190736350 2" xfId="4647"/>
    <cellStyle name="style1436190736459" xfId="2806"/>
    <cellStyle name="style1436190736459 2" xfId="4648"/>
    <cellStyle name="style1436190736568" xfId="2807"/>
    <cellStyle name="style1436190736568 2" xfId="4649"/>
    <cellStyle name="style1436190736693" xfId="2808"/>
    <cellStyle name="style1436190736693 2" xfId="4650"/>
    <cellStyle name="style1436190736803" xfId="2809"/>
    <cellStyle name="style1436190736803 2" xfId="4651"/>
    <cellStyle name="style1436190736975" xfId="2810"/>
    <cellStyle name="style1436190736975 2" xfId="4652"/>
    <cellStyle name="style1436190737131" xfId="2811"/>
    <cellStyle name="style1436190737131 2" xfId="4653"/>
    <cellStyle name="style1436190737287" xfId="2812"/>
    <cellStyle name="style1436190737287 2" xfId="4654"/>
    <cellStyle name="style1436190737396" xfId="2813"/>
    <cellStyle name="style1436190737396 2" xfId="4655"/>
    <cellStyle name="style1436190737490" xfId="2814"/>
    <cellStyle name="style1436190737490 2" xfId="4656"/>
    <cellStyle name="style1436190737568" xfId="2815"/>
    <cellStyle name="style1436190737568 2" xfId="4657"/>
    <cellStyle name="style1436190737693" xfId="2816"/>
    <cellStyle name="style1436190737693 2" xfId="4658"/>
    <cellStyle name="style1436190737834" xfId="2817"/>
    <cellStyle name="style1436190737834 2" xfId="4659"/>
    <cellStyle name="style1436190737990" xfId="2818"/>
    <cellStyle name="style1436190737990 2" xfId="4660"/>
    <cellStyle name="style1436190738162" xfId="2819"/>
    <cellStyle name="style1436190738162 2" xfId="4661"/>
    <cellStyle name="style1436190738287" xfId="2820"/>
    <cellStyle name="style1436190738287 2" xfId="4662"/>
    <cellStyle name="style1436190738412" xfId="2821"/>
    <cellStyle name="style1436190738412 2" xfId="4663"/>
    <cellStyle name="style1436190738568" xfId="2822"/>
    <cellStyle name="style1436190738568 2" xfId="4664"/>
    <cellStyle name="style1436190738725" xfId="2823"/>
    <cellStyle name="style1436190738725 2" xfId="4665"/>
    <cellStyle name="style1436190738850" xfId="2824"/>
    <cellStyle name="style1436190738850 2" xfId="4666"/>
    <cellStyle name="style1436190738959" xfId="2825"/>
    <cellStyle name="style1436190738959 2" xfId="4667"/>
    <cellStyle name="style1436190739100" xfId="2826"/>
    <cellStyle name="style1436190739100 2" xfId="4668"/>
    <cellStyle name="style1436190739225" xfId="2827"/>
    <cellStyle name="style1436190739225 2" xfId="4669"/>
    <cellStyle name="style1436190739334" xfId="2828"/>
    <cellStyle name="style1436190739334 2" xfId="4670"/>
    <cellStyle name="style1436190739459" xfId="2829"/>
    <cellStyle name="style1436190739459 2" xfId="4671"/>
    <cellStyle name="style1436190739584" xfId="2830"/>
    <cellStyle name="style1436190739584 2" xfId="4672"/>
    <cellStyle name="style1436190739693" xfId="2831"/>
    <cellStyle name="style1436190739693 2" xfId="4673"/>
    <cellStyle name="style1436190740021" xfId="2832"/>
    <cellStyle name="style1436190740021 2" xfId="4674"/>
    <cellStyle name="style1436190740100" xfId="2833"/>
    <cellStyle name="style1436190740100 2" xfId="4675"/>
    <cellStyle name="style1436190740162" xfId="2834"/>
    <cellStyle name="style1436190740162 2" xfId="4676"/>
    <cellStyle name="style1436190740240" xfId="2835"/>
    <cellStyle name="style1436190740240 2" xfId="4677"/>
    <cellStyle name="style1436190740553" xfId="2836"/>
    <cellStyle name="style1436190740553 2" xfId="4678"/>
    <cellStyle name="style1436190740818" xfId="2837"/>
    <cellStyle name="style1436190740818 2" xfId="4679"/>
    <cellStyle name="style1436190740896" xfId="2838"/>
    <cellStyle name="style1436190740896 2" xfId="4680"/>
    <cellStyle name="style1436190741100" xfId="2839"/>
    <cellStyle name="style1436190741100 2" xfId="4681"/>
    <cellStyle name="style1436190741287" xfId="2840"/>
    <cellStyle name="style1436190741287 2" xfId="4682"/>
    <cellStyle name="style1436190741350" xfId="2841"/>
    <cellStyle name="style1436190741350 2" xfId="4683"/>
    <cellStyle name="style1450441815830" xfId="3105"/>
    <cellStyle name="style1450441815830 2" xfId="4921"/>
    <cellStyle name="style1450441820002" xfId="3104"/>
    <cellStyle name="style1450441820002 2" xfId="4920"/>
    <cellStyle name="style1450441822049" xfId="3103"/>
    <cellStyle name="style1450441822049 2" xfId="4919"/>
    <cellStyle name="style1450441824674" xfId="3102"/>
    <cellStyle name="style1450441824674 2" xfId="4918"/>
    <cellStyle name="style1450441824737" xfId="3101"/>
    <cellStyle name="style1450441824737 2" xfId="4917"/>
    <cellStyle name="style1450441824799" xfId="3100"/>
    <cellStyle name="style1450441824799 2" xfId="4916"/>
    <cellStyle name="style1450441824924" xfId="3099"/>
    <cellStyle name="style1450441824924 2" xfId="4915"/>
    <cellStyle name="style1450441825002" xfId="3098"/>
    <cellStyle name="style1450441825002 2" xfId="4914"/>
    <cellStyle name="style1450441825081" xfId="3097"/>
    <cellStyle name="style1450441825081 2" xfId="4913"/>
    <cellStyle name="style1454062517534" xfId="2842"/>
    <cellStyle name="style1454062517534 2" xfId="2843"/>
    <cellStyle name="style1454062517534 2 2" xfId="4685"/>
    <cellStyle name="style1454062517534 3" xfId="4684"/>
    <cellStyle name="style1454062517753" xfId="2844"/>
    <cellStyle name="style1454062517753 2" xfId="2845"/>
    <cellStyle name="style1454062517753 2 2" xfId="4687"/>
    <cellStyle name="style1454062517753 3" xfId="4686"/>
    <cellStyle name="style1454062517878" xfId="2846"/>
    <cellStyle name="style1454062517878 2" xfId="2847"/>
    <cellStyle name="style1454062517878 2 2" xfId="4689"/>
    <cellStyle name="style1454062517878 3" xfId="4688"/>
    <cellStyle name="style1454062518003" xfId="2848"/>
    <cellStyle name="style1454062518003 2" xfId="2849"/>
    <cellStyle name="style1454062518003 2 2" xfId="4691"/>
    <cellStyle name="style1454062518003 3" xfId="4690"/>
    <cellStyle name="style1454062518097" xfId="2850"/>
    <cellStyle name="style1454062518097 2" xfId="2851"/>
    <cellStyle name="style1454062518097 2 2" xfId="4693"/>
    <cellStyle name="style1454062518097 3" xfId="4692"/>
    <cellStyle name="style1454062518206" xfId="2852"/>
    <cellStyle name="style1454062518206 2" xfId="2853"/>
    <cellStyle name="style1454062518206 2 2" xfId="4695"/>
    <cellStyle name="style1454062518206 3" xfId="4694"/>
    <cellStyle name="style1454062518331" xfId="2854"/>
    <cellStyle name="style1454062518331 2" xfId="2855"/>
    <cellStyle name="style1454062518331 2 2" xfId="4697"/>
    <cellStyle name="style1454062518331 3" xfId="4696"/>
    <cellStyle name="style1454062518456" xfId="2856"/>
    <cellStyle name="style1454062518456 2" xfId="2857"/>
    <cellStyle name="style1454062518456 2 2" xfId="4699"/>
    <cellStyle name="style1454062518456 3" xfId="4698"/>
    <cellStyle name="style1454062518566" xfId="2858"/>
    <cellStyle name="style1454062518566 2" xfId="2859"/>
    <cellStyle name="style1454062518566 2 2" xfId="4701"/>
    <cellStyle name="style1454062518566 3" xfId="4700"/>
    <cellStyle name="style1454062518675" xfId="2860"/>
    <cellStyle name="style1454062518675 2" xfId="2861"/>
    <cellStyle name="style1454062518675 2 2" xfId="4703"/>
    <cellStyle name="style1454062518675 3" xfId="4702"/>
    <cellStyle name="style1454062518769" xfId="2862"/>
    <cellStyle name="style1454062518769 2" xfId="2863"/>
    <cellStyle name="style1454062518769 2 2" xfId="4705"/>
    <cellStyle name="style1454062518769 3" xfId="4704"/>
    <cellStyle name="style1454062518894" xfId="2864"/>
    <cellStyle name="style1454062518894 2" xfId="2865"/>
    <cellStyle name="style1454062518894 2 2" xfId="4707"/>
    <cellStyle name="style1454062518894 3" xfId="4706"/>
    <cellStyle name="style1454062519034" xfId="2866"/>
    <cellStyle name="style1454062519034 2" xfId="2867"/>
    <cellStyle name="style1454062519034 2 2" xfId="4709"/>
    <cellStyle name="style1454062519034 3" xfId="4708"/>
    <cellStyle name="style1454062519144" xfId="2868"/>
    <cellStyle name="style1454062519144 2" xfId="2869"/>
    <cellStyle name="style1454062519144 2 2" xfId="4711"/>
    <cellStyle name="style1454062519144 3" xfId="4710"/>
    <cellStyle name="style1454062519300" xfId="2870"/>
    <cellStyle name="style1454062519300 2" xfId="2871"/>
    <cellStyle name="style1454062519300 2 2" xfId="4713"/>
    <cellStyle name="style1454062519300 3" xfId="4712"/>
    <cellStyle name="style1454062519425" xfId="2872"/>
    <cellStyle name="style1454062519425 2" xfId="2873"/>
    <cellStyle name="style1454062519425 2 2" xfId="4715"/>
    <cellStyle name="style1454062519425 3" xfId="4714"/>
    <cellStyle name="style1454062519550" xfId="2874"/>
    <cellStyle name="style1454062519550 2" xfId="2875"/>
    <cellStyle name="style1454062519550 2 2" xfId="4717"/>
    <cellStyle name="style1454062519550 3" xfId="4716"/>
    <cellStyle name="style1454062519675" xfId="2876"/>
    <cellStyle name="style1454062519675 2" xfId="2877"/>
    <cellStyle name="style1454062519675 2 2" xfId="4719"/>
    <cellStyle name="style1454062519675 3" xfId="4718"/>
    <cellStyle name="style1454062519784" xfId="2878"/>
    <cellStyle name="style1454062519784 2" xfId="2879"/>
    <cellStyle name="style1454062519784 2 2" xfId="4721"/>
    <cellStyle name="style1454062519784 3" xfId="4720"/>
    <cellStyle name="style1454062519941" xfId="2880"/>
    <cellStyle name="style1454062519941 2" xfId="2881"/>
    <cellStyle name="style1454062519941 2 2" xfId="4723"/>
    <cellStyle name="style1454062519941 3" xfId="4722"/>
    <cellStyle name="style1454062520112" xfId="2882"/>
    <cellStyle name="style1454062520112 2" xfId="2883"/>
    <cellStyle name="style1454062520112 2 2" xfId="4725"/>
    <cellStyle name="style1454062520112 3" xfId="4724"/>
    <cellStyle name="style1454062520269" xfId="2884"/>
    <cellStyle name="style1454062520269 2" xfId="2885"/>
    <cellStyle name="style1454062520269 2 2" xfId="4727"/>
    <cellStyle name="style1454062520269 3" xfId="4726"/>
    <cellStyle name="style1454062520409" xfId="2886"/>
    <cellStyle name="style1454062520409 2" xfId="2887"/>
    <cellStyle name="style1454062520409 2 2" xfId="4729"/>
    <cellStyle name="style1454062520409 3" xfId="4728"/>
    <cellStyle name="style1454062520487" xfId="2888"/>
    <cellStyle name="style1454062520487 2" xfId="2889"/>
    <cellStyle name="style1454062520487 2 2" xfId="4731"/>
    <cellStyle name="style1454062520487 3" xfId="4730"/>
    <cellStyle name="style1454062520597" xfId="2890"/>
    <cellStyle name="style1454062520597 2" xfId="2891"/>
    <cellStyle name="style1454062520597 2 2" xfId="4733"/>
    <cellStyle name="style1454062520597 3" xfId="4732"/>
    <cellStyle name="style1454062520722" xfId="2892"/>
    <cellStyle name="style1454062520722 2" xfId="2893"/>
    <cellStyle name="style1454062520722 2 2" xfId="4735"/>
    <cellStyle name="style1454062520722 3" xfId="4734"/>
    <cellStyle name="style1454062520800" xfId="2894"/>
    <cellStyle name="style1454062520800 2" xfId="2895"/>
    <cellStyle name="style1454062520800 2 2" xfId="4737"/>
    <cellStyle name="style1454062520800 3" xfId="4736"/>
    <cellStyle name="style1454062520894" xfId="2896"/>
    <cellStyle name="style1454062520894 2" xfId="2897"/>
    <cellStyle name="style1454062520894 2 2" xfId="4739"/>
    <cellStyle name="style1454062520894 3" xfId="4738"/>
    <cellStyle name="style1454062520972" xfId="2898"/>
    <cellStyle name="style1454062520972 2" xfId="2899"/>
    <cellStyle name="style1454062520972 2 2" xfId="4741"/>
    <cellStyle name="style1454062520972 3" xfId="4740"/>
    <cellStyle name="style1454062521050" xfId="2900"/>
    <cellStyle name="style1454062521050 2" xfId="2901"/>
    <cellStyle name="style1454062521050 2 2" xfId="4743"/>
    <cellStyle name="style1454062521050 3" xfId="4742"/>
    <cellStyle name="style1454062521144" xfId="2902"/>
    <cellStyle name="style1454062521144 2" xfId="2903"/>
    <cellStyle name="style1454062521144 2 2" xfId="4745"/>
    <cellStyle name="style1454062521144 3" xfId="4744"/>
    <cellStyle name="style1454062521206" xfId="2904"/>
    <cellStyle name="style1454062521206 2" xfId="2905"/>
    <cellStyle name="style1454062521206 2 2" xfId="4747"/>
    <cellStyle name="style1454062521206 3" xfId="4746"/>
    <cellStyle name="style1454062521284" xfId="2906"/>
    <cellStyle name="style1454062521284 2" xfId="2907"/>
    <cellStyle name="style1454062521284 2 2" xfId="4749"/>
    <cellStyle name="style1454062521284 3" xfId="4748"/>
    <cellStyle name="style1454062521362" xfId="2908"/>
    <cellStyle name="style1454062521362 2" xfId="2909"/>
    <cellStyle name="style1454062521362 2 2" xfId="4751"/>
    <cellStyle name="style1454062521362 3" xfId="4750"/>
    <cellStyle name="style1454062521441" xfId="2910"/>
    <cellStyle name="style1454062521441 2" xfId="2911"/>
    <cellStyle name="style1454062521441 2 2" xfId="4753"/>
    <cellStyle name="style1454062521441 3" xfId="4752"/>
    <cellStyle name="style1454062521519" xfId="2912"/>
    <cellStyle name="style1454062521519 2" xfId="2913"/>
    <cellStyle name="style1454062521519 2 2" xfId="4755"/>
    <cellStyle name="style1454062521519 3" xfId="4754"/>
    <cellStyle name="style1454062521581" xfId="2914"/>
    <cellStyle name="style1454062521581 2" xfId="2915"/>
    <cellStyle name="style1454062521581 2 2" xfId="4757"/>
    <cellStyle name="style1454062521581 3" xfId="4756"/>
    <cellStyle name="style1454062521644" xfId="2916"/>
    <cellStyle name="style1454062521644 2" xfId="2917"/>
    <cellStyle name="style1454062521644 2 2" xfId="4759"/>
    <cellStyle name="style1454062521644 3" xfId="4758"/>
    <cellStyle name="style1454062521737" xfId="2918"/>
    <cellStyle name="style1454062521737 2" xfId="2919"/>
    <cellStyle name="style1454062521737 2 2" xfId="4761"/>
    <cellStyle name="style1454062521737 3" xfId="4760"/>
    <cellStyle name="style1454062521831" xfId="2920"/>
    <cellStyle name="style1454062521831 2" xfId="2921"/>
    <cellStyle name="style1454062521831 2 2" xfId="4763"/>
    <cellStyle name="style1454062521831 3" xfId="4762"/>
    <cellStyle name="style1454062521925" xfId="2922"/>
    <cellStyle name="style1454062521925 2" xfId="2923"/>
    <cellStyle name="style1454062521925 2 2" xfId="4765"/>
    <cellStyle name="style1454062521925 3" xfId="4764"/>
    <cellStyle name="style1454062522003" xfId="2924"/>
    <cellStyle name="style1454062522003 2" xfId="2925"/>
    <cellStyle name="style1454062522003 2 2" xfId="4767"/>
    <cellStyle name="style1454062522003 3" xfId="4766"/>
    <cellStyle name="style1454062522081" xfId="2926"/>
    <cellStyle name="style1454062522081 2" xfId="2927"/>
    <cellStyle name="style1454062522081 2 2" xfId="4769"/>
    <cellStyle name="style1454062522081 3" xfId="4768"/>
    <cellStyle name="style1454062522175" xfId="2928"/>
    <cellStyle name="style1454062522175 2" xfId="2929"/>
    <cellStyle name="style1454062522175 2 2" xfId="4771"/>
    <cellStyle name="style1454062522175 3" xfId="4770"/>
    <cellStyle name="style1454062522253" xfId="2930"/>
    <cellStyle name="style1454062522253 2" xfId="2931"/>
    <cellStyle name="style1454062522253 2 2" xfId="4773"/>
    <cellStyle name="style1454062522253 3" xfId="4772"/>
    <cellStyle name="style1454062522347" xfId="2932"/>
    <cellStyle name="style1454062522347 2" xfId="2933"/>
    <cellStyle name="style1454062522347 2 2" xfId="4775"/>
    <cellStyle name="style1454062522347 3" xfId="4774"/>
    <cellStyle name="style1454062522456" xfId="2934"/>
    <cellStyle name="style1454062522456 2" xfId="2935"/>
    <cellStyle name="style1454062522456 2 2" xfId="4777"/>
    <cellStyle name="style1454062522456 3" xfId="4776"/>
    <cellStyle name="style1454062522566" xfId="2936"/>
    <cellStyle name="style1454062522566 2" xfId="2937"/>
    <cellStyle name="style1454062522566 2 2" xfId="4779"/>
    <cellStyle name="style1454062522566 3" xfId="4778"/>
    <cellStyle name="style1454062522628" xfId="2938"/>
    <cellStyle name="style1454062522628 2" xfId="2939"/>
    <cellStyle name="style1454062522628 2 2" xfId="4781"/>
    <cellStyle name="style1454062522628 3" xfId="4780"/>
    <cellStyle name="style1454062522800" xfId="2940"/>
    <cellStyle name="style1454062522800 2" xfId="2941"/>
    <cellStyle name="style1454062522800 2 2" xfId="4783"/>
    <cellStyle name="style1454062522800 3" xfId="4782"/>
    <cellStyle name="style1454062522863" xfId="2942"/>
    <cellStyle name="style1454062522863 2" xfId="2943"/>
    <cellStyle name="style1454062522863 2 2" xfId="4785"/>
    <cellStyle name="style1454062522863 3" xfId="4784"/>
    <cellStyle name="style1454062778770" xfId="2944"/>
    <cellStyle name="style1454062778770 2" xfId="4786"/>
    <cellStyle name="style1454062778895" xfId="2945"/>
    <cellStyle name="style1454062778895 2" xfId="4787"/>
    <cellStyle name="style1454062779004" xfId="2946"/>
    <cellStyle name="style1454062779004 2" xfId="4788"/>
    <cellStyle name="style1454062779114" xfId="2947"/>
    <cellStyle name="style1454062779114 2" xfId="4789"/>
    <cellStyle name="style1454062779270" xfId="2948"/>
    <cellStyle name="style1454062779270 2" xfId="4790"/>
    <cellStyle name="style1454062779426" xfId="2949"/>
    <cellStyle name="style1454062779426 2" xfId="4791"/>
    <cellStyle name="style1454062779582" xfId="2950"/>
    <cellStyle name="style1454062779582 2" xfId="4792"/>
    <cellStyle name="style1454062779739" xfId="2951"/>
    <cellStyle name="style1454062779739 2" xfId="4793"/>
    <cellStyle name="style1454062779832" xfId="2952"/>
    <cellStyle name="style1454062779832 2" xfId="4794"/>
    <cellStyle name="style1454062779926" xfId="2953"/>
    <cellStyle name="style1454062779926 2" xfId="4795"/>
    <cellStyle name="style1454062780035" xfId="2954"/>
    <cellStyle name="style1454062780035 2" xfId="4796"/>
    <cellStyle name="style1454062780192" xfId="2955"/>
    <cellStyle name="style1454062780192 2" xfId="4797"/>
    <cellStyle name="style1454062780285" xfId="2956"/>
    <cellStyle name="style1454062780285 2" xfId="4798"/>
    <cellStyle name="style1454062780348" xfId="2957"/>
    <cellStyle name="style1454062780348 2" xfId="4799"/>
    <cellStyle name="style1454062780442" xfId="2958"/>
    <cellStyle name="style1454062780442 2" xfId="4800"/>
    <cellStyle name="style1454062780504" xfId="2959"/>
    <cellStyle name="style1454062780504 2" xfId="4801"/>
    <cellStyle name="style1454062780582" xfId="2960"/>
    <cellStyle name="style1454062780582 2" xfId="4802"/>
    <cellStyle name="style1454062780660" xfId="2961"/>
    <cellStyle name="style1454062780660 2" xfId="4803"/>
    <cellStyle name="style1454062780754" xfId="2962"/>
    <cellStyle name="style1454062780754 2" xfId="4804"/>
    <cellStyle name="style1454062780895" xfId="2963"/>
    <cellStyle name="style1454062780895 2" xfId="4805"/>
    <cellStyle name="style1454062781051" xfId="2964"/>
    <cellStyle name="style1454062781051 2" xfId="4806"/>
    <cellStyle name="style1454062781207" xfId="2965"/>
    <cellStyle name="style1454062781207 2" xfId="4807"/>
    <cellStyle name="style1454062781301" xfId="2966"/>
    <cellStyle name="style1454062781301 2" xfId="4808"/>
    <cellStyle name="style1454062781426" xfId="2967"/>
    <cellStyle name="style1454062781426 2" xfId="4809"/>
    <cellStyle name="style1454062781520" xfId="2968"/>
    <cellStyle name="style1454062781520 2" xfId="4810"/>
    <cellStyle name="style1454062781629" xfId="2969"/>
    <cellStyle name="style1454062781629 2" xfId="4811"/>
    <cellStyle name="style1454062781754" xfId="2970"/>
    <cellStyle name="style1454062781754 2" xfId="4812"/>
    <cellStyle name="style1454062781879" xfId="2971"/>
    <cellStyle name="style1454062781879 2" xfId="4813"/>
    <cellStyle name="style1454062781973" xfId="2972"/>
    <cellStyle name="style1454062781973 2" xfId="4814"/>
    <cellStyle name="style1454062782067" xfId="2973"/>
    <cellStyle name="style1454062782067 2" xfId="4815"/>
    <cellStyle name="style1454062782160" xfId="2974"/>
    <cellStyle name="style1454062782160 2" xfId="4816"/>
    <cellStyle name="style1454062782317" xfId="2975"/>
    <cellStyle name="style1454062782317 2" xfId="4817"/>
    <cellStyle name="style1454062782473" xfId="2976"/>
    <cellStyle name="style1454062782473 2" xfId="4818"/>
    <cellStyle name="style1454062782645" xfId="2977"/>
    <cellStyle name="style1454062782645 2" xfId="4819"/>
    <cellStyle name="style1454062782707" xfId="2978"/>
    <cellStyle name="style1454062782707 2" xfId="4820"/>
    <cellStyle name="style1454062782770" xfId="2979"/>
    <cellStyle name="style1454062782770 2" xfId="4821"/>
    <cellStyle name="style1454062782848" xfId="2980"/>
    <cellStyle name="style1454062782848 2" xfId="4822"/>
    <cellStyle name="style1454062782942" xfId="2981"/>
    <cellStyle name="style1454062782942 2" xfId="4823"/>
    <cellStyle name="style1454062783098" xfId="2982"/>
    <cellStyle name="style1454062783098 2" xfId="4824"/>
    <cellStyle name="style1454062783254" xfId="2983"/>
    <cellStyle name="style1454062783254 2" xfId="4825"/>
    <cellStyle name="style1454062783411" xfId="2984"/>
    <cellStyle name="style1454062783411 2" xfId="4826"/>
    <cellStyle name="style1454062783567" xfId="2985"/>
    <cellStyle name="style1454062783567 2" xfId="4827"/>
    <cellStyle name="style1454062783723" xfId="2986"/>
    <cellStyle name="style1454062783723 2" xfId="4828"/>
    <cellStyle name="style1454062783879" xfId="2987"/>
    <cellStyle name="style1454062783879 2" xfId="4829"/>
    <cellStyle name="style1454062784036" xfId="2988"/>
    <cellStyle name="style1454062784036 2" xfId="4830"/>
    <cellStyle name="style1454062784161" xfId="2989"/>
    <cellStyle name="style1454062784161 2" xfId="4831"/>
    <cellStyle name="style1454062784286" xfId="2990"/>
    <cellStyle name="style1454062784286 2" xfId="4832"/>
    <cellStyle name="style1454062784395" xfId="2991"/>
    <cellStyle name="style1454062784395 2" xfId="4833"/>
    <cellStyle name="style1454062784520" xfId="2992"/>
    <cellStyle name="style1454062784520 2" xfId="4834"/>
    <cellStyle name="style1454062784629" xfId="2993"/>
    <cellStyle name="style1454062784629 2" xfId="4835"/>
    <cellStyle name="style1454062784692" xfId="2994"/>
    <cellStyle name="style1454062784692 2" xfId="4836"/>
    <cellStyle name="style1454062784754" xfId="2995"/>
    <cellStyle name="style1454062784754 2" xfId="4837"/>
    <cellStyle name="style1454062784817" xfId="2996"/>
    <cellStyle name="style1454062784817 2" xfId="4838"/>
    <cellStyle name="style1454062784879" xfId="2997"/>
    <cellStyle name="style1454062784879 2" xfId="4839"/>
    <cellStyle name="style1454062784942" xfId="2998"/>
    <cellStyle name="style1454062784942 2" xfId="4840"/>
    <cellStyle name="style1454062785004" xfId="2999"/>
    <cellStyle name="style1454062785004 2" xfId="4841"/>
    <cellStyle name="style1454062785067" xfId="3000"/>
    <cellStyle name="style1454062785067 2" xfId="4842"/>
    <cellStyle name="style1454062785129" xfId="3001"/>
    <cellStyle name="style1454062785129 2" xfId="4843"/>
    <cellStyle name="style1454062785207" xfId="3002"/>
    <cellStyle name="style1454062785207 2" xfId="4844"/>
    <cellStyle name="style1454062785286" xfId="3003"/>
    <cellStyle name="style1454062785286 2" xfId="4845"/>
    <cellStyle name="style1460365280386" xfId="3004"/>
    <cellStyle name="style1460365280386 2" xfId="4846"/>
    <cellStyle name="style1460365283668" xfId="3005"/>
    <cellStyle name="style1460365283668 2" xfId="4847"/>
    <cellStyle name="style1460365283777" xfId="3006"/>
    <cellStyle name="style1460365283777 2" xfId="4848"/>
    <cellStyle name="style1460365283871" xfId="3007"/>
    <cellStyle name="style1460365283871 2" xfId="4849"/>
    <cellStyle name="style1460365284011" xfId="3008"/>
    <cellStyle name="style1460365284011 2" xfId="4850"/>
    <cellStyle name="style1460365284136" xfId="3009"/>
    <cellStyle name="style1460365284136 2" xfId="4851"/>
    <cellStyle name="style1460365284246" xfId="3010"/>
    <cellStyle name="style1460365284246 2" xfId="4852"/>
    <cellStyle name="style1460365284418" xfId="3011"/>
    <cellStyle name="style1460365284418 2" xfId="4853"/>
    <cellStyle name="style1460365284527" xfId="3012"/>
    <cellStyle name="style1460365284527 2" xfId="4854"/>
    <cellStyle name="style1460365284668" xfId="3013"/>
    <cellStyle name="style1460365284668 2" xfId="4855"/>
    <cellStyle name="style1460365284824" xfId="3014"/>
    <cellStyle name="style1460365284824 2" xfId="4856"/>
    <cellStyle name="style1460365284933" xfId="3015"/>
    <cellStyle name="style1460365284933 2" xfId="4857"/>
    <cellStyle name="style1460365285027" xfId="3016"/>
    <cellStyle name="style1460365285027 2" xfId="4858"/>
    <cellStyle name="style1460365285105" xfId="3017"/>
    <cellStyle name="style1460365285105 2" xfId="4859"/>
    <cellStyle name="style1460365285215" xfId="3018"/>
    <cellStyle name="style1460365285215 2" xfId="4860"/>
    <cellStyle name="style1460365285308" xfId="3019"/>
    <cellStyle name="style1460365285308 2" xfId="4861"/>
    <cellStyle name="style1460365285402" xfId="3020"/>
    <cellStyle name="style1460365285402 2" xfId="4862"/>
    <cellStyle name="style1460365285496" xfId="3021"/>
    <cellStyle name="style1460365285496 2" xfId="4863"/>
    <cellStyle name="style1460365285574" xfId="3022"/>
    <cellStyle name="style1460365285574 2" xfId="4864"/>
    <cellStyle name="style1460365285683" xfId="3023"/>
    <cellStyle name="style1460365285683 2" xfId="4865"/>
    <cellStyle name="style1460365285793" xfId="3024"/>
    <cellStyle name="style1460365285793 2" xfId="4866"/>
    <cellStyle name="style1460365285902" xfId="3025"/>
    <cellStyle name="style1460365285902 2" xfId="4867"/>
    <cellStyle name="style1460365286011" xfId="3026"/>
    <cellStyle name="style1460365286011 2" xfId="4868"/>
    <cellStyle name="style1460365286121" xfId="3027"/>
    <cellStyle name="style1460365286121 2" xfId="4869"/>
    <cellStyle name="style1460365286230" xfId="3028"/>
    <cellStyle name="style1460365286230 2" xfId="4870"/>
    <cellStyle name="style1460365286340" xfId="3029"/>
    <cellStyle name="style1460365286340 2" xfId="4871"/>
    <cellStyle name="style1460365286449" xfId="3030"/>
    <cellStyle name="style1460365286449 2" xfId="4872"/>
    <cellStyle name="style1460365286558" xfId="3031"/>
    <cellStyle name="style1460365286558 2" xfId="4873"/>
    <cellStyle name="style1460365286668" xfId="3032"/>
    <cellStyle name="style1460365286668 2" xfId="4874"/>
    <cellStyle name="style1460365286762" xfId="3033"/>
    <cellStyle name="style1460365286762 2" xfId="4875"/>
    <cellStyle name="style1460365286871" xfId="3034"/>
    <cellStyle name="style1460365286871 2" xfId="4876"/>
    <cellStyle name="style1460365286949" xfId="3035"/>
    <cellStyle name="style1460365286949 2" xfId="4877"/>
    <cellStyle name="style1460365287074" xfId="3036"/>
    <cellStyle name="style1460365287074 2" xfId="4878"/>
    <cellStyle name="style1460365287183" xfId="3037"/>
    <cellStyle name="style1460365287183 2" xfId="4879"/>
    <cellStyle name="style1460365287277" xfId="3038"/>
    <cellStyle name="style1460365287277 2" xfId="4880"/>
    <cellStyle name="style1460365287371" xfId="3039"/>
    <cellStyle name="style1460365287371 2" xfId="4881"/>
    <cellStyle name="style1460365287449" xfId="3040"/>
    <cellStyle name="style1460365287449 2" xfId="4882"/>
    <cellStyle name="style1460365287543" xfId="3041"/>
    <cellStyle name="style1460365287543 2" xfId="4883"/>
    <cellStyle name="style1460365287652" xfId="3042"/>
    <cellStyle name="style1460365287652 2" xfId="4884"/>
    <cellStyle name="style1460365287777" xfId="3043"/>
    <cellStyle name="style1460365287777 2" xfId="4885"/>
    <cellStyle name="style1460365287871" xfId="3044"/>
    <cellStyle name="style1460365287871 2" xfId="4886"/>
    <cellStyle name="style1460365287965" xfId="3045"/>
    <cellStyle name="style1460365287965 2" xfId="4887"/>
    <cellStyle name="style1460365288105" xfId="3046"/>
    <cellStyle name="style1460365288105 2" xfId="4888"/>
    <cellStyle name="style1460365288199" xfId="3047"/>
    <cellStyle name="style1460365288199 2" xfId="4889"/>
    <cellStyle name="style1460365288293" xfId="3048"/>
    <cellStyle name="style1460365288293 2" xfId="4890"/>
    <cellStyle name="style1460365288402" xfId="3049"/>
    <cellStyle name="style1460365288402 2" xfId="4891"/>
    <cellStyle name="style1460365288543" xfId="3050"/>
    <cellStyle name="style1460365288543 2" xfId="4892"/>
    <cellStyle name="style1460365288621" xfId="3051"/>
    <cellStyle name="style1460365288621 2" xfId="4893"/>
    <cellStyle name="style1460365288699" xfId="3052"/>
    <cellStyle name="style1460365288699 2" xfId="4894"/>
    <cellStyle name="style1460365288808" xfId="3053"/>
    <cellStyle name="style1460365288808 2" xfId="4895"/>
    <cellStyle name="style1460365288918" xfId="3054"/>
    <cellStyle name="style1460365288918 2" xfId="4896"/>
    <cellStyle name="style1460365288980" xfId="3055"/>
    <cellStyle name="style1460365288980 2" xfId="4897"/>
    <cellStyle name="style1460365289058" xfId="3056"/>
    <cellStyle name="style1460365289058 2" xfId="4898"/>
    <cellStyle name="style1460365289137" xfId="3057"/>
    <cellStyle name="style1460365289137 2" xfId="4899"/>
    <cellStyle name="style1460365289215" xfId="3058"/>
    <cellStyle name="style1460365289215 2" xfId="4900"/>
    <cellStyle name="style1460365289293" xfId="3059"/>
    <cellStyle name="style1460365289293 2" xfId="4901"/>
    <cellStyle name="style1460365289371" xfId="3060"/>
    <cellStyle name="style1460365289371 2" xfId="4902"/>
    <cellStyle name="style1460365289449" xfId="3061"/>
    <cellStyle name="style1460365289449 2" xfId="4903"/>
    <cellStyle name="style1460365289527" xfId="3062"/>
    <cellStyle name="style1460365289527 2" xfId="4904"/>
    <cellStyle name="style1460365290168" xfId="3063"/>
    <cellStyle name="style1460365290168 2" xfId="4905"/>
    <cellStyle name="style1460365290277" xfId="3064"/>
    <cellStyle name="style1460365290277 2" xfId="4906"/>
    <cellStyle name="style1460365290371" xfId="3065"/>
    <cellStyle name="style1460365290371 2" xfId="4907"/>
    <cellStyle name="style1460365290449" xfId="3066"/>
    <cellStyle name="style1460365290449 2" xfId="4908"/>
    <cellStyle name="style1460365291246" xfId="3067"/>
    <cellStyle name="style1460365291246 2" xfId="4909"/>
    <cellStyle name="style1460365291871" xfId="3068"/>
    <cellStyle name="style1460365291871 2" xfId="4910"/>
    <cellStyle name="style1460365291934" xfId="3069"/>
    <cellStyle name="style1460365291934 2" xfId="4911"/>
    <cellStyle name="style1507628871282" xfId="18"/>
    <cellStyle name="style1507628871282 2" xfId="19"/>
    <cellStyle name="style1507628871282 2 2" xfId="357"/>
    <cellStyle name="style1507628871282 2 3" xfId="4021"/>
    <cellStyle name="style1507628871282 2 4" xfId="5789"/>
    <cellStyle name="style1507628871282 3" xfId="356"/>
    <cellStyle name="style1507628871282 4" xfId="4020"/>
    <cellStyle name="style1507628871282 5" xfId="5788"/>
    <cellStyle name="style1507628873688" xfId="20"/>
    <cellStyle name="style1507628873688 2" xfId="21"/>
    <cellStyle name="style1507628873688 2 2" xfId="359"/>
    <cellStyle name="style1507628873688 2 3" xfId="4023"/>
    <cellStyle name="style1507628873688 2 4" xfId="5791"/>
    <cellStyle name="style1507628873688 3" xfId="358"/>
    <cellStyle name="style1507628873688 4" xfId="4022"/>
    <cellStyle name="style1507628873688 5" xfId="5790"/>
    <cellStyle name="style1507628875438" xfId="22"/>
    <cellStyle name="style1507628875438 2" xfId="23"/>
    <cellStyle name="style1507628875438 2 2" xfId="361"/>
    <cellStyle name="style1507628875438 2 3" xfId="4025"/>
    <cellStyle name="style1507628875438 2 4" xfId="5793"/>
    <cellStyle name="style1507628875438 3" xfId="360"/>
    <cellStyle name="style1507628875438 4" xfId="4024"/>
    <cellStyle name="style1507628875438 5" xfId="5792"/>
    <cellStyle name="style1507628875727" xfId="24"/>
    <cellStyle name="style1507628875727 2" xfId="25"/>
    <cellStyle name="style1507628875727 2 2" xfId="363"/>
    <cellStyle name="style1507628875727 2 3" xfId="4027"/>
    <cellStyle name="style1507628875727 2 4" xfId="5795"/>
    <cellStyle name="style1507628875727 3" xfId="362"/>
    <cellStyle name="style1507628875727 4" xfId="4026"/>
    <cellStyle name="style1507628875727 5" xfId="5794"/>
    <cellStyle name="style1507628875872" xfId="26"/>
    <cellStyle name="style1507628875872 2" xfId="27"/>
    <cellStyle name="style1507628875872 2 2" xfId="365"/>
    <cellStyle name="style1507628875872 2 3" xfId="4029"/>
    <cellStyle name="style1507628875872 2 4" xfId="5797"/>
    <cellStyle name="style1507628875872 3" xfId="364"/>
    <cellStyle name="style1507628875872 4" xfId="4028"/>
    <cellStyle name="style1507628875872 5" xfId="5796"/>
    <cellStyle name="style1507628875977" xfId="28"/>
    <cellStyle name="style1507628875977 2" xfId="29"/>
    <cellStyle name="style1507628875977 2 2" xfId="367"/>
    <cellStyle name="style1507628875977 2 3" xfId="4031"/>
    <cellStyle name="style1507628875977 2 4" xfId="5799"/>
    <cellStyle name="style1507628875977 3" xfId="366"/>
    <cellStyle name="style1507628875977 4" xfId="4030"/>
    <cellStyle name="style1507628875977 5" xfId="5798"/>
    <cellStyle name="style1507628876114" xfId="30"/>
    <cellStyle name="style1507628876114 2" xfId="31"/>
    <cellStyle name="style1507628876114 2 2" xfId="369"/>
    <cellStyle name="style1507628876114 2 3" xfId="4033"/>
    <cellStyle name="style1507628876114 2 4" xfId="5801"/>
    <cellStyle name="style1507628876114 3" xfId="368"/>
    <cellStyle name="style1507628876114 4" xfId="4032"/>
    <cellStyle name="style1507628876114 5" xfId="5800"/>
    <cellStyle name="style1507628876302" xfId="32"/>
    <cellStyle name="style1507628876302 2" xfId="33"/>
    <cellStyle name="style1507628876302 2 2" xfId="371"/>
    <cellStyle name="style1507628876302 2 3" xfId="4035"/>
    <cellStyle name="style1507628876302 2 4" xfId="5803"/>
    <cellStyle name="style1507628876302 3" xfId="370"/>
    <cellStyle name="style1507628876302 4" xfId="4034"/>
    <cellStyle name="style1507628876302 5" xfId="5802"/>
    <cellStyle name="style1507628876462" xfId="34"/>
    <cellStyle name="style1507628876462 2" xfId="35"/>
    <cellStyle name="style1507628876462 2 2" xfId="373"/>
    <cellStyle name="style1507628876462 2 3" xfId="4037"/>
    <cellStyle name="style1507628876462 2 4" xfId="5805"/>
    <cellStyle name="style1507628876462 3" xfId="372"/>
    <cellStyle name="style1507628876462 4" xfId="4036"/>
    <cellStyle name="style1507628876462 5" xfId="5804"/>
    <cellStyle name="style1507628876567" xfId="36"/>
    <cellStyle name="style1507628876567 2" xfId="37"/>
    <cellStyle name="style1507628876567 2 2" xfId="375"/>
    <cellStyle name="style1507628876567 2 3" xfId="4039"/>
    <cellStyle name="style1507628876567 2 4" xfId="5807"/>
    <cellStyle name="style1507628876567 3" xfId="374"/>
    <cellStyle name="style1507628876567 4" xfId="4038"/>
    <cellStyle name="style1507628876567 5" xfId="5806"/>
    <cellStyle name="style1507628876700" xfId="38"/>
    <cellStyle name="style1507628876700 2" xfId="39"/>
    <cellStyle name="style1507628876700 2 2" xfId="377"/>
    <cellStyle name="style1507628876700 2 3" xfId="4041"/>
    <cellStyle name="style1507628876700 2 4" xfId="5809"/>
    <cellStyle name="style1507628876700 3" xfId="376"/>
    <cellStyle name="style1507628876700 4" xfId="4040"/>
    <cellStyle name="style1507628876700 5" xfId="5808"/>
    <cellStyle name="style1507628876837" xfId="40"/>
    <cellStyle name="style1507628876837 2" xfId="41"/>
    <cellStyle name="style1507628876837 2 2" xfId="379"/>
    <cellStyle name="style1507628876837 2 3" xfId="4043"/>
    <cellStyle name="style1507628876837 2 4" xfId="5811"/>
    <cellStyle name="style1507628876837 3" xfId="378"/>
    <cellStyle name="style1507628876837 4" xfId="4042"/>
    <cellStyle name="style1507628876837 5" xfId="5810"/>
    <cellStyle name="style1507628876977" xfId="42"/>
    <cellStyle name="style1507628876977 2" xfId="43"/>
    <cellStyle name="style1507628876977 2 2" xfId="381"/>
    <cellStyle name="style1507628876977 2 3" xfId="4045"/>
    <cellStyle name="style1507628876977 2 4" xfId="5813"/>
    <cellStyle name="style1507628876977 3" xfId="380"/>
    <cellStyle name="style1507628876977 4" xfId="4044"/>
    <cellStyle name="style1507628876977 5" xfId="5812"/>
    <cellStyle name="style1507628877091" xfId="44"/>
    <cellStyle name="style1507628877091 2" xfId="45"/>
    <cellStyle name="style1507628877091 2 2" xfId="383"/>
    <cellStyle name="style1507628877091 2 3" xfId="4047"/>
    <cellStyle name="style1507628877091 2 4" xfId="5815"/>
    <cellStyle name="style1507628877091 3" xfId="382"/>
    <cellStyle name="style1507628877091 4" xfId="4046"/>
    <cellStyle name="style1507628877091 5" xfId="5814"/>
    <cellStyle name="style1507628877262" xfId="46"/>
    <cellStyle name="style1507628877262 2" xfId="47"/>
    <cellStyle name="style1507628877262 2 2" xfId="385"/>
    <cellStyle name="style1507628877262 2 3" xfId="4049"/>
    <cellStyle name="style1507628877262 2 4" xfId="5817"/>
    <cellStyle name="style1507628877262 3" xfId="384"/>
    <cellStyle name="style1507628877262 4" xfId="4048"/>
    <cellStyle name="style1507628877262 5" xfId="5816"/>
    <cellStyle name="style1507628877477" xfId="48"/>
    <cellStyle name="style1507628877477 2" xfId="49"/>
    <cellStyle name="style1507628877477 2 2" xfId="387"/>
    <cellStyle name="style1507628877477 2 3" xfId="4051"/>
    <cellStyle name="style1507628877477 2 4" xfId="5819"/>
    <cellStyle name="style1507628877477 3" xfId="386"/>
    <cellStyle name="style1507628877477 4" xfId="4050"/>
    <cellStyle name="style1507628877477 5" xfId="5818"/>
    <cellStyle name="style1515050498436" xfId="101"/>
    <cellStyle name="style1515050498436 2" xfId="435"/>
    <cellStyle name="style1515050498436 3" xfId="4099"/>
    <cellStyle name="style1515050498436 4" xfId="5867"/>
    <cellStyle name="style1515050498627" xfId="102"/>
    <cellStyle name="style1515050498627 2" xfId="436"/>
    <cellStyle name="style1515050498627 3" xfId="4100"/>
    <cellStyle name="style1515050498627 4" xfId="5868"/>
    <cellStyle name="style1515050498799" xfId="107"/>
    <cellStyle name="style1515050498799 2" xfId="441"/>
    <cellStyle name="style1515050498799 3" xfId="4105"/>
    <cellStyle name="style1515050498799 4" xfId="5873"/>
    <cellStyle name="style1515050498959" xfId="108"/>
    <cellStyle name="style1515050498959 2" xfId="442"/>
    <cellStyle name="style1515050498959 3" xfId="4106"/>
    <cellStyle name="style1515050498959 4" xfId="5874"/>
    <cellStyle name="style1515050500463" xfId="86"/>
    <cellStyle name="style1515050500463 2" xfId="420"/>
    <cellStyle name="style1515050500463 3" xfId="4084"/>
    <cellStyle name="style1515050500463 4" xfId="5852"/>
    <cellStyle name="style1515050500611" xfId="88"/>
    <cellStyle name="style1515050500611 2" xfId="422"/>
    <cellStyle name="style1515050500611 3" xfId="4086"/>
    <cellStyle name="style1515050500611 4" xfId="5854"/>
    <cellStyle name="style1515050501768" xfId="93"/>
    <cellStyle name="style1515050501768 2" xfId="427"/>
    <cellStyle name="style1515050501768 3" xfId="4091"/>
    <cellStyle name="style1515050501768 4" xfId="5859"/>
    <cellStyle name="style1515050501908" xfId="92"/>
    <cellStyle name="style1515050501908 2" xfId="426"/>
    <cellStyle name="style1515050501908 3" xfId="4090"/>
    <cellStyle name="style1515050501908 4" xfId="5858"/>
    <cellStyle name="style1515050502072" xfId="94"/>
    <cellStyle name="style1515050502072 2" xfId="428"/>
    <cellStyle name="style1515050502072 3" xfId="4092"/>
    <cellStyle name="style1515050502072 4" xfId="5860"/>
    <cellStyle name="style1515050503588" xfId="83"/>
    <cellStyle name="style1515050503588 2" xfId="417"/>
    <cellStyle name="style1515050503588 3" xfId="4081"/>
    <cellStyle name="style1515050503588 4" xfId="5849"/>
    <cellStyle name="style1515050503740" xfId="84"/>
    <cellStyle name="style1515050503740 2" xfId="418"/>
    <cellStyle name="style1515050503740 3" xfId="4082"/>
    <cellStyle name="style1515050503740 4" xfId="5850"/>
    <cellStyle name="style1515050503881" xfId="89"/>
    <cellStyle name="style1515050503881 2" xfId="423"/>
    <cellStyle name="style1515050503881 3" xfId="4087"/>
    <cellStyle name="style1515050503881 4" xfId="5855"/>
    <cellStyle name="style1515050504080" xfId="90"/>
    <cellStyle name="style1515050504080 2" xfId="424"/>
    <cellStyle name="style1515050504080 3" xfId="4088"/>
    <cellStyle name="style1515050504080 4" xfId="5856"/>
    <cellStyle name="style1515050504318" xfId="85"/>
    <cellStyle name="style1515050504318 2" xfId="419"/>
    <cellStyle name="style1515050504318 3" xfId="4083"/>
    <cellStyle name="style1515050504318 4" xfId="5851"/>
    <cellStyle name="style1515050504580" xfId="87"/>
    <cellStyle name="style1515050504580 2" xfId="421"/>
    <cellStyle name="style1515050504580 3" xfId="4085"/>
    <cellStyle name="style1515050504580 4" xfId="5853"/>
    <cellStyle name="style1515050504721" xfId="91"/>
    <cellStyle name="style1515050504721 2" xfId="425"/>
    <cellStyle name="style1515050504721 3" xfId="4089"/>
    <cellStyle name="style1515050504721 4" xfId="5857"/>
    <cellStyle name="style1515050504869" xfId="95"/>
    <cellStyle name="style1515050504869 2" xfId="429"/>
    <cellStyle name="style1515050504869 3" xfId="4093"/>
    <cellStyle name="style1515050504869 4" xfId="5861"/>
    <cellStyle name="style1515050505006" xfId="96"/>
    <cellStyle name="style1515050505006 2" xfId="430"/>
    <cellStyle name="style1515050505006 3" xfId="4094"/>
    <cellStyle name="style1515050505006 4" xfId="5862"/>
    <cellStyle name="style1515050505162" xfId="97"/>
    <cellStyle name="style1515050505162 2" xfId="431"/>
    <cellStyle name="style1515050505162 3" xfId="4095"/>
    <cellStyle name="style1515050505162 4" xfId="5863"/>
    <cellStyle name="style1515050505279" xfId="98"/>
    <cellStyle name="style1515050505279 2" xfId="432"/>
    <cellStyle name="style1515050505279 3" xfId="4096"/>
    <cellStyle name="style1515050505279 4" xfId="5864"/>
    <cellStyle name="style1515050505416" xfId="99"/>
    <cellStyle name="style1515050505416 2" xfId="433"/>
    <cellStyle name="style1515050505416 3" xfId="4097"/>
    <cellStyle name="style1515050505416 4" xfId="5865"/>
    <cellStyle name="style1515050505557" xfId="100"/>
    <cellStyle name="style1515050505557 2" xfId="434"/>
    <cellStyle name="style1515050505557 3" xfId="4098"/>
    <cellStyle name="style1515050505557 4" xfId="5866"/>
    <cellStyle name="style1515050505717" xfId="103"/>
    <cellStyle name="style1515050505717 2" xfId="437"/>
    <cellStyle name="style1515050505717 3" xfId="4101"/>
    <cellStyle name="style1515050505717 4" xfId="5869"/>
    <cellStyle name="style1515050505834" xfId="104"/>
    <cellStyle name="style1515050505834 2" xfId="438"/>
    <cellStyle name="style1515050505834 3" xfId="4102"/>
    <cellStyle name="style1515050505834 4" xfId="5870"/>
    <cellStyle name="style1515050505971" xfId="105"/>
    <cellStyle name="style1515050505971 2" xfId="439"/>
    <cellStyle name="style1515050505971 3" xfId="4103"/>
    <cellStyle name="style1515050505971 4" xfId="5871"/>
    <cellStyle name="style1515050506107" xfId="106"/>
    <cellStyle name="style1515050506107 2" xfId="440"/>
    <cellStyle name="style1515050506107 3" xfId="4104"/>
    <cellStyle name="style1515050506107 4" xfId="5872"/>
    <cellStyle name="style1515050506248" xfId="109"/>
    <cellStyle name="style1515050506248 2" xfId="443"/>
    <cellStyle name="style1515050506248 3" xfId="4107"/>
    <cellStyle name="style1515050506248 4" xfId="5875"/>
    <cellStyle name="style1515050506365" xfId="110"/>
    <cellStyle name="style1515050506365 2" xfId="444"/>
    <cellStyle name="style1515050506365 3" xfId="4108"/>
    <cellStyle name="style1515050506365 4" xfId="5876"/>
    <cellStyle name="style1515050506553" xfId="111"/>
    <cellStyle name="style1515050506553 2" xfId="445"/>
    <cellStyle name="style1515050506553 3" xfId="4109"/>
    <cellStyle name="style1515050506553 4" xfId="5877"/>
    <cellStyle name="style1515050506799" xfId="112"/>
    <cellStyle name="style1515050506799 2" xfId="446"/>
    <cellStyle name="style1515050506799 3" xfId="4110"/>
    <cellStyle name="style1515050506799 4" xfId="5878"/>
    <cellStyle name="style1533710832073" xfId="55"/>
    <cellStyle name="style1533710832073 2" xfId="389"/>
    <cellStyle name="style1533710832073 3" xfId="4053"/>
    <cellStyle name="style1533710832073 4" xfId="5821"/>
    <cellStyle name="style1533710832206" xfId="56"/>
    <cellStyle name="style1533710832206 2" xfId="390"/>
    <cellStyle name="style1533710832206 3" xfId="4054"/>
    <cellStyle name="style1533710832206 4" xfId="5822"/>
    <cellStyle name="style1533710832335" xfId="54"/>
    <cellStyle name="style1533710832335 2" xfId="388"/>
    <cellStyle name="style1533710832335 3" xfId="4052"/>
    <cellStyle name="style1533710832335 4" xfId="5820"/>
    <cellStyle name="style1533710832698" xfId="73"/>
    <cellStyle name="style1533710832698 2" xfId="407"/>
    <cellStyle name="style1533710832698 3" xfId="4071"/>
    <cellStyle name="style1533710832698 4" xfId="5839"/>
    <cellStyle name="style1533710832816" xfId="74"/>
    <cellStyle name="style1533710832816 2" xfId="408"/>
    <cellStyle name="style1533710832816 3" xfId="4072"/>
    <cellStyle name="style1533710832816 4" xfId="5840"/>
    <cellStyle name="style1533710832945" xfId="78"/>
    <cellStyle name="style1533710832945 2" xfId="412"/>
    <cellStyle name="style1533710832945 3" xfId="4076"/>
    <cellStyle name="style1533710832945 4" xfId="5844"/>
    <cellStyle name="style1533710833066" xfId="79"/>
    <cellStyle name="style1533710833066 2" xfId="413"/>
    <cellStyle name="style1533710833066 3" xfId="4077"/>
    <cellStyle name="style1533710833066 4" xfId="5845"/>
    <cellStyle name="style1533710834195" xfId="61"/>
    <cellStyle name="style1533710834195 2" xfId="395"/>
    <cellStyle name="style1533710834195 3" xfId="4059"/>
    <cellStyle name="style1533710834195 4" xfId="5827"/>
    <cellStyle name="style1533710834308" xfId="62"/>
    <cellStyle name="style1533710834308 2" xfId="396"/>
    <cellStyle name="style1533710834308 3" xfId="4060"/>
    <cellStyle name="style1533710834308 4" xfId="5828"/>
    <cellStyle name="style1533710835198" xfId="66"/>
    <cellStyle name="style1533710835198 2" xfId="400"/>
    <cellStyle name="style1533710835198 3" xfId="4064"/>
    <cellStyle name="style1533710835198 4" xfId="5832"/>
    <cellStyle name="style1533710835312" xfId="67"/>
    <cellStyle name="style1533710835312 2" xfId="401"/>
    <cellStyle name="style1533710835312 3" xfId="4065"/>
    <cellStyle name="style1533710835312 4" xfId="5833"/>
    <cellStyle name="style1533710836124" xfId="57"/>
    <cellStyle name="style1533710836124 2" xfId="391"/>
    <cellStyle name="style1533710836124 3" xfId="4055"/>
    <cellStyle name="style1533710836124 4" xfId="5823"/>
    <cellStyle name="style1533710836253" xfId="58"/>
    <cellStyle name="style1533710836253 2" xfId="392"/>
    <cellStyle name="style1533710836253 3" xfId="4056"/>
    <cellStyle name="style1533710836253 4" xfId="5824"/>
    <cellStyle name="style1533710836359" xfId="59"/>
    <cellStyle name="style1533710836359 2" xfId="393"/>
    <cellStyle name="style1533710836359 3" xfId="4057"/>
    <cellStyle name="style1533710836359 4" xfId="5825"/>
    <cellStyle name="style1533710836464" xfId="63"/>
    <cellStyle name="style1533710836464 2" xfId="397"/>
    <cellStyle name="style1533710836464 3" xfId="4061"/>
    <cellStyle name="style1533710836464 4" xfId="5829"/>
    <cellStyle name="style1533710836605" xfId="64"/>
    <cellStyle name="style1533710836605 2" xfId="398"/>
    <cellStyle name="style1533710836605 3" xfId="4062"/>
    <cellStyle name="style1533710836605 4" xfId="5830"/>
    <cellStyle name="style1533710836757" xfId="60"/>
    <cellStyle name="style1533710836757 2" xfId="394"/>
    <cellStyle name="style1533710836757 3" xfId="4058"/>
    <cellStyle name="style1533710836757 4" xfId="5826"/>
    <cellStyle name="style1533710836898" xfId="65"/>
    <cellStyle name="style1533710836898 2" xfId="399"/>
    <cellStyle name="style1533710836898 3" xfId="4063"/>
    <cellStyle name="style1533710836898 4" xfId="5831"/>
    <cellStyle name="style1533710837042" xfId="68"/>
    <cellStyle name="style1533710837042 2" xfId="402"/>
    <cellStyle name="style1533710837042 3" xfId="4066"/>
    <cellStyle name="style1533710837042 4" xfId="5834"/>
    <cellStyle name="style1533710837281" xfId="69"/>
    <cellStyle name="style1533710837281 2" xfId="403"/>
    <cellStyle name="style1533710837281 3" xfId="4067"/>
    <cellStyle name="style1533710837281 4" xfId="5835"/>
    <cellStyle name="style1533710837484" xfId="70"/>
    <cellStyle name="style1533710837484 2" xfId="404"/>
    <cellStyle name="style1533710837484 3" xfId="4068"/>
    <cellStyle name="style1533710837484 4" xfId="5836"/>
    <cellStyle name="style1533710837585" xfId="71"/>
    <cellStyle name="style1533710837585 2" xfId="405"/>
    <cellStyle name="style1533710837585 3" xfId="4069"/>
    <cellStyle name="style1533710837585 4" xfId="5837"/>
    <cellStyle name="style1533710837734" xfId="72"/>
    <cellStyle name="style1533710837734 2" xfId="406"/>
    <cellStyle name="style1533710837734 3" xfId="4070"/>
    <cellStyle name="style1533710837734 4" xfId="5838"/>
    <cellStyle name="style1533710837878" xfId="75"/>
    <cellStyle name="style1533710837878 2" xfId="409"/>
    <cellStyle name="style1533710837878 3" xfId="4073"/>
    <cellStyle name="style1533710837878 4" xfId="5841"/>
    <cellStyle name="style1533710837991" xfId="76"/>
    <cellStyle name="style1533710837991 2" xfId="410"/>
    <cellStyle name="style1533710837991 3" xfId="4074"/>
    <cellStyle name="style1533710837991 4" xfId="5842"/>
    <cellStyle name="style1533710838136" xfId="77"/>
    <cellStyle name="style1533710838136 2" xfId="411"/>
    <cellStyle name="style1533710838136 3" xfId="4075"/>
    <cellStyle name="style1533710838136 4" xfId="5843"/>
    <cellStyle name="style1533710838304" xfId="80"/>
    <cellStyle name="style1533710838304 2" xfId="414"/>
    <cellStyle name="style1533710838304 3" xfId="4078"/>
    <cellStyle name="style1533710838304 4" xfId="5846"/>
    <cellStyle name="style1533710838433" xfId="81"/>
    <cellStyle name="style1533710838433 2" xfId="415"/>
    <cellStyle name="style1533710838433 3" xfId="4079"/>
    <cellStyle name="style1533710838433 4" xfId="5847"/>
    <cellStyle name="style1533710838589" xfId="82"/>
    <cellStyle name="style1533710838589 2" xfId="416"/>
    <cellStyle name="style1533710838589 3" xfId="4080"/>
    <cellStyle name="style1533710838589 4" xfId="5848"/>
    <cellStyle name="style1552031054404" xfId="3159"/>
    <cellStyle name="style1552031054404 2" xfId="4928"/>
    <cellStyle name="style1552031054700" xfId="3160"/>
    <cellStyle name="style1552031054700 2" xfId="4929"/>
    <cellStyle name="style1552031054868" xfId="3161"/>
    <cellStyle name="style1552031054868 2" xfId="4930"/>
    <cellStyle name="style1552031055083" xfId="3162"/>
    <cellStyle name="style1552031055083 2" xfId="4931"/>
    <cellStyle name="style1552031055271" xfId="3163"/>
    <cellStyle name="style1552031055271 2" xfId="4932"/>
    <cellStyle name="style1552031055458" xfId="3164"/>
    <cellStyle name="style1552031055458 2" xfId="4933"/>
    <cellStyle name="style1552031055622" xfId="3165"/>
    <cellStyle name="style1552031055622 2" xfId="4934"/>
    <cellStyle name="style1552031055818" xfId="3166"/>
    <cellStyle name="style1552031055818 2" xfId="4935"/>
    <cellStyle name="style1552031055986" xfId="3167"/>
    <cellStyle name="style1552031055986 2" xfId="4936"/>
    <cellStyle name="style1552031056169" xfId="3168"/>
    <cellStyle name="style1552031056169 2" xfId="4937"/>
    <cellStyle name="style1552031056372" xfId="3169"/>
    <cellStyle name="style1552031056372 2" xfId="4938"/>
    <cellStyle name="style1552031056532" xfId="3170"/>
    <cellStyle name="style1552031056532 2" xfId="4939"/>
    <cellStyle name="style1552031056689" xfId="3171"/>
    <cellStyle name="style1552031056689 2" xfId="4940"/>
    <cellStyle name="style1552031056841" xfId="3172"/>
    <cellStyle name="style1552031056841 2" xfId="4941"/>
    <cellStyle name="style1552031057005" xfId="3173"/>
    <cellStyle name="style1552031057005 2" xfId="4942"/>
    <cellStyle name="style1552031057146" xfId="3174"/>
    <cellStyle name="style1552031057146 2" xfId="4943"/>
    <cellStyle name="style1552031057267" xfId="3175"/>
    <cellStyle name="style1552031057267 2" xfId="4944"/>
    <cellStyle name="style1552031057443" xfId="3176"/>
    <cellStyle name="style1552031057443 2" xfId="4945"/>
    <cellStyle name="style1552031057611" xfId="3177"/>
    <cellStyle name="style1552031057611 2" xfId="4946"/>
    <cellStyle name="style1552031057728" xfId="3178"/>
    <cellStyle name="style1552031057728 2" xfId="4947"/>
    <cellStyle name="style1552031057853" xfId="3179"/>
    <cellStyle name="style1552031057853 2" xfId="4948"/>
    <cellStyle name="style1552031058032" xfId="3180"/>
    <cellStyle name="style1552031058032 2" xfId="4949"/>
    <cellStyle name="style1552031058197" xfId="3181"/>
    <cellStyle name="style1552031058197 2" xfId="4950"/>
    <cellStyle name="style1552031058353" xfId="3182"/>
    <cellStyle name="style1552031058353 2" xfId="4951"/>
    <cellStyle name="style1552031058536" xfId="3183"/>
    <cellStyle name="style1552031058536 2" xfId="4952"/>
    <cellStyle name="style1552031058720" xfId="3184"/>
    <cellStyle name="style1552031058720 2" xfId="4953"/>
    <cellStyle name="style1552031058888" xfId="3185"/>
    <cellStyle name="style1552031058888 2" xfId="4954"/>
    <cellStyle name="style1552031059064" xfId="3186"/>
    <cellStyle name="style1552031059064 2" xfId="4955"/>
    <cellStyle name="style1552031059224" xfId="3187"/>
    <cellStyle name="style1552031059224 2" xfId="4956"/>
    <cellStyle name="style1552031059388" xfId="3188"/>
    <cellStyle name="style1552031059388 2" xfId="4957"/>
    <cellStyle name="style1552031059583" xfId="3189"/>
    <cellStyle name="style1552031059583 2" xfId="4958"/>
    <cellStyle name="style1552031059822" xfId="3190"/>
    <cellStyle name="style1552031059822 2" xfId="4959"/>
    <cellStyle name="style1552031059966" xfId="3191"/>
    <cellStyle name="style1552031059966 2" xfId="4960"/>
    <cellStyle name="style1552031060134" xfId="3192"/>
    <cellStyle name="style1552031060134 2" xfId="4961"/>
    <cellStyle name="style1552031060310" xfId="3193"/>
    <cellStyle name="style1552031060310 2" xfId="4962"/>
    <cellStyle name="style1552031060517" xfId="3194"/>
    <cellStyle name="style1552031060517 2" xfId="4963"/>
    <cellStyle name="style1552031060779" xfId="3195"/>
    <cellStyle name="style1552031060779 2" xfId="4964"/>
    <cellStyle name="style1552031060923" xfId="3196"/>
    <cellStyle name="style1552031060923 2" xfId="4965"/>
    <cellStyle name="style1552031061064" xfId="3197"/>
    <cellStyle name="style1552031061064 2" xfId="4966"/>
    <cellStyle name="style1552031061212" xfId="3198"/>
    <cellStyle name="style1552031061212 2" xfId="4967"/>
    <cellStyle name="style1552031061357" xfId="3199"/>
    <cellStyle name="style1552031061357 2" xfId="4968"/>
    <cellStyle name="style1552031061533" xfId="3200"/>
    <cellStyle name="style1552031061533 2" xfId="4969"/>
    <cellStyle name="style1552031061728" xfId="3201"/>
    <cellStyle name="style1552031061728 2" xfId="4970"/>
    <cellStyle name="style1552031061915" xfId="3202"/>
    <cellStyle name="style1552031061915 2" xfId="4971"/>
    <cellStyle name="style1552031062052" xfId="3203"/>
    <cellStyle name="style1552031062052 2" xfId="4972"/>
    <cellStyle name="style1552031062169" xfId="3204"/>
    <cellStyle name="style1552031062169 2" xfId="4973"/>
    <cellStyle name="style1552031062310" xfId="3205"/>
    <cellStyle name="style1552031062310 2" xfId="4974"/>
    <cellStyle name="style1552031062447" xfId="3206"/>
    <cellStyle name="style1552031062447 2" xfId="4975"/>
    <cellStyle name="style1552031062599" xfId="3207"/>
    <cellStyle name="style1552031062599 2" xfId="4976"/>
    <cellStyle name="style1552031062740" xfId="3208"/>
    <cellStyle name="style1552031062740 2" xfId="4977"/>
    <cellStyle name="style1552031062939" xfId="3209"/>
    <cellStyle name="style1552031062939 2" xfId="4978"/>
    <cellStyle name="style1552031063146" xfId="3210"/>
    <cellStyle name="style1552031063146 2" xfId="4979"/>
    <cellStyle name="style1552031063267" xfId="3211"/>
    <cellStyle name="style1552031063267 2" xfId="4980"/>
    <cellStyle name="style1552031063376" xfId="3212"/>
    <cellStyle name="style1552031063376 2" xfId="4981"/>
    <cellStyle name="style1552031063490" xfId="3213"/>
    <cellStyle name="style1552031063490 2" xfId="4982"/>
    <cellStyle name="style1552031063622" xfId="3214"/>
    <cellStyle name="style1552031063622 2" xfId="4983"/>
    <cellStyle name="style1552031063732" xfId="3215"/>
    <cellStyle name="style1552031063732 2" xfId="4984"/>
    <cellStyle name="style1552031063857" xfId="3216"/>
    <cellStyle name="style1552031063857 2" xfId="4985"/>
    <cellStyle name="style1552031064076" xfId="3217"/>
    <cellStyle name="style1552031064076 2" xfId="4986"/>
    <cellStyle name="style1552031064263" xfId="3218"/>
    <cellStyle name="style1552031064263 2" xfId="4987"/>
    <cellStyle name="style1552031064435" xfId="3219"/>
    <cellStyle name="style1552031064435 2" xfId="4988"/>
    <cellStyle name="style1552031065169" xfId="3220"/>
    <cellStyle name="style1552031065169 2" xfId="4989"/>
    <cellStyle name="style1552031065279" xfId="3221"/>
    <cellStyle name="style1552031065279 2" xfId="4990"/>
    <cellStyle name="style1552031065380" xfId="3222"/>
    <cellStyle name="style1552031065380 2" xfId="4991"/>
    <cellStyle name="style1552031065521" xfId="3223"/>
    <cellStyle name="style1552031065521 2" xfId="4992"/>
    <cellStyle name="style1552031065665" xfId="3224"/>
    <cellStyle name="style1552031065665 2" xfId="4993"/>
    <cellStyle name="style1552031065802" xfId="3225"/>
    <cellStyle name="style1552031065802 2" xfId="4994"/>
    <cellStyle name="style1553257678945" xfId="3229"/>
    <cellStyle name="style1553257678945 2" xfId="3286"/>
    <cellStyle name="style1553257678945 2 2" xfId="5055"/>
    <cellStyle name="style1553257678945 3" xfId="4998"/>
    <cellStyle name="style1553257679636" xfId="3230"/>
    <cellStyle name="style1553257679636 2" xfId="3287"/>
    <cellStyle name="style1553257679636 2 2" xfId="5056"/>
    <cellStyle name="style1553257679636 3" xfId="4999"/>
    <cellStyle name="style1553257679820" xfId="114"/>
    <cellStyle name="style1553257679820 2" xfId="3288"/>
    <cellStyle name="style1553257679820 2 2" xfId="5057"/>
    <cellStyle name="style1553257679820 3" xfId="3231"/>
    <cellStyle name="style1553257679820 4" xfId="5000"/>
    <cellStyle name="style1553257679820 5" xfId="5938"/>
    <cellStyle name="style1553257679820 6" xfId="5979"/>
    <cellStyle name="style1553257679988" xfId="3232"/>
    <cellStyle name="style1553257679988 2" xfId="3289"/>
    <cellStyle name="style1553257679988 2 2" xfId="5058"/>
    <cellStyle name="style1553257679988 3" xfId="5001"/>
    <cellStyle name="style1553257680160" xfId="113"/>
    <cellStyle name="style1553257680160 2" xfId="3290"/>
    <cellStyle name="style1553257680160 2 2" xfId="5059"/>
    <cellStyle name="style1553257680160 2 3" xfId="5929"/>
    <cellStyle name="style1553257680160 2 4" xfId="5988"/>
    <cellStyle name="style1553257680160 3" xfId="3997"/>
    <cellStyle name="style1553257680160 3 2" xfId="5766"/>
    <cellStyle name="style1553257680160 4" xfId="3233"/>
    <cellStyle name="style1553257680160 5" xfId="5002"/>
    <cellStyle name="style1553257680160 5 2" xfId="5941"/>
    <cellStyle name="style1553257680160 6" xfId="5978"/>
    <cellStyle name="style1553257680312" xfId="3234"/>
    <cellStyle name="style1553257680312 2" xfId="3291"/>
    <cellStyle name="style1553257680312 2 2" xfId="5060"/>
    <cellStyle name="style1553257680312 3" xfId="5003"/>
    <cellStyle name="style1553257680531" xfId="3235"/>
    <cellStyle name="style1553257680531 2" xfId="3292"/>
    <cellStyle name="style1553257680531 2 2" xfId="5061"/>
    <cellStyle name="style1553257680531 3" xfId="5004"/>
    <cellStyle name="style1553257680793" xfId="3236"/>
    <cellStyle name="style1553257680793 2" xfId="3293"/>
    <cellStyle name="style1553257680793 2 2" xfId="5062"/>
    <cellStyle name="style1553257680793 3" xfId="5005"/>
    <cellStyle name="style1553257680953" xfId="3237"/>
    <cellStyle name="style1553257680953 2" xfId="3294"/>
    <cellStyle name="style1553257680953 2 2" xfId="5063"/>
    <cellStyle name="style1553257680953 3" xfId="5006"/>
    <cellStyle name="style1553257681203" xfId="3238"/>
    <cellStyle name="style1553257681203 2" xfId="3295"/>
    <cellStyle name="style1553257681203 2 2" xfId="5064"/>
    <cellStyle name="style1553257681203 3" xfId="5007"/>
    <cellStyle name="style1553257681359" xfId="3239"/>
    <cellStyle name="style1553257681359 2" xfId="3296"/>
    <cellStyle name="style1553257681359 2 2" xfId="5065"/>
    <cellStyle name="style1553257681359 3" xfId="5008"/>
    <cellStyle name="style1553257681519" xfId="3240"/>
    <cellStyle name="style1553257681519 2" xfId="3297"/>
    <cellStyle name="style1553257681519 2 2" xfId="5066"/>
    <cellStyle name="style1553257681519 3" xfId="5009"/>
    <cellStyle name="style1553257681675" xfId="3241"/>
    <cellStyle name="style1553257681675 2" xfId="3298"/>
    <cellStyle name="style1553257681675 2 2" xfId="5067"/>
    <cellStyle name="style1553257681675 3" xfId="5010"/>
    <cellStyle name="style1553257681840" xfId="3242"/>
    <cellStyle name="style1553257681840 2" xfId="3299"/>
    <cellStyle name="style1553257681840 2 2" xfId="5068"/>
    <cellStyle name="style1553257681840 3" xfId="5011"/>
    <cellStyle name="style1553257681996" xfId="3243"/>
    <cellStyle name="style1553257681996 2" xfId="3300"/>
    <cellStyle name="style1553257681996 2 2" xfId="5069"/>
    <cellStyle name="style1553257681996 3" xfId="5012"/>
    <cellStyle name="style1553257682183" xfId="3244"/>
    <cellStyle name="style1553257682183 2" xfId="3301"/>
    <cellStyle name="style1553257682183 2 2" xfId="5070"/>
    <cellStyle name="style1553257682183 3" xfId="5013"/>
    <cellStyle name="style1553257682406" xfId="3245"/>
    <cellStyle name="style1553257682406 2" xfId="3302"/>
    <cellStyle name="style1553257682406 2 2" xfId="5071"/>
    <cellStyle name="style1553257682406 3" xfId="5014"/>
    <cellStyle name="style1553257682523" xfId="116"/>
    <cellStyle name="style1553257682523 2" xfId="3303"/>
    <cellStyle name="style1553257682523 2 2" xfId="5072"/>
    <cellStyle name="style1553257682523 2 3" xfId="5930"/>
    <cellStyle name="style1553257682523 2 4" xfId="5989"/>
    <cellStyle name="style1553257682523 3" xfId="3246"/>
    <cellStyle name="style1553257682523 4" xfId="5015"/>
    <cellStyle name="style1553257682523 5" xfId="5943"/>
    <cellStyle name="style1553257682523 6" xfId="5980"/>
    <cellStyle name="style1553257682683" xfId="3247"/>
    <cellStyle name="style1553257682683 2" xfId="3304"/>
    <cellStyle name="style1553257682683 2 2" xfId="5073"/>
    <cellStyle name="style1553257682683 3" xfId="5016"/>
    <cellStyle name="style1553257682863" xfId="118"/>
    <cellStyle name="style1553257682863 2" xfId="3305"/>
    <cellStyle name="style1553257682863 2 2" xfId="5074"/>
    <cellStyle name="style1553257682863 3" xfId="3248"/>
    <cellStyle name="style1553257682863 4" xfId="5017"/>
    <cellStyle name="style1553257682863 5" xfId="5945"/>
    <cellStyle name="style1553257683027" xfId="3249"/>
    <cellStyle name="style1553257683027 2" xfId="3306"/>
    <cellStyle name="style1553257683027 2 2" xfId="5075"/>
    <cellStyle name="style1553257683027 3" xfId="5018"/>
    <cellStyle name="style1553257683199" xfId="121"/>
    <cellStyle name="style1553257683199 2" xfId="3307"/>
    <cellStyle name="style1553257683199 2 2" xfId="5076"/>
    <cellStyle name="style1553257683199 3" xfId="3250"/>
    <cellStyle name="style1553257683199 4" xfId="5019"/>
    <cellStyle name="style1553257683199 5" xfId="5948"/>
    <cellStyle name="style1553257683355" xfId="117"/>
    <cellStyle name="style1553257683355 2" xfId="3308"/>
    <cellStyle name="style1553257683355 2 2" xfId="5077"/>
    <cellStyle name="style1553257683355 2 3" xfId="5931"/>
    <cellStyle name="style1553257683355 2 4" xfId="5990"/>
    <cellStyle name="style1553257683355 3" xfId="3251"/>
    <cellStyle name="style1553257683355 4" xfId="5020"/>
    <cellStyle name="style1553257683355 5" xfId="5944"/>
    <cellStyle name="style1553257683355 6" xfId="5981"/>
    <cellStyle name="style1553257683508" xfId="3252"/>
    <cellStyle name="style1553257683508 2" xfId="3309"/>
    <cellStyle name="style1553257683508 2 2" xfId="5078"/>
    <cellStyle name="style1553257683508 3" xfId="5021"/>
    <cellStyle name="style1553257683726" xfId="3253"/>
    <cellStyle name="style1553257683726 2" xfId="3310"/>
    <cellStyle name="style1553257683726 2 2" xfId="5079"/>
    <cellStyle name="style1553257683726 3" xfId="5022"/>
    <cellStyle name="style1553257683886" xfId="119"/>
    <cellStyle name="style1553257683886 2" xfId="3311"/>
    <cellStyle name="style1553257683886 2 2" xfId="5080"/>
    <cellStyle name="style1553257683886 2 3" xfId="5932"/>
    <cellStyle name="style1553257683886 2 4" xfId="5991"/>
    <cellStyle name="style1553257683886 3" xfId="3996"/>
    <cellStyle name="style1553257683886 3 2" xfId="5765"/>
    <cellStyle name="style1553257683886 4" xfId="3254"/>
    <cellStyle name="style1553257683886 5" xfId="5023"/>
    <cellStyle name="style1553257683886 5 2" xfId="5946"/>
    <cellStyle name="style1553257683886 6" xfId="5982"/>
    <cellStyle name="style1553257684058" xfId="120"/>
    <cellStyle name="style1553257684058 2" xfId="3312"/>
    <cellStyle name="style1553257684058 2 2" xfId="5081"/>
    <cellStyle name="style1553257684058 2 3" xfId="5933"/>
    <cellStyle name="style1553257684058 2 4" xfId="5992"/>
    <cellStyle name="style1553257684058 3" xfId="3995"/>
    <cellStyle name="style1553257684058 3 2" xfId="5764"/>
    <cellStyle name="style1553257684058 4" xfId="3255"/>
    <cellStyle name="style1553257684058 5" xfId="5024"/>
    <cellStyle name="style1553257684058 5 2" xfId="5947"/>
    <cellStyle name="style1553257684058 6" xfId="5983"/>
    <cellStyle name="style1553257684234" xfId="3256"/>
    <cellStyle name="style1553257684234 2" xfId="3313"/>
    <cellStyle name="style1553257684234 2 2" xfId="5082"/>
    <cellStyle name="style1553257684234 3" xfId="5025"/>
    <cellStyle name="style1553257684476" xfId="3257"/>
    <cellStyle name="style1553257684476 2" xfId="3314"/>
    <cellStyle name="style1553257684476 2 2" xfId="5083"/>
    <cellStyle name="style1553257684476 3" xfId="5026"/>
    <cellStyle name="style1553257684664" xfId="122"/>
    <cellStyle name="style1553257684664 2" xfId="3315"/>
    <cellStyle name="style1553257684664 2 2" xfId="5084"/>
    <cellStyle name="style1553257684664 2 3" xfId="5934"/>
    <cellStyle name="style1553257684664 2 4" xfId="5993"/>
    <cellStyle name="style1553257684664 3" xfId="3258"/>
    <cellStyle name="style1553257684664 4" xfId="5027"/>
    <cellStyle name="style1553257684664 5" xfId="5949"/>
    <cellStyle name="style1553257684664 6" xfId="5984"/>
    <cellStyle name="style1553257684871" xfId="3259"/>
    <cellStyle name="style1553257684871 2" xfId="3316"/>
    <cellStyle name="style1553257684871 2 2" xfId="5085"/>
    <cellStyle name="style1553257684871 3" xfId="5028"/>
    <cellStyle name="style1553257685023" xfId="3260"/>
    <cellStyle name="style1553257685023 2" xfId="3317"/>
    <cellStyle name="style1553257685023 2 2" xfId="5086"/>
    <cellStyle name="style1553257685023 3" xfId="5029"/>
    <cellStyle name="style1553257685222" xfId="3261"/>
    <cellStyle name="style1553257685222 2" xfId="3318"/>
    <cellStyle name="style1553257685222 2 2" xfId="5087"/>
    <cellStyle name="style1553257685222 3" xfId="5030"/>
    <cellStyle name="style1553257685500" xfId="3262"/>
    <cellStyle name="style1553257685500 2" xfId="3319"/>
    <cellStyle name="style1553257685500 2 2" xfId="5088"/>
    <cellStyle name="style1553257685500 3" xfId="5031"/>
    <cellStyle name="style1553257685711" xfId="3263"/>
    <cellStyle name="style1553257685711 2" xfId="3320"/>
    <cellStyle name="style1553257685711 2 2" xfId="5089"/>
    <cellStyle name="style1553257685711 3" xfId="5032"/>
    <cellStyle name="style1553257685871" xfId="3264"/>
    <cellStyle name="style1553257685871 2" xfId="3321"/>
    <cellStyle name="style1553257685871 2 2" xfId="5090"/>
    <cellStyle name="style1553257685871 3" xfId="5033"/>
    <cellStyle name="style1553257686011" xfId="3265"/>
    <cellStyle name="style1553257686011 2" xfId="3322"/>
    <cellStyle name="style1553257686011 2 2" xfId="5091"/>
    <cellStyle name="style1553257686011 3" xfId="5034"/>
    <cellStyle name="style1553257686160" xfId="3266"/>
    <cellStyle name="style1553257686160 2" xfId="3323"/>
    <cellStyle name="style1553257686160 2 2" xfId="5092"/>
    <cellStyle name="style1553257686160 3" xfId="5035"/>
    <cellStyle name="style1553257686304" xfId="3267"/>
    <cellStyle name="style1553257686304 2" xfId="3324"/>
    <cellStyle name="style1553257686304 2 2" xfId="5093"/>
    <cellStyle name="style1553257686304 3" xfId="5036"/>
    <cellStyle name="style1553257686453" xfId="3268"/>
    <cellStyle name="style1553257686453 2" xfId="3325"/>
    <cellStyle name="style1553257686453 2 2" xfId="5094"/>
    <cellStyle name="style1553257686453 3" xfId="5037"/>
    <cellStyle name="style1553257686574" xfId="3269"/>
    <cellStyle name="style1553257686574 2" xfId="3326"/>
    <cellStyle name="style1553257686574 2 2" xfId="5095"/>
    <cellStyle name="style1553257686574 3" xfId="5038"/>
    <cellStyle name="style1553257686972" xfId="3270"/>
    <cellStyle name="style1553257686972 2" xfId="3327"/>
    <cellStyle name="style1553257686972 2 2" xfId="5096"/>
    <cellStyle name="style1553257686972 3" xfId="5039"/>
    <cellStyle name="style1553257687133" xfId="3271"/>
    <cellStyle name="style1553257687133 2" xfId="3328"/>
    <cellStyle name="style1553257687133 2 2" xfId="5097"/>
    <cellStyle name="style1553257687133 3" xfId="5040"/>
    <cellStyle name="style1553257687281" xfId="3272"/>
    <cellStyle name="style1553257687281 2" xfId="3329"/>
    <cellStyle name="style1553257687281 2 2" xfId="5098"/>
    <cellStyle name="style1553257687281 3" xfId="5041"/>
    <cellStyle name="style1553257687394" xfId="3273"/>
    <cellStyle name="style1553257687394 2" xfId="3330"/>
    <cellStyle name="style1553257687394 2 2" xfId="5099"/>
    <cellStyle name="style1553257687394 3" xfId="5042"/>
    <cellStyle name="style1553257687539" xfId="3274"/>
    <cellStyle name="style1553257687539 2" xfId="3331"/>
    <cellStyle name="style1553257687539 2 2" xfId="5100"/>
    <cellStyle name="style1553257687539 3" xfId="5043"/>
    <cellStyle name="style1553257687679" xfId="3275"/>
    <cellStyle name="style1553257687679 2" xfId="3332"/>
    <cellStyle name="style1553257687679 2 2" xfId="3987"/>
    <cellStyle name="style1553257687679 2 2 2" xfId="5756"/>
    <cellStyle name="style1553257687679 2 3" xfId="5101"/>
    <cellStyle name="style1553257687679 3" xfId="5044"/>
    <cellStyle name="style1553257687875" xfId="3276"/>
    <cellStyle name="style1553257687875 2" xfId="3333"/>
    <cellStyle name="style1553257687875 2 2" xfId="5102"/>
    <cellStyle name="style1553257687875 3" xfId="5045"/>
    <cellStyle name="style1553257688066" xfId="3277"/>
    <cellStyle name="style1553257688066 2" xfId="3334"/>
    <cellStyle name="style1553257688066 2 2" xfId="3988"/>
    <cellStyle name="style1553257688066 2 2 2" xfId="5757"/>
    <cellStyle name="style1553257688066 2 3" xfId="5103"/>
    <cellStyle name="style1553257688066 3" xfId="5046"/>
    <cellStyle name="style1553257688211" xfId="3278"/>
    <cellStyle name="style1553257688211 2" xfId="3335"/>
    <cellStyle name="style1553257688211 2 2" xfId="5104"/>
    <cellStyle name="style1553257688211 3" xfId="5047"/>
    <cellStyle name="style1553257688422" xfId="3279"/>
    <cellStyle name="style1553257688422 2" xfId="3336"/>
    <cellStyle name="style1553257688422 2 2" xfId="5105"/>
    <cellStyle name="style1553257688422 3" xfId="5048"/>
    <cellStyle name="style1553257688570" xfId="3280"/>
    <cellStyle name="style1553257688570 2" xfId="3337"/>
    <cellStyle name="style1553257688570 2 2" xfId="5106"/>
    <cellStyle name="style1553257688570 3" xfId="5049"/>
    <cellStyle name="style1553257688676" xfId="3281"/>
    <cellStyle name="style1553257688676 2" xfId="3338"/>
    <cellStyle name="style1553257688676 2 2" xfId="5107"/>
    <cellStyle name="style1553257688676 3" xfId="5050"/>
    <cellStyle name="style1553257689035" xfId="3282"/>
    <cellStyle name="style1553257689035 2" xfId="3339"/>
    <cellStyle name="style1553257689035 2 2" xfId="5108"/>
    <cellStyle name="style1553257689035 3" xfId="5051"/>
    <cellStyle name="style1553257689187" xfId="3283"/>
    <cellStyle name="style1553257689187 2" xfId="3340"/>
    <cellStyle name="style1553257689187 2 2" xfId="5109"/>
    <cellStyle name="style1553257689187 3" xfId="5052"/>
    <cellStyle name="style1553257689683" xfId="3284"/>
    <cellStyle name="style1553257689683 2" xfId="3341"/>
    <cellStyle name="style1553257689683 2 2" xfId="5110"/>
    <cellStyle name="style1553257689683 3" xfId="5053"/>
    <cellStyle name="style1553850885307" xfId="3343"/>
    <cellStyle name="style1553850885307 2" xfId="3450"/>
    <cellStyle name="style1553850885307 2 2" xfId="5219"/>
    <cellStyle name="style1553850885307 3" xfId="3556"/>
    <cellStyle name="style1553850885307 3 2" xfId="5325"/>
    <cellStyle name="style1553850885307 4" xfId="5112"/>
    <cellStyle name="style1553850885783" xfId="3344"/>
    <cellStyle name="style1553850885783 2" xfId="3451"/>
    <cellStyle name="style1553850885783 2 2" xfId="5220"/>
    <cellStyle name="style1553850885783 3" xfId="3557"/>
    <cellStyle name="style1553850885783 3 2" xfId="5326"/>
    <cellStyle name="style1553850885783 4" xfId="5113"/>
    <cellStyle name="style1553850885932" xfId="3345"/>
    <cellStyle name="style1553850885932 2" xfId="3452"/>
    <cellStyle name="style1553850885932 2 2" xfId="5221"/>
    <cellStyle name="style1553850885932 3" xfId="3558"/>
    <cellStyle name="style1553850885932 3 2" xfId="5327"/>
    <cellStyle name="style1553850885932 4" xfId="5114"/>
    <cellStyle name="style1553850886158" xfId="3346"/>
    <cellStyle name="style1553850886158 2" xfId="3453"/>
    <cellStyle name="style1553850886158 2 2" xfId="5222"/>
    <cellStyle name="style1553850886158 3" xfId="3559"/>
    <cellStyle name="style1553850886158 3 2" xfId="5328"/>
    <cellStyle name="style1553850886158 4" xfId="5115"/>
    <cellStyle name="style1553850886334" xfId="3347"/>
    <cellStyle name="style1553850886334 2" xfId="3454"/>
    <cellStyle name="style1553850886334 2 2" xfId="5223"/>
    <cellStyle name="style1553850886334 3" xfId="3560"/>
    <cellStyle name="style1553850886334 3 2" xfId="5329"/>
    <cellStyle name="style1553850886334 4" xfId="5116"/>
    <cellStyle name="style1553850886529" xfId="3348"/>
    <cellStyle name="style1553850886529 2" xfId="3455"/>
    <cellStyle name="style1553850886529 2 2" xfId="5224"/>
    <cellStyle name="style1553850886529 3" xfId="3561"/>
    <cellStyle name="style1553850886529 3 2" xfId="5330"/>
    <cellStyle name="style1553850886529 4" xfId="5117"/>
    <cellStyle name="style1553850886674" xfId="3349"/>
    <cellStyle name="style1553850886674 2" xfId="3456"/>
    <cellStyle name="style1553850886674 2 2" xfId="5225"/>
    <cellStyle name="style1553850886674 3" xfId="3562"/>
    <cellStyle name="style1553850886674 3 2" xfId="5331"/>
    <cellStyle name="style1553850886674 4" xfId="5118"/>
    <cellStyle name="style1553850886877" xfId="3350"/>
    <cellStyle name="style1553850886877 2" xfId="3457"/>
    <cellStyle name="style1553850886877 2 2" xfId="5226"/>
    <cellStyle name="style1553850886877 3" xfId="3563"/>
    <cellStyle name="style1553850886877 3 2" xfId="5332"/>
    <cellStyle name="style1553850886877 4" xfId="5119"/>
    <cellStyle name="style1553850887049" xfId="3351"/>
    <cellStyle name="style1553850887049 2" xfId="3458"/>
    <cellStyle name="style1553850887049 2 2" xfId="5227"/>
    <cellStyle name="style1553850887049 3" xfId="3564"/>
    <cellStyle name="style1553850887049 3 2" xfId="5333"/>
    <cellStyle name="style1553850887049 4" xfId="5120"/>
    <cellStyle name="style1553850887248" xfId="3352"/>
    <cellStyle name="style1553850887248 2" xfId="3459"/>
    <cellStyle name="style1553850887248 2 2" xfId="5228"/>
    <cellStyle name="style1553850887248 3" xfId="3565"/>
    <cellStyle name="style1553850887248 3 2" xfId="5334"/>
    <cellStyle name="style1553850887248 4" xfId="5121"/>
    <cellStyle name="style1553850887435" xfId="3353"/>
    <cellStyle name="style1553850887435 2" xfId="3460"/>
    <cellStyle name="style1553850887435 2 2" xfId="5229"/>
    <cellStyle name="style1553850887435 3" xfId="3566"/>
    <cellStyle name="style1553850887435 3 2" xfId="5335"/>
    <cellStyle name="style1553850887435 4" xfId="5122"/>
    <cellStyle name="style1553850887596" xfId="3354"/>
    <cellStyle name="style1553850887596 2" xfId="3461"/>
    <cellStyle name="style1553850887596 2 2" xfId="5230"/>
    <cellStyle name="style1553850887596 3" xfId="3567"/>
    <cellStyle name="style1553850887596 3 2" xfId="5336"/>
    <cellStyle name="style1553850887596 4" xfId="5123"/>
    <cellStyle name="style1553850887760" xfId="3355"/>
    <cellStyle name="style1553850887760 2" xfId="3462"/>
    <cellStyle name="style1553850887760 2 2" xfId="5231"/>
    <cellStyle name="style1553850887760 3" xfId="3568"/>
    <cellStyle name="style1553850887760 3 2" xfId="5337"/>
    <cellStyle name="style1553850887760 4" xfId="5124"/>
    <cellStyle name="style1553850887924" xfId="3356"/>
    <cellStyle name="style1553850887924 2" xfId="3463"/>
    <cellStyle name="style1553850887924 2 2" xfId="5232"/>
    <cellStyle name="style1553850887924 3" xfId="3569"/>
    <cellStyle name="style1553850887924 3 2" xfId="5338"/>
    <cellStyle name="style1553850887924 4" xfId="5125"/>
    <cellStyle name="style1553850888084" xfId="3357"/>
    <cellStyle name="style1553850888084 2" xfId="3464"/>
    <cellStyle name="style1553850888084 2 2" xfId="5233"/>
    <cellStyle name="style1553850888084 3" xfId="3570"/>
    <cellStyle name="style1553850888084 3 2" xfId="5339"/>
    <cellStyle name="style1553850888084 4" xfId="5126"/>
    <cellStyle name="style1553850888201" xfId="3358"/>
    <cellStyle name="style1553850888201 2" xfId="3465"/>
    <cellStyle name="style1553850888201 2 2" xfId="5234"/>
    <cellStyle name="style1553850888201 3" xfId="3571"/>
    <cellStyle name="style1553850888201 3 2" xfId="5340"/>
    <cellStyle name="style1553850888201 4" xfId="5127"/>
    <cellStyle name="style1553850888314" xfId="3359"/>
    <cellStyle name="style1553850888314 2" xfId="3466"/>
    <cellStyle name="style1553850888314 2 2" xfId="5235"/>
    <cellStyle name="style1553850888314 3" xfId="3572"/>
    <cellStyle name="style1553850888314 3 2" xfId="5341"/>
    <cellStyle name="style1553850888314 4" xfId="5128"/>
    <cellStyle name="style1553850888486" xfId="3360"/>
    <cellStyle name="style1553850888486 2" xfId="3467"/>
    <cellStyle name="style1553850888486 2 2" xfId="5236"/>
    <cellStyle name="style1553850888486 3" xfId="3573"/>
    <cellStyle name="style1553850888486 3 2" xfId="5342"/>
    <cellStyle name="style1553850888486 4" xfId="5129"/>
    <cellStyle name="style1553850888646" xfId="3361"/>
    <cellStyle name="style1553850888646 2" xfId="3468"/>
    <cellStyle name="style1553850888646 2 2" xfId="5237"/>
    <cellStyle name="style1553850888646 3" xfId="3574"/>
    <cellStyle name="style1553850888646 3 2" xfId="5343"/>
    <cellStyle name="style1553850888646 4" xfId="5130"/>
    <cellStyle name="style1553850888764" xfId="3362"/>
    <cellStyle name="style1553850888764 2" xfId="3469"/>
    <cellStyle name="style1553850888764 2 2" xfId="5238"/>
    <cellStyle name="style1553850888764 3" xfId="3575"/>
    <cellStyle name="style1553850888764 3 2" xfId="5344"/>
    <cellStyle name="style1553850888764 4" xfId="5131"/>
    <cellStyle name="style1553850888881" xfId="3363"/>
    <cellStyle name="style1553850888881 2" xfId="3470"/>
    <cellStyle name="style1553850888881 2 2" xfId="5239"/>
    <cellStyle name="style1553850888881 3" xfId="3576"/>
    <cellStyle name="style1553850888881 3 2" xfId="5345"/>
    <cellStyle name="style1553850888881 4" xfId="5132"/>
    <cellStyle name="style1553850889033" xfId="3364"/>
    <cellStyle name="style1553850889033 2" xfId="3471"/>
    <cellStyle name="style1553850889033 2 2" xfId="5240"/>
    <cellStyle name="style1553850889033 3" xfId="3577"/>
    <cellStyle name="style1553850889033 3 2" xfId="5346"/>
    <cellStyle name="style1553850889033 4" xfId="5133"/>
    <cellStyle name="style1553850889182" xfId="3365"/>
    <cellStyle name="style1553850889182 2" xfId="3472"/>
    <cellStyle name="style1553850889182 2 2" xfId="5241"/>
    <cellStyle name="style1553850889182 3" xfId="3578"/>
    <cellStyle name="style1553850889182 3 2" xfId="5347"/>
    <cellStyle name="style1553850889182 4" xfId="5134"/>
    <cellStyle name="style1553850889373" xfId="3366"/>
    <cellStyle name="style1553850889373 2" xfId="3473"/>
    <cellStyle name="style1553850889373 2 2" xfId="5242"/>
    <cellStyle name="style1553850889373 3" xfId="3579"/>
    <cellStyle name="style1553850889373 3 2" xfId="5348"/>
    <cellStyle name="style1553850889373 4" xfId="5135"/>
    <cellStyle name="style1553850889588" xfId="3367"/>
    <cellStyle name="style1553850889588 2" xfId="3474"/>
    <cellStyle name="style1553850889588 2 2" xfId="5243"/>
    <cellStyle name="style1553850889588 3" xfId="3580"/>
    <cellStyle name="style1553850889588 3 2" xfId="5349"/>
    <cellStyle name="style1553850889588 4" xfId="5136"/>
    <cellStyle name="style1553850889748" xfId="3368"/>
    <cellStyle name="style1553850889748 2" xfId="3475"/>
    <cellStyle name="style1553850889748 2 2" xfId="5244"/>
    <cellStyle name="style1553850889748 3" xfId="3581"/>
    <cellStyle name="style1553850889748 3 2" xfId="5350"/>
    <cellStyle name="style1553850889748 4" xfId="5137"/>
    <cellStyle name="style1553850889920" xfId="3369"/>
    <cellStyle name="style1553850889920 2" xfId="3476"/>
    <cellStyle name="style1553850889920 2 2" xfId="5245"/>
    <cellStyle name="style1553850889920 3" xfId="3582"/>
    <cellStyle name="style1553850889920 3 2" xfId="5351"/>
    <cellStyle name="style1553850889920 4" xfId="5138"/>
    <cellStyle name="style1553850890107" xfId="3370"/>
    <cellStyle name="style1553850890107 2" xfId="3477"/>
    <cellStyle name="style1553850890107 2 2" xfId="5246"/>
    <cellStyle name="style1553850890107 3" xfId="3583"/>
    <cellStyle name="style1553850890107 3 2" xfId="5352"/>
    <cellStyle name="style1553850890107 4" xfId="5139"/>
    <cellStyle name="style1553850890283" xfId="3371"/>
    <cellStyle name="style1553850890283 2" xfId="3478"/>
    <cellStyle name="style1553850890283 2 2" xfId="5247"/>
    <cellStyle name="style1553850890283 3" xfId="3584"/>
    <cellStyle name="style1553850890283 3 2" xfId="5353"/>
    <cellStyle name="style1553850890283 4" xfId="5140"/>
    <cellStyle name="style1553850890443" xfId="3372"/>
    <cellStyle name="style1553850890443 2" xfId="3479"/>
    <cellStyle name="style1553850890443 2 2" xfId="5248"/>
    <cellStyle name="style1553850890443 3" xfId="3585"/>
    <cellStyle name="style1553850890443 3 2" xfId="5354"/>
    <cellStyle name="style1553850890443 4" xfId="5141"/>
    <cellStyle name="style1553850890596" xfId="3373"/>
    <cellStyle name="style1553850890596 2" xfId="3480"/>
    <cellStyle name="style1553850890596 2 2" xfId="5249"/>
    <cellStyle name="style1553850890596 3" xfId="3586"/>
    <cellStyle name="style1553850890596 3 2" xfId="5355"/>
    <cellStyle name="style1553850890596 4" xfId="5142"/>
    <cellStyle name="style1553850890744" xfId="3374"/>
    <cellStyle name="style1553850890744 2" xfId="3481"/>
    <cellStyle name="style1553850890744 2 2" xfId="5250"/>
    <cellStyle name="style1553850890744 3" xfId="3587"/>
    <cellStyle name="style1553850890744 3 2" xfId="5356"/>
    <cellStyle name="style1553850890744 4" xfId="5143"/>
    <cellStyle name="style1553850890893" xfId="3375"/>
    <cellStyle name="style1553850890893 2" xfId="3482"/>
    <cellStyle name="style1553850890893 2 2" xfId="5251"/>
    <cellStyle name="style1553850890893 3" xfId="3588"/>
    <cellStyle name="style1553850890893 3 2" xfId="5357"/>
    <cellStyle name="style1553850890893 4" xfId="5144"/>
    <cellStyle name="style1553850891037" xfId="3376"/>
    <cellStyle name="style1553850891037 2" xfId="3483"/>
    <cellStyle name="style1553850891037 2 2" xfId="5252"/>
    <cellStyle name="style1553850891037 3" xfId="3589"/>
    <cellStyle name="style1553850891037 3 2" xfId="5358"/>
    <cellStyle name="style1553850891037 4" xfId="5145"/>
    <cellStyle name="style1553850891185" xfId="3377"/>
    <cellStyle name="style1553850891185 2" xfId="3484"/>
    <cellStyle name="style1553850891185 2 2" xfId="5253"/>
    <cellStyle name="style1553850891185 3" xfId="3590"/>
    <cellStyle name="style1553850891185 3 2" xfId="5359"/>
    <cellStyle name="style1553850891185 4" xfId="5146"/>
    <cellStyle name="style1553850891373" xfId="3378"/>
    <cellStyle name="style1553850891373 2" xfId="3485"/>
    <cellStyle name="style1553850891373 2 2" xfId="5254"/>
    <cellStyle name="style1553850891373 3" xfId="3591"/>
    <cellStyle name="style1553850891373 3 2" xfId="5360"/>
    <cellStyle name="style1553850891373 4" xfId="5147"/>
    <cellStyle name="style1553850891689" xfId="3379"/>
    <cellStyle name="style1553850891689 2" xfId="3486"/>
    <cellStyle name="style1553850891689 2 2" xfId="5255"/>
    <cellStyle name="style1553850891689 3" xfId="3592"/>
    <cellStyle name="style1553850891689 3 2" xfId="5361"/>
    <cellStyle name="style1553850891689 4" xfId="5148"/>
    <cellStyle name="style1553850891865" xfId="3380"/>
    <cellStyle name="style1553850891865 2" xfId="3487"/>
    <cellStyle name="style1553850891865 2 2" xfId="5256"/>
    <cellStyle name="style1553850891865 3" xfId="3593"/>
    <cellStyle name="style1553850891865 3 2" xfId="5362"/>
    <cellStyle name="style1553850891865 4" xfId="5149"/>
    <cellStyle name="style1553850891990" xfId="3381"/>
    <cellStyle name="style1553850891990 2" xfId="3488"/>
    <cellStyle name="style1553850891990 2 2" xfId="5257"/>
    <cellStyle name="style1553850891990 3" xfId="3594"/>
    <cellStyle name="style1553850891990 3 2" xfId="5363"/>
    <cellStyle name="style1553850891990 4" xfId="5150"/>
    <cellStyle name="style1553850892100" xfId="3382"/>
    <cellStyle name="style1553850892100 2" xfId="3489"/>
    <cellStyle name="style1553850892100 2 2" xfId="5258"/>
    <cellStyle name="style1553850892100 3" xfId="3595"/>
    <cellStyle name="style1553850892100 3 2" xfId="5364"/>
    <cellStyle name="style1553850892100 4" xfId="5151"/>
    <cellStyle name="style1553850892279" xfId="3383"/>
    <cellStyle name="style1553850892279 2" xfId="3490"/>
    <cellStyle name="style1553850892279 2 2" xfId="5259"/>
    <cellStyle name="style1553850892279 3" xfId="3596"/>
    <cellStyle name="style1553850892279 3 2" xfId="5365"/>
    <cellStyle name="style1553850892279 4" xfId="5152"/>
    <cellStyle name="style1553850892428" xfId="3384"/>
    <cellStyle name="style1553850892428 2" xfId="3491"/>
    <cellStyle name="style1553850892428 2 2" xfId="5260"/>
    <cellStyle name="style1553850892428 3" xfId="3597"/>
    <cellStyle name="style1553850892428 3 2" xfId="5366"/>
    <cellStyle name="style1553850892428 4" xfId="5153"/>
    <cellStyle name="style1553850892576" xfId="3385"/>
    <cellStyle name="style1553850892576 2" xfId="3492"/>
    <cellStyle name="style1553850892576 2 2" xfId="5261"/>
    <cellStyle name="style1553850892576 3" xfId="3598"/>
    <cellStyle name="style1553850892576 3 2" xfId="5367"/>
    <cellStyle name="style1553850892576 4" xfId="5154"/>
    <cellStyle name="style1553850892721" xfId="3386"/>
    <cellStyle name="style1553850892721 2" xfId="3493"/>
    <cellStyle name="style1553850892721 2 2" xfId="5262"/>
    <cellStyle name="style1553850892721 3" xfId="3599"/>
    <cellStyle name="style1553850892721 3 2" xfId="5368"/>
    <cellStyle name="style1553850892721 4" xfId="5155"/>
    <cellStyle name="style1553850892869" xfId="3387"/>
    <cellStyle name="style1553850892869 2" xfId="3494"/>
    <cellStyle name="style1553850892869 2 2" xfId="5263"/>
    <cellStyle name="style1553850892869 3" xfId="3600"/>
    <cellStyle name="style1553850892869 3 2" xfId="5369"/>
    <cellStyle name="style1553850892869 4" xfId="5156"/>
    <cellStyle name="style1553850893018" xfId="3388"/>
    <cellStyle name="style1553850893018 2" xfId="3495"/>
    <cellStyle name="style1553850893018 2 2" xfId="5264"/>
    <cellStyle name="style1553850893018 3" xfId="3601"/>
    <cellStyle name="style1553850893018 3 2" xfId="5370"/>
    <cellStyle name="style1553850893018 4" xfId="5157"/>
    <cellStyle name="style1553850893162" xfId="3389"/>
    <cellStyle name="style1553850893162 2" xfId="3496"/>
    <cellStyle name="style1553850893162 2 2" xfId="5265"/>
    <cellStyle name="style1553850893162 3" xfId="3602"/>
    <cellStyle name="style1553850893162 3 2" xfId="5371"/>
    <cellStyle name="style1553850893162 4" xfId="5158"/>
    <cellStyle name="style1553850893311" xfId="3390"/>
    <cellStyle name="style1553850893311 2" xfId="3497"/>
    <cellStyle name="style1553850893311 2 2" xfId="5266"/>
    <cellStyle name="style1553850893311 3" xfId="131"/>
    <cellStyle name="style1553850893311 3 2" xfId="3603"/>
    <cellStyle name="style1553850893311 3 3" xfId="5372"/>
    <cellStyle name="style1553850893311 4" xfId="5159"/>
    <cellStyle name="style1553850893447" xfId="3391"/>
    <cellStyle name="style1553850893447 2" xfId="3498"/>
    <cellStyle name="style1553850893447 2 2" xfId="5267"/>
    <cellStyle name="style1553850893447 3" xfId="130"/>
    <cellStyle name="style1553850893447 3 2" xfId="3604"/>
    <cellStyle name="style1553850893447 3 3" xfId="5373"/>
    <cellStyle name="style1553850893447 4" xfId="5160"/>
    <cellStyle name="style1553850893588" xfId="3392"/>
    <cellStyle name="style1553850893588 2" xfId="3499"/>
    <cellStyle name="style1553850893588 2 2" xfId="5268"/>
    <cellStyle name="style1553850893588 3" xfId="3605"/>
    <cellStyle name="style1553850893588 3 2" xfId="5374"/>
    <cellStyle name="style1553850893588 4" xfId="5161"/>
    <cellStyle name="style1553850893732" xfId="3393"/>
    <cellStyle name="style1553850893732 2" xfId="3500"/>
    <cellStyle name="style1553850893732 2 2" xfId="5269"/>
    <cellStyle name="style1553850893732 3" xfId="3606"/>
    <cellStyle name="style1553850893732 3 2" xfId="5375"/>
    <cellStyle name="style1553850893732 4" xfId="5162"/>
    <cellStyle name="style1553850893877" xfId="3394"/>
    <cellStyle name="style1553850893877 2" xfId="3501"/>
    <cellStyle name="style1553850893877 2 2" xfId="5270"/>
    <cellStyle name="style1553850893877 3" xfId="3607"/>
    <cellStyle name="style1553850893877 3 2" xfId="5376"/>
    <cellStyle name="style1553850893877 4" xfId="5163"/>
    <cellStyle name="style1553850894096" xfId="3395"/>
    <cellStyle name="style1553850894096 2" xfId="3502"/>
    <cellStyle name="style1553850894096 2 2" xfId="5271"/>
    <cellStyle name="style1553850894096 3" xfId="3608"/>
    <cellStyle name="style1553850894096 3 2" xfId="5377"/>
    <cellStyle name="style1553850894096 4" xfId="5164"/>
    <cellStyle name="style1553850894338" xfId="3396"/>
    <cellStyle name="style1553850894338 2" xfId="3503"/>
    <cellStyle name="style1553850894338 2 2" xfId="5272"/>
    <cellStyle name="style1553850894338 3" xfId="3609"/>
    <cellStyle name="style1553850894338 3 2" xfId="5378"/>
    <cellStyle name="style1553850894338 4" xfId="5165"/>
    <cellStyle name="style1553850894482" xfId="3397"/>
    <cellStyle name="style1553850894482 2" xfId="3504"/>
    <cellStyle name="style1553850894482 2 2" xfId="5273"/>
    <cellStyle name="style1553850894482 3" xfId="3610"/>
    <cellStyle name="style1553850894482 3 2" xfId="5379"/>
    <cellStyle name="style1553850894482 4" xfId="5166"/>
    <cellStyle name="style1553850894631" xfId="3398"/>
    <cellStyle name="style1553850894631 2" xfId="3505"/>
    <cellStyle name="style1553850894631 2 2" xfId="5274"/>
    <cellStyle name="style1553850894631 3" xfId="3611"/>
    <cellStyle name="style1553850894631 3 2" xfId="5380"/>
    <cellStyle name="style1553850894631 4" xfId="5167"/>
    <cellStyle name="style1553850894795" xfId="3399"/>
    <cellStyle name="style1553850894795 2" xfId="3506"/>
    <cellStyle name="style1553850894795 2 2" xfId="5275"/>
    <cellStyle name="style1553850894795 3" xfId="3612"/>
    <cellStyle name="style1553850894795 3 2" xfId="5381"/>
    <cellStyle name="style1553850894795 4" xfId="5168"/>
    <cellStyle name="style1553850894982" xfId="3400"/>
    <cellStyle name="style1553850894982 2" xfId="3507"/>
    <cellStyle name="style1553850894982 2 2" xfId="5276"/>
    <cellStyle name="style1553850894982 3" xfId="3613"/>
    <cellStyle name="style1553850894982 3 2" xfId="5382"/>
    <cellStyle name="style1553850894982 4" xfId="5169"/>
    <cellStyle name="style1553850895428" xfId="3401"/>
    <cellStyle name="style1553850895428 2" xfId="3508"/>
    <cellStyle name="style1553850895428 2 2" xfId="5277"/>
    <cellStyle name="style1553850895428 3" xfId="3614"/>
    <cellStyle name="style1553850895428 3 2" xfId="5383"/>
    <cellStyle name="style1553850895428 4" xfId="5170"/>
    <cellStyle name="style1553850895572" xfId="3402"/>
    <cellStyle name="style1553850895572 2" xfId="3509"/>
    <cellStyle name="style1553850895572 2 2" xfId="5278"/>
    <cellStyle name="style1553850895572 3" xfId="3615"/>
    <cellStyle name="style1553850895572 3 2" xfId="5384"/>
    <cellStyle name="style1553850895572 4" xfId="5171"/>
    <cellStyle name="style1553850895760" xfId="3403"/>
    <cellStyle name="style1553850895760 2" xfId="3510"/>
    <cellStyle name="style1553850895760 2 2" xfId="5279"/>
    <cellStyle name="style1553850895760 3" xfId="128"/>
    <cellStyle name="style1553850895760 3 2" xfId="3616"/>
    <cellStyle name="style1553850895760 3 3" xfId="5385"/>
    <cellStyle name="style1553850895760 4" xfId="5172"/>
    <cellStyle name="style1553850895939" xfId="3404"/>
    <cellStyle name="style1553850895939 2" xfId="3511"/>
    <cellStyle name="style1553850895939 2 2" xfId="5280"/>
    <cellStyle name="style1553850895939 3" xfId="3617"/>
    <cellStyle name="style1553850895939 3 2" xfId="5386"/>
    <cellStyle name="style1553850895939 4" xfId="5173"/>
    <cellStyle name="style1553850896119" xfId="3405"/>
    <cellStyle name="style1553850896119 2" xfId="3512"/>
    <cellStyle name="style1553850896119 2 2" xfId="5281"/>
    <cellStyle name="style1553850896119 3" xfId="3618"/>
    <cellStyle name="style1553850896119 3 2" xfId="5387"/>
    <cellStyle name="style1553850896119 4" xfId="5174"/>
    <cellStyle name="style1553850896272" xfId="3406"/>
    <cellStyle name="style1553850896272 2" xfId="3513"/>
    <cellStyle name="style1553850896272 2 2" xfId="5282"/>
    <cellStyle name="style1553850896272 3" xfId="3619"/>
    <cellStyle name="style1553850896272 3 2" xfId="5388"/>
    <cellStyle name="style1553850896272 4" xfId="5175"/>
    <cellStyle name="style1553850896412" xfId="3407"/>
    <cellStyle name="style1553850896412 2" xfId="3514"/>
    <cellStyle name="style1553850896412 2 2" xfId="5283"/>
    <cellStyle name="style1553850896412 3" xfId="129"/>
    <cellStyle name="style1553850896412 3 2" xfId="3620"/>
    <cellStyle name="style1553850896412 3 3" xfId="5389"/>
    <cellStyle name="style1553850896412 4" xfId="5176"/>
    <cellStyle name="style1553850896557" xfId="3408"/>
    <cellStyle name="style1553850896557 2" xfId="3515"/>
    <cellStyle name="style1553850896557 2 2" xfId="5284"/>
    <cellStyle name="style1553850896557 3" xfId="3621"/>
    <cellStyle name="style1553850896557 3 2" xfId="5390"/>
    <cellStyle name="style1553850896557 4" xfId="5177"/>
    <cellStyle name="style1553850897486" xfId="3409"/>
    <cellStyle name="style1553850897486 2" xfId="3516"/>
    <cellStyle name="style1553850897486 2 2" xfId="5285"/>
    <cellStyle name="style1553850897486 3" xfId="3622"/>
    <cellStyle name="style1553850897486 3 2" xfId="5391"/>
    <cellStyle name="style1553850897486 4" xfId="5178"/>
    <cellStyle name="style1553850897955" xfId="3410"/>
    <cellStyle name="style1553850897955 2" xfId="3517"/>
    <cellStyle name="style1553850897955 2 2" xfId="5286"/>
    <cellStyle name="style1553850897955 3" xfId="3623"/>
    <cellStyle name="style1553850897955 3 2" xfId="5392"/>
    <cellStyle name="style1553850897955 4" xfId="5179"/>
    <cellStyle name="style1553850898072" xfId="3411"/>
    <cellStyle name="style1553850898072 2" xfId="3518"/>
    <cellStyle name="style1553850898072 2 2" xfId="5287"/>
    <cellStyle name="style1553850898072 3" xfId="3624"/>
    <cellStyle name="style1553850898072 3 2" xfId="5393"/>
    <cellStyle name="style1553850898072 4" xfId="5180"/>
    <cellStyle name="style1553850898182" xfId="3412"/>
    <cellStyle name="style1553850898182 2" xfId="3519"/>
    <cellStyle name="style1553850898182 2 2" xfId="5288"/>
    <cellStyle name="style1553850898182 3" xfId="3625"/>
    <cellStyle name="style1553850898182 3 2" xfId="5394"/>
    <cellStyle name="style1553850898182 4" xfId="5181"/>
    <cellStyle name="style1553850898318" xfId="3413"/>
    <cellStyle name="style1553850898318 2" xfId="3520"/>
    <cellStyle name="style1553850898318 2 2" xfId="5289"/>
    <cellStyle name="style1553850898318 3" xfId="3626"/>
    <cellStyle name="style1553850898318 3 2" xfId="5395"/>
    <cellStyle name="style1553850898318 4" xfId="5182"/>
    <cellStyle name="style1553850898424" xfId="3414"/>
    <cellStyle name="style1553850898424 2" xfId="3521"/>
    <cellStyle name="style1553850898424 2 2" xfId="5290"/>
    <cellStyle name="style1553850898424 3" xfId="3627"/>
    <cellStyle name="style1553850898424 3 2" xfId="5396"/>
    <cellStyle name="style1553850898424 4" xfId="5183"/>
    <cellStyle name="style1553850898533" xfId="3415"/>
    <cellStyle name="style1553850898533 2" xfId="3522"/>
    <cellStyle name="style1553850898533 2 2" xfId="5291"/>
    <cellStyle name="style1553850898533 3" xfId="3628"/>
    <cellStyle name="style1553850898533 3 2" xfId="5397"/>
    <cellStyle name="style1553850898533 4" xfId="5184"/>
    <cellStyle name="style1553850898682" xfId="3416"/>
    <cellStyle name="style1553850898682 2" xfId="3523"/>
    <cellStyle name="style1553850898682 2 2" xfId="5292"/>
    <cellStyle name="style1553850898682 3" xfId="3629"/>
    <cellStyle name="style1553850898682 3 2" xfId="5398"/>
    <cellStyle name="style1553850898682 4" xfId="5185"/>
    <cellStyle name="style1553850898787" xfId="3417"/>
    <cellStyle name="style1553850898787 2" xfId="3524"/>
    <cellStyle name="style1553850898787 2 2" xfId="5293"/>
    <cellStyle name="style1553850898787 3" xfId="3630"/>
    <cellStyle name="style1553850898787 3 2" xfId="5399"/>
    <cellStyle name="style1553850898787 4" xfId="5186"/>
    <cellStyle name="style1553850898897" xfId="3418"/>
    <cellStyle name="style1553850898897 2" xfId="3525"/>
    <cellStyle name="style1553850898897 2 2" xfId="5294"/>
    <cellStyle name="style1553850898897 3" xfId="3631"/>
    <cellStyle name="style1553850898897 3 2" xfId="5400"/>
    <cellStyle name="style1553850898897 4" xfId="5187"/>
    <cellStyle name="style1553850899002" xfId="3419"/>
    <cellStyle name="style1553850899002 2" xfId="3526"/>
    <cellStyle name="style1553850899002 2 2" xfId="5295"/>
    <cellStyle name="style1553850899002 3" xfId="3632"/>
    <cellStyle name="style1553850899002 3 2" xfId="5401"/>
    <cellStyle name="style1553850899002 4" xfId="5188"/>
    <cellStyle name="style1553850899147" xfId="3420"/>
    <cellStyle name="style1553850899147 2" xfId="3527"/>
    <cellStyle name="style1553850899147 2 2" xfId="5296"/>
    <cellStyle name="style1553850899147 3" xfId="3633"/>
    <cellStyle name="style1553850899147 3 2" xfId="5402"/>
    <cellStyle name="style1553850899147 4" xfId="5189"/>
    <cellStyle name="style1553850899260" xfId="3421"/>
    <cellStyle name="style1553850899260 2" xfId="3528"/>
    <cellStyle name="style1553850899260 2 2" xfId="5297"/>
    <cellStyle name="style1553850899260 3" xfId="3634"/>
    <cellStyle name="style1553850899260 3 2" xfId="5403"/>
    <cellStyle name="style1553850899260 4" xfId="5190"/>
    <cellStyle name="style1553850899361" xfId="3422"/>
    <cellStyle name="style1553850899361 2" xfId="3529"/>
    <cellStyle name="style1553850899361 2 2" xfId="5298"/>
    <cellStyle name="style1553850899361 3" xfId="3635"/>
    <cellStyle name="style1553850899361 3 2" xfId="5404"/>
    <cellStyle name="style1553850899361 4" xfId="5191"/>
    <cellStyle name="style1553850899479" xfId="3423"/>
    <cellStyle name="style1553850899479 2" xfId="3530"/>
    <cellStyle name="style1553850899479 2 2" xfId="5299"/>
    <cellStyle name="style1553850899479 3" xfId="3636"/>
    <cellStyle name="style1553850899479 3 2" xfId="5405"/>
    <cellStyle name="style1553850899479 4" xfId="5192"/>
    <cellStyle name="style1553850899643" xfId="3424"/>
    <cellStyle name="style1553850899643 2" xfId="3531"/>
    <cellStyle name="style1553850899643 2 2" xfId="5300"/>
    <cellStyle name="style1553850899643 3" xfId="3637"/>
    <cellStyle name="style1553850899643 3 2" xfId="5406"/>
    <cellStyle name="style1553850899643 4" xfId="5193"/>
    <cellStyle name="style1553850899897" xfId="3425"/>
    <cellStyle name="style1553850899897 2" xfId="3532"/>
    <cellStyle name="style1553850899897 2 2" xfId="5301"/>
    <cellStyle name="style1553850899897 3" xfId="3638"/>
    <cellStyle name="style1553850899897 3 2" xfId="5407"/>
    <cellStyle name="style1553850899897 4" xfId="5194"/>
    <cellStyle name="style1553850900029" xfId="3426"/>
    <cellStyle name="style1553850900029 2" xfId="3533"/>
    <cellStyle name="style1553850900029 2 2" xfId="5302"/>
    <cellStyle name="style1553850900029 3" xfId="3639"/>
    <cellStyle name="style1553850900029 3 2" xfId="5408"/>
    <cellStyle name="style1553850900029 4" xfId="5195"/>
    <cellStyle name="style1553850900143" xfId="3427"/>
    <cellStyle name="style1553850900143 2" xfId="3534"/>
    <cellStyle name="style1553850900143 2 2" xfId="5303"/>
    <cellStyle name="style1553850900143 3" xfId="3640"/>
    <cellStyle name="style1553850900143 3 2" xfId="5409"/>
    <cellStyle name="style1553850900143 4" xfId="5196"/>
    <cellStyle name="style1553850900244" xfId="3428"/>
    <cellStyle name="style1553850900244 2" xfId="3535"/>
    <cellStyle name="style1553850900244 2 2" xfId="5304"/>
    <cellStyle name="style1553850900244 3" xfId="3641"/>
    <cellStyle name="style1553850900244 3 2" xfId="5410"/>
    <cellStyle name="style1553850900244 4" xfId="5197"/>
    <cellStyle name="style1553850900365" xfId="3429"/>
    <cellStyle name="style1553850900365 2" xfId="3536"/>
    <cellStyle name="style1553850900365 2 2" xfId="5305"/>
    <cellStyle name="style1553850900365 3" xfId="3642"/>
    <cellStyle name="style1553850900365 3 2" xfId="5411"/>
    <cellStyle name="style1553850900365 4" xfId="5198"/>
    <cellStyle name="style1553850900467" xfId="3430"/>
    <cellStyle name="style1553850900467 2" xfId="3537"/>
    <cellStyle name="style1553850900467 2 2" xfId="5306"/>
    <cellStyle name="style1553850900467 3" xfId="3643"/>
    <cellStyle name="style1553850900467 3 2" xfId="5412"/>
    <cellStyle name="style1553850900467 4" xfId="5199"/>
    <cellStyle name="style1553850900565" xfId="3431"/>
    <cellStyle name="style1553850900565 2" xfId="3538"/>
    <cellStyle name="style1553850900565 2 2" xfId="5307"/>
    <cellStyle name="style1553850900565 3" xfId="3644"/>
    <cellStyle name="style1553850900565 3 2" xfId="5413"/>
    <cellStyle name="style1553850900565 4" xfId="5200"/>
    <cellStyle name="style1553850900666" xfId="3432"/>
    <cellStyle name="style1553850900666 2" xfId="3539"/>
    <cellStyle name="style1553850900666 2 2" xfId="5308"/>
    <cellStyle name="style1553850900666 3" xfId="3645"/>
    <cellStyle name="style1553850900666 3 2" xfId="5414"/>
    <cellStyle name="style1553850900666 4" xfId="5201"/>
    <cellStyle name="style1553850900772" xfId="3433"/>
    <cellStyle name="style1553850900772 2" xfId="3540"/>
    <cellStyle name="style1553850900772 2 2" xfId="5309"/>
    <cellStyle name="style1553850900772 3" xfId="3646"/>
    <cellStyle name="style1553850900772 3 2" xfId="5415"/>
    <cellStyle name="style1553850900772 4" xfId="5202"/>
    <cellStyle name="style1553850900943" xfId="3434"/>
    <cellStyle name="style1553850900943 2" xfId="3541"/>
    <cellStyle name="style1553850900943 2 2" xfId="5310"/>
    <cellStyle name="style1553850900943 3" xfId="3647"/>
    <cellStyle name="style1553850900943 3 2" xfId="5416"/>
    <cellStyle name="style1553850900943 4" xfId="5203"/>
    <cellStyle name="style1553850901049" xfId="3435"/>
    <cellStyle name="style1553850901049 2" xfId="3542"/>
    <cellStyle name="style1553850901049 2 2" xfId="5311"/>
    <cellStyle name="style1553850901049 3" xfId="3648"/>
    <cellStyle name="style1553850901049 3 2" xfId="5417"/>
    <cellStyle name="style1553850901049 4" xfId="5204"/>
    <cellStyle name="style1553850901158" xfId="3436"/>
    <cellStyle name="style1553850901158 2" xfId="3543"/>
    <cellStyle name="style1553850901158 2 2" xfId="5312"/>
    <cellStyle name="style1553850901158 3" xfId="3649"/>
    <cellStyle name="style1553850901158 3 2" xfId="5418"/>
    <cellStyle name="style1553850901158 4" xfId="5205"/>
    <cellStyle name="style1553850901693" xfId="3437"/>
    <cellStyle name="style1553850901693 2" xfId="3544"/>
    <cellStyle name="style1553850901693 2 2" xfId="5313"/>
    <cellStyle name="style1553850901693 3" xfId="3650"/>
    <cellStyle name="style1553850901693 3 2" xfId="5419"/>
    <cellStyle name="style1553850901693 4" xfId="5206"/>
    <cellStyle name="style1553850901826" xfId="3438"/>
    <cellStyle name="style1553850901826 2" xfId="3545"/>
    <cellStyle name="style1553850901826 2 2" xfId="5314"/>
    <cellStyle name="style1553850901826 3" xfId="3651"/>
    <cellStyle name="style1553850901826 3 2" xfId="5420"/>
    <cellStyle name="style1553850901826 4" xfId="5207"/>
    <cellStyle name="style1556192973656" xfId="3721"/>
    <cellStyle name="style1556192973656 2" xfId="5490"/>
    <cellStyle name="style1556192973968" xfId="3722"/>
    <cellStyle name="style1556192973968 2" xfId="5491"/>
    <cellStyle name="style1556192974125" xfId="3723"/>
    <cellStyle name="style1556192974125 2" xfId="5492"/>
    <cellStyle name="style1556192974312" xfId="3724"/>
    <cellStyle name="style1556192974312 2" xfId="5493"/>
    <cellStyle name="style1556192974554" xfId="3725"/>
    <cellStyle name="style1556192974554 2" xfId="5494"/>
    <cellStyle name="style1556192974726" xfId="3726"/>
    <cellStyle name="style1556192974726 2" xfId="5495"/>
    <cellStyle name="style1556192974859" xfId="3727"/>
    <cellStyle name="style1556192974859 2" xfId="5496"/>
    <cellStyle name="style1556192975093" xfId="3728"/>
    <cellStyle name="style1556192975093 2" xfId="5497"/>
    <cellStyle name="style1556192975281" xfId="3729"/>
    <cellStyle name="style1556192975281 2" xfId="5498"/>
    <cellStyle name="style1556192975441" xfId="3730"/>
    <cellStyle name="style1556192975441 2" xfId="5499"/>
    <cellStyle name="style1556192975617" xfId="3731"/>
    <cellStyle name="style1556192975617 2" xfId="5500"/>
    <cellStyle name="style1556192975773" xfId="3732"/>
    <cellStyle name="style1556192975773 2" xfId="5501"/>
    <cellStyle name="style1556192975941" xfId="3733"/>
    <cellStyle name="style1556192975941 2" xfId="5502"/>
    <cellStyle name="style1556192976129" xfId="3734"/>
    <cellStyle name="style1556192976129 2" xfId="5503"/>
    <cellStyle name="style1556192976340" xfId="3735"/>
    <cellStyle name="style1556192976340 2" xfId="5504"/>
    <cellStyle name="style1556192976496" xfId="3736"/>
    <cellStyle name="style1556192976496 2" xfId="5505"/>
    <cellStyle name="style1556192976636" xfId="3737"/>
    <cellStyle name="style1556192976636 2" xfId="5506"/>
    <cellStyle name="style1556192976879" xfId="3738"/>
    <cellStyle name="style1556192976879 2" xfId="5507"/>
    <cellStyle name="style1556192977043" xfId="3739"/>
    <cellStyle name="style1556192977043 2" xfId="5508"/>
    <cellStyle name="style1556192977156" xfId="3740"/>
    <cellStyle name="style1556192977156 2" xfId="5509"/>
    <cellStyle name="style1556192977277" xfId="3741"/>
    <cellStyle name="style1556192977277 2" xfId="5510"/>
    <cellStyle name="style1556192977429" xfId="3742"/>
    <cellStyle name="style1556192977429 2" xfId="5511"/>
    <cellStyle name="style1556192977640" xfId="3743"/>
    <cellStyle name="style1556192977640 2" xfId="5512"/>
    <cellStyle name="style1556192977828" xfId="3744"/>
    <cellStyle name="style1556192977828 2" xfId="5513"/>
    <cellStyle name="style1556192978031" xfId="3745"/>
    <cellStyle name="style1556192978031 2" xfId="5514"/>
    <cellStyle name="style1556192978218" xfId="3746"/>
    <cellStyle name="style1556192978218 2" xfId="5515"/>
    <cellStyle name="style1556192978429" xfId="3747"/>
    <cellStyle name="style1556192978429 2" xfId="5516"/>
    <cellStyle name="style1556192978582" xfId="3748"/>
    <cellStyle name="style1556192978582 2" xfId="5517"/>
    <cellStyle name="style1556192978754" xfId="3749"/>
    <cellStyle name="style1556192978754 2" xfId="5518"/>
    <cellStyle name="style1556192978906" xfId="3750"/>
    <cellStyle name="style1556192978906 2" xfId="5519"/>
    <cellStyle name="style1556192979054" xfId="3751"/>
    <cellStyle name="style1556192979054 2" xfId="5520"/>
    <cellStyle name="style1556192979222" xfId="3752"/>
    <cellStyle name="style1556192979222 2" xfId="5521"/>
    <cellStyle name="style1556192979465" xfId="3753"/>
    <cellStyle name="style1556192979465 2" xfId="5522"/>
    <cellStyle name="style1556192979726" xfId="3754"/>
    <cellStyle name="style1556192979726 2" xfId="5523"/>
    <cellStyle name="style1556192979933" xfId="3755"/>
    <cellStyle name="style1556192979933 2" xfId="5524"/>
    <cellStyle name="style1556192980090" xfId="3756"/>
    <cellStyle name="style1556192980090 2" xfId="5525"/>
    <cellStyle name="style1556192980496" xfId="3757"/>
    <cellStyle name="style1556192980496 2" xfId="5526"/>
    <cellStyle name="style1556192980636" xfId="3758"/>
    <cellStyle name="style1556192980636 2" xfId="5527"/>
    <cellStyle name="style1556192980777" xfId="3759"/>
    <cellStyle name="style1556192980777 2" xfId="5528"/>
    <cellStyle name="style1556192980922" xfId="3760"/>
    <cellStyle name="style1556192980922 2" xfId="5529"/>
    <cellStyle name="style1556192981097" xfId="3761"/>
    <cellStyle name="style1556192981097 2" xfId="5530"/>
    <cellStyle name="style1556192981355" xfId="3762"/>
    <cellStyle name="style1556192981355 2" xfId="5531"/>
    <cellStyle name="style1556192981500" xfId="3763"/>
    <cellStyle name="style1556192981500 2" xfId="5532"/>
    <cellStyle name="style1556192981640" xfId="3764"/>
    <cellStyle name="style1556192981640 2" xfId="5533"/>
    <cellStyle name="style1556192981789" xfId="3765"/>
    <cellStyle name="style1556192981789 2" xfId="5534"/>
    <cellStyle name="style1556192981941" xfId="3766"/>
    <cellStyle name="style1556192981941 2" xfId="5535"/>
    <cellStyle name="style1556192982082" xfId="3767"/>
    <cellStyle name="style1556192982082 2" xfId="5536"/>
    <cellStyle name="style1556192982254" xfId="3768"/>
    <cellStyle name="style1556192982254 2" xfId="5537"/>
    <cellStyle name="style1556192982406" xfId="3769"/>
    <cellStyle name="style1556192982406 2" xfId="5538"/>
    <cellStyle name="style1556192982554" xfId="3770"/>
    <cellStyle name="style1556192982554 2" xfId="5539"/>
    <cellStyle name="style1556192982676" xfId="3771"/>
    <cellStyle name="style1556192982676 2" xfId="5540"/>
    <cellStyle name="style1556192982804" xfId="3772"/>
    <cellStyle name="style1556192982804 2" xfId="5541"/>
    <cellStyle name="style1556192982961" xfId="3773"/>
    <cellStyle name="style1556192982961 2" xfId="5542"/>
    <cellStyle name="style1556192983082" xfId="3774"/>
    <cellStyle name="style1556192983082 2" xfId="5543"/>
    <cellStyle name="style1556192983203" xfId="3775"/>
    <cellStyle name="style1556192983203 2" xfId="5544"/>
    <cellStyle name="style1556192983344" xfId="3776"/>
    <cellStyle name="style1556192983344 2" xfId="5545"/>
    <cellStyle name="style1556192983511" xfId="3777"/>
    <cellStyle name="style1556192983511 2" xfId="5546"/>
    <cellStyle name="style1556192983867" xfId="3778"/>
    <cellStyle name="style1556192983867 2" xfId="5547"/>
    <cellStyle name="style1556192983969" xfId="3779"/>
    <cellStyle name="style1556192983969 2" xfId="5548"/>
    <cellStyle name="style1556192984090" xfId="3780"/>
    <cellStyle name="style1556192984090 2" xfId="5549"/>
    <cellStyle name="style1556192984898" xfId="3781"/>
    <cellStyle name="style1556192984898 2" xfId="5550"/>
    <cellStyle name="style1556192985008" xfId="3782"/>
    <cellStyle name="style1556192985008 2" xfId="5551"/>
    <cellStyle name="style1556192985121" xfId="3783"/>
    <cellStyle name="style1556192985121 2" xfId="5552"/>
    <cellStyle name="style1556192985269" xfId="3784"/>
    <cellStyle name="style1556192985269 2" xfId="5553"/>
    <cellStyle name="style1556192985414" xfId="3785"/>
    <cellStyle name="style1556192985414 2" xfId="5554"/>
    <cellStyle name="style1556192985554" xfId="3786"/>
    <cellStyle name="style1556192985554 2" xfId="5555"/>
    <cellStyle name="style1556193024414" xfId="3654"/>
    <cellStyle name="style1556193024414 2" xfId="5423"/>
    <cellStyle name="style1556193024598" xfId="3655"/>
    <cellStyle name="style1556193024598 2" xfId="5424"/>
    <cellStyle name="style1556193024746" xfId="3656"/>
    <cellStyle name="style1556193024746 2" xfId="5425"/>
    <cellStyle name="style1556193024938" xfId="3657"/>
    <cellStyle name="style1556193024938 2" xfId="5426"/>
    <cellStyle name="style1556193025071" xfId="3658"/>
    <cellStyle name="style1556193025071 2" xfId="5427"/>
    <cellStyle name="style1556193025211" xfId="3659"/>
    <cellStyle name="style1556193025211 2" xfId="5428"/>
    <cellStyle name="style1556193025321" xfId="3660"/>
    <cellStyle name="style1556193025321 2" xfId="5429"/>
    <cellStyle name="style1556193025504" xfId="3661"/>
    <cellStyle name="style1556193025504 2" xfId="5430"/>
    <cellStyle name="style1556193025719" xfId="3662"/>
    <cellStyle name="style1556193025719 2" xfId="5431"/>
    <cellStyle name="style1556193025879" xfId="3663"/>
    <cellStyle name="style1556193025879 2" xfId="5432"/>
    <cellStyle name="style1556193026016" xfId="3664"/>
    <cellStyle name="style1556193026016 2" xfId="5433"/>
    <cellStyle name="style1556193026215" xfId="3665"/>
    <cellStyle name="style1556193026215 2" xfId="5434"/>
    <cellStyle name="style1556193026352" xfId="3666"/>
    <cellStyle name="style1556193026352 2" xfId="5435"/>
    <cellStyle name="style1556193026492" xfId="3667"/>
    <cellStyle name="style1556193026492 2" xfId="5436"/>
    <cellStyle name="style1556193026649" xfId="3668"/>
    <cellStyle name="style1556193026649 2" xfId="5437"/>
    <cellStyle name="style1556193026778" xfId="3669"/>
    <cellStyle name="style1556193026778 2" xfId="5438"/>
    <cellStyle name="style1556193026875" xfId="3670"/>
    <cellStyle name="style1556193026875 2" xfId="5439"/>
    <cellStyle name="style1556193027004" xfId="3671"/>
    <cellStyle name="style1556193027004 2" xfId="5440"/>
    <cellStyle name="style1556193027137" xfId="3672"/>
    <cellStyle name="style1556193027137 2" xfId="5441"/>
    <cellStyle name="style1556193027246" xfId="3673"/>
    <cellStyle name="style1556193027246 2" xfId="5442"/>
    <cellStyle name="style1556193027348" xfId="3674"/>
    <cellStyle name="style1556193027348 2" xfId="5443"/>
    <cellStyle name="style1556193027485" xfId="3675"/>
    <cellStyle name="style1556193027485 2" xfId="5444"/>
    <cellStyle name="style1556193027625" xfId="3676"/>
    <cellStyle name="style1556193027625 2" xfId="5445"/>
    <cellStyle name="style1556193027801" xfId="3677"/>
    <cellStyle name="style1556193027801 2" xfId="5446"/>
    <cellStyle name="style1556193027942" xfId="3678"/>
    <cellStyle name="style1556193027942 2" xfId="5447"/>
    <cellStyle name="style1556193028078" xfId="3679"/>
    <cellStyle name="style1556193028078 2" xfId="5448"/>
    <cellStyle name="style1556193028239" xfId="3680"/>
    <cellStyle name="style1556193028239 2" xfId="5449"/>
    <cellStyle name="style1556193028438" xfId="3681"/>
    <cellStyle name="style1556193028438 2" xfId="5450"/>
    <cellStyle name="style1556193028598" xfId="3682"/>
    <cellStyle name="style1556193028598 2" xfId="5451"/>
    <cellStyle name="style1556193028762" xfId="3683"/>
    <cellStyle name="style1556193028762 2" xfId="5452"/>
    <cellStyle name="style1556193028907" xfId="3684"/>
    <cellStyle name="style1556193028907 2" xfId="5453"/>
    <cellStyle name="style1556193029137" xfId="3685"/>
    <cellStyle name="style1556193029137 2" xfId="5454"/>
    <cellStyle name="style1556193029383" xfId="3686"/>
    <cellStyle name="style1556193029383 2" xfId="5455"/>
    <cellStyle name="style1556193029563" xfId="3687"/>
    <cellStyle name="style1556193029563 2" xfId="5456"/>
    <cellStyle name="style1556193029703" xfId="3688"/>
    <cellStyle name="style1556193029703 2" xfId="5457"/>
    <cellStyle name="style1556193029844" xfId="3689"/>
    <cellStyle name="style1556193029844 2" xfId="5458"/>
    <cellStyle name="style1556193030063" xfId="3690"/>
    <cellStyle name="style1556193030063 2" xfId="5459"/>
    <cellStyle name="style1556193030203" xfId="3691"/>
    <cellStyle name="style1556193030203 2" xfId="5460"/>
    <cellStyle name="style1556193030332" xfId="3692"/>
    <cellStyle name="style1556193030332 2" xfId="5461"/>
    <cellStyle name="style1556193030457" xfId="3693"/>
    <cellStyle name="style1556193030457 2" xfId="5462"/>
    <cellStyle name="style1556193030594" xfId="3694"/>
    <cellStyle name="style1556193030594 2" xfId="5463"/>
    <cellStyle name="style1556193030735" xfId="3695"/>
    <cellStyle name="style1556193030735 2" xfId="5464"/>
    <cellStyle name="style1556193030914" xfId="3696"/>
    <cellStyle name="style1556193030914 2" xfId="5465"/>
    <cellStyle name="style1556193031075" xfId="3697"/>
    <cellStyle name="style1556193031075 2" xfId="5466"/>
    <cellStyle name="style1556193031211" xfId="3698"/>
    <cellStyle name="style1556193031211 2" xfId="5467"/>
    <cellStyle name="style1556193031344" xfId="3699"/>
    <cellStyle name="style1556193031344 2" xfId="5468"/>
    <cellStyle name="style1556193031477" xfId="3700"/>
    <cellStyle name="style1556193031477 2" xfId="5469"/>
    <cellStyle name="style1556193031614" xfId="3701"/>
    <cellStyle name="style1556193031614 2" xfId="5470"/>
    <cellStyle name="style1556193031746" xfId="3702"/>
    <cellStyle name="style1556193031746 2" xfId="5471"/>
    <cellStyle name="style1556193031883" xfId="3703"/>
    <cellStyle name="style1556193031883 2" xfId="5472"/>
    <cellStyle name="style1556193031989" xfId="3704"/>
    <cellStyle name="style1556193031989 2" xfId="5473"/>
    <cellStyle name="style1556193032098" xfId="3705"/>
    <cellStyle name="style1556193032098 2" xfId="5474"/>
    <cellStyle name="style1556193032200" xfId="3706"/>
    <cellStyle name="style1556193032200 2" xfId="5475"/>
    <cellStyle name="style1556193032301" xfId="3707"/>
    <cellStyle name="style1556193032301 2" xfId="5476"/>
    <cellStyle name="style1556193032399" xfId="3708"/>
    <cellStyle name="style1556193032399 2" xfId="5477"/>
    <cellStyle name="style1556193032508" xfId="3709"/>
    <cellStyle name="style1556193032508 2" xfId="5478"/>
    <cellStyle name="style1556193032621" xfId="3710"/>
    <cellStyle name="style1556193032621 2" xfId="5479"/>
    <cellStyle name="style1556193032743" xfId="3711"/>
    <cellStyle name="style1556193032743 2" xfId="5480"/>
    <cellStyle name="style1556193032836" xfId="3712"/>
    <cellStyle name="style1556193032836 2" xfId="5481"/>
    <cellStyle name="style1556193032930" xfId="3713"/>
    <cellStyle name="style1556193032930 2" xfId="5482"/>
    <cellStyle name="style1556193033219" xfId="3714"/>
    <cellStyle name="style1556193033219 2" xfId="5483"/>
    <cellStyle name="style1556193033321" xfId="3715"/>
    <cellStyle name="style1556193033321 2" xfId="5484"/>
    <cellStyle name="style1556193033426" xfId="3716"/>
    <cellStyle name="style1556193033426 2" xfId="5485"/>
    <cellStyle name="style1556193033571" xfId="3717"/>
    <cellStyle name="style1556193033571 2" xfId="5486"/>
    <cellStyle name="style1556193033707" xfId="3718"/>
    <cellStyle name="style1556193033707 2" xfId="5487"/>
    <cellStyle name="style1556193033844" xfId="3719"/>
    <cellStyle name="style1556193033844 2" xfId="5488"/>
    <cellStyle name="style1559133912097" xfId="3792"/>
    <cellStyle name="style1559133912097 2" xfId="5561"/>
    <cellStyle name="style1559133912379" xfId="3793"/>
    <cellStyle name="style1559133912379 2" xfId="5562"/>
    <cellStyle name="style1559133912512" xfId="3794"/>
    <cellStyle name="style1559133912512 2" xfId="5563"/>
    <cellStyle name="style1559133912648" xfId="3795"/>
    <cellStyle name="style1559133912648 2" xfId="5564"/>
    <cellStyle name="style1559133912801" xfId="3796"/>
    <cellStyle name="style1559133912801 2" xfId="5565"/>
    <cellStyle name="style1559133912894" xfId="3797"/>
    <cellStyle name="style1559133912894 2" xfId="5566"/>
    <cellStyle name="style1559133913043" xfId="3798"/>
    <cellStyle name="style1559133913043 2" xfId="5567"/>
    <cellStyle name="style1559133913199" xfId="3799"/>
    <cellStyle name="style1559133913199 2" xfId="5568"/>
    <cellStyle name="style1559133913351" xfId="3800"/>
    <cellStyle name="style1559133913351 2" xfId="5569"/>
    <cellStyle name="style1559133913480" xfId="3801"/>
    <cellStyle name="style1559133913480 2" xfId="5570"/>
    <cellStyle name="style1559133913613" xfId="3802"/>
    <cellStyle name="style1559133913613 2" xfId="5571"/>
    <cellStyle name="style1559133913742" xfId="3803"/>
    <cellStyle name="style1559133913742 2" xfId="5572"/>
    <cellStyle name="style1559133913863" xfId="3804"/>
    <cellStyle name="style1559133913863 2" xfId="5573"/>
    <cellStyle name="style1559133913984" xfId="3805"/>
    <cellStyle name="style1559133913984 2" xfId="5574"/>
    <cellStyle name="style1559133914070" xfId="3806"/>
    <cellStyle name="style1559133914070 2" xfId="5575"/>
    <cellStyle name="style1559133914160" xfId="3807"/>
    <cellStyle name="style1559133914160 2" xfId="5576"/>
    <cellStyle name="style1559133914289" xfId="3808"/>
    <cellStyle name="style1559133914289 2" xfId="5577"/>
    <cellStyle name="style1559133914402" xfId="3809"/>
    <cellStyle name="style1559133914402 2" xfId="5578"/>
    <cellStyle name="style1559133914519" xfId="3810"/>
    <cellStyle name="style1559133914519 2" xfId="5579"/>
    <cellStyle name="style1559133914715" xfId="3811"/>
    <cellStyle name="style1559133914715 2" xfId="5580"/>
    <cellStyle name="style1559133914957" xfId="3812"/>
    <cellStyle name="style1559133914957 2" xfId="5581"/>
    <cellStyle name="style1559133915105" xfId="3813"/>
    <cellStyle name="style1559133915105 2" xfId="5582"/>
    <cellStyle name="style1559133915234" xfId="3814"/>
    <cellStyle name="style1559133915234 2" xfId="5583"/>
    <cellStyle name="style1559133915383" xfId="3815"/>
    <cellStyle name="style1559133915383 2" xfId="5584"/>
    <cellStyle name="style1559133915566" xfId="3816"/>
    <cellStyle name="style1559133915566 2" xfId="5585"/>
    <cellStyle name="style1559133915762" xfId="3817"/>
    <cellStyle name="style1559133915762 2" xfId="5586"/>
    <cellStyle name="style1559133915898" xfId="3818"/>
    <cellStyle name="style1559133915898 2" xfId="5587"/>
    <cellStyle name="style1559133916054" xfId="3819"/>
    <cellStyle name="style1559133916054 2" xfId="5588"/>
    <cellStyle name="style1559133916195" xfId="3820"/>
    <cellStyle name="style1559133916195 2" xfId="5589"/>
    <cellStyle name="style1559133916324" xfId="3821"/>
    <cellStyle name="style1559133916324 2" xfId="5590"/>
    <cellStyle name="style1559133916461" xfId="3822"/>
    <cellStyle name="style1559133916461 2" xfId="5591"/>
    <cellStyle name="style1559133916656" xfId="3823"/>
    <cellStyle name="style1559133916656 2" xfId="5592"/>
    <cellStyle name="style1559133916886" xfId="3824"/>
    <cellStyle name="style1559133916886 2" xfId="5593"/>
    <cellStyle name="style1559133917152" xfId="3825"/>
    <cellStyle name="style1559133917152 2" xfId="5594"/>
    <cellStyle name="style1559133917312" xfId="3826"/>
    <cellStyle name="style1559133917312 2" xfId="5595"/>
    <cellStyle name="style1559133917461" xfId="3827"/>
    <cellStyle name="style1559133917461 2" xfId="5596"/>
    <cellStyle name="style1559133917566" xfId="3828"/>
    <cellStyle name="style1559133917566 2" xfId="5597"/>
    <cellStyle name="style1559133917707" xfId="3829"/>
    <cellStyle name="style1559133917707 2" xfId="5598"/>
    <cellStyle name="style1559133917836" xfId="3830"/>
    <cellStyle name="style1559133917836 2" xfId="5599"/>
    <cellStyle name="style1559133917969" xfId="3831"/>
    <cellStyle name="style1559133917969 2" xfId="5600"/>
    <cellStyle name="style1559133918070" xfId="3832"/>
    <cellStyle name="style1559133918070 2" xfId="5601"/>
    <cellStyle name="style1559133918304" xfId="3833"/>
    <cellStyle name="style1559133918304 2" xfId="5602"/>
    <cellStyle name="style1559133918437" xfId="3834"/>
    <cellStyle name="style1559133918437 2" xfId="5603"/>
    <cellStyle name="style1559133918570" xfId="3835"/>
    <cellStyle name="style1559133918570 2" xfId="5604"/>
    <cellStyle name="style1559133918668" xfId="3836"/>
    <cellStyle name="style1559133918668 2" xfId="5605"/>
    <cellStyle name="style1559133918847" xfId="3837"/>
    <cellStyle name="style1559133918847 2" xfId="5606"/>
    <cellStyle name="style1559133919078" xfId="3838"/>
    <cellStyle name="style1559133919078 2" xfId="5607"/>
    <cellStyle name="style1559133919316" xfId="3839"/>
    <cellStyle name="style1559133919316 2" xfId="5608"/>
    <cellStyle name="style1559133919547" xfId="3840"/>
    <cellStyle name="style1559133919547 2" xfId="5609"/>
    <cellStyle name="style1559133919715" xfId="3841"/>
    <cellStyle name="style1559133919715 2" xfId="5610"/>
    <cellStyle name="style1559133919843" xfId="3842"/>
    <cellStyle name="style1559133919843 2" xfId="5611"/>
    <cellStyle name="style1559133919961" xfId="3843"/>
    <cellStyle name="style1559133919961 2" xfId="5612"/>
    <cellStyle name="style1559133920054" xfId="3844"/>
    <cellStyle name="style1559133920054 2" xfId="5613"/>
    <cellStyle name="style1559133920277" xfId="3845"/>
    <cellStyle name="style1559133920277 2" xfId="5614"/>
    <cellStyle name="style1559133920461" xfId="3846"/>
    <cellStyle name="style1559133920461 2" xfId="5615"/>
    <cellStyle name="style1559133921027" xfId="3847"/>
    <cellStyle name="style1559133921027 2" xfId="5616"/>
    <cellStyle name="style1580457793849" xfId="205"/>
    <cellStyle name="style1580457794357" xfId="213"/>
    <cellStyle name="style1580457795661" xfId="202"/>
    <cellStyle name="style1580457796193" xfId="204"/>
    <cellStyle name="style1580457796415" xfId="203"/>
    <cellStyle name="style1580457797665" xfId="209"/>
    <cellStyle name="style1580457797868" xfId="211"/>
    <cellStyle name="style1580457798114" xfId="212"/>
    <cellStyle name="style1580457798333" xfId="210"/>
    <cellStyle name="style1580457798677" xfId="207"/>
    <cellStyle name="style1580457798841" xfId="208"/>
    <cellStyle name="style1580457799044" xfId="206"/>
    <cellStyle name="style1580457799482" xfId="215"/>
    <cellStyle name="style1580457799685" xfId="216"/>
    <cellStyle name="style1580457799919" xfId="214"/>
    <cellStyle name="style1580457832443" xfId="190"/>
    <cellStyle name="style1580457832689" xfId="198"/>
    <cellStyle name="style1580457834611" xfId="188"/>
    <cellStyle name="style1580457834783" xfId="189"/>
    <cellStyle name="style1580457835916" xfId="194"/>
    <cellStyle name="style1580457836131" xfId="195"/>
    <cellStyle name="style1580457836334" xfId="196"/>
    <cellStyle name="style1580457836549" xfId="197"/>
    <cellStyle name="style1580457836826" xfId="191"/>
    <cellStyle name="style1580457837049" xfId="192"/>
    <cellStyle name="style1580457837252" xfId="193"/>
    <cellStyle name="style1580457837646" xfId="199"/>
    <cellStyle name="style1580457837877" xfId="200"/>
    <cellStyle name="style1580457838099" xfId="201"/>
    <cellStyle name="style1585237607953" xfId="3957"/>
    <cellStyle name="style1585237607953 2" xfId="5726"/>
    <cellStyle name="style1585237608188" xfId="3961"/>
    <cellStyle name="style1585237608188 2" xfId="5730"/>
    <cellStyle name="style1585237608398" xfId="3965"/>
    <cellStyle name="style1585237608398 2" xfId="5734"/>
    <cellStyle name="style1585237610699" xfId="3970"/>
    <cellStyle name="style1585237610699 2" xfId="5739"/>
    <cellStyle name="style1585237610746" xfId="3956"/>
    <cellStyle name="style1585237610746 2" xfId="3993"/>
    <cellStyle name="style1585237610746 2 2" xfId="5762"/>
    <cellStyle name="style1585237610746 3" xfId="4011"/>
    <cellStyle name="style1585237610746 3 2" xfId="5780"/>
    <cellStyle name="style1585237610746 4" xfId="5725"/>
    <cellStyle name="style1585237610793" xfId="3971"/>
    <cellStyle name="style1585237610793 2" xfId="5740"/>
    <cellStyle name="style1585237610934" xfId="3968"/>
    <cellStyle name="style1585237610934 2" xfId="5737"/>
    <cellStyle name="style1585237611039" xfId="3960"/>
    <cellStyle name="style1585237611039 2" xfId="3989"/>
    <cellStyle name="style1585237611039 2 2" xfId="5758"/>
    <cellStyle name="style1585237611039 3" xfId="4009"/>
    <cellStyle name="style1585237611039 3 2" xfId="5778"/>
    <cellStyle name="style1585237611039 4" xfId="5729"/>
    <cellStyle name="style1585237611133" xfId="3969"/>
    <cellStyle name="style1585237611133 2" xfId="5738"/>
    <cellStyle name="style1585237611281" xfId="3972"/>
    <cellStyle name="style1585237611281 2" xfId="5741"/>
    <cellStyle name="style1585237611340" xfId="3964"/>
    <cellStyle name="style1585237611340 2" xfId="3990"/>
    <cellStyle name="style1585237611340 2 2" xfId="5759"/>
    <cellStyle name="style1585237611340 3" xfId="4012"/>
    <cellStyle name="style1585237611340 3 2" xfId="5781"/>
    <cellStyle name="style1585237611340 4" xfId="5733"/>
    <cellStyle name="style1585237611391" xfId="3973"/>
    <cellStyle name="style1585237611391 2" xfId="5742"/>
    <cellStyle name="style1585237611762" xfId="3958"/>
    <cellStyle name="style1585237611762 2" xfId="5727"/>
    <cellStyle name="style1585237611820" xfId="3959"/>
    <cellStyle name="style1585237611820 2" xfId="5728"/>
    <cellStyle name="style1585237611938" xfId="3962"/>
    <cellStyle name="style1585237611938 2" xfId="5731"/>
    <cellStyle name="style1585237611992" xfId="3963"/>
    <cellStyle name="style1585237611992 2" xfId="5732"/>
    <cellStyle name="style1585237612133" xfId="3966"/>
    <cellStyle name="style1585237612133 2" xfId="5735"/>
    <cellStyle name="style1585237612192" xfId="3967"/>
    <cellStyle name="style1585237612192 2" xfId="5736"/>
    <cellStyle name="style1585237663692" xfId="3849"/>
    <cellStyle name="style1585237663692 2" xfId="5618"/>
    <cellStyle name="style1585237663802" xfId="3850"/>
    <cellStyle name="style1585237663802 2" xfId="5619"/>
    <cellStyle name="style1585237663891" xfId="3851"/>
    <cellStyle name="style1585237663891 2" xfId="5620"/>
    <cellStyle name="style1585237663989" xfId="3852"/>
    <cellStyle name="style1585237663989 2" xfId="5621"/>
    <cellStyle name="style1585237664087" xfId="3853"/>
    <cellStyle name="style1585237664087 2" xfId="5622"/>
    <cellStyle name="style1585237664216" xfId="3854"/>
    <cellStyle name="style1585237664216 2" xfId="5623"/>
    <cellStyle name="style1585237664274" xfId="3855"/>
    <cellStyle name="style1585237664274 2" xfId="5624"/>
    <cellStyle name="style1585237664372" xfId="3856"/>
    <cellStyle name="style1585237664372 2" xfId="5625"/>
    <cellStyle name="style1585237664430" xfId="3857"/>
    <cellStyle name="style1585237664430 2" xfId="5626"/>
    <cellStyle name="style1585237664509" xfId="3858"/>
    <cellStyle name="style1585237664509 2" xfId="5627"/>
    <cellStyle name="style1585237664567" xfId="3859"/>
    <cellStyle name="style1585237664567 2" xfId="5628"/>
    <cellStyle name="style1585237664630" xfId="3860"/>
    <cellStyle name="style1585237664630 2" xfId="5629"/>
    <cellStyle name="style1585237664688" xfId="3861"/>
    <cellStyle name="style1585237664688 2" xfId="5630"/>
    <cellStyle name="style1585237664751" xfId="3862"/>
    <cellStyle name="style1585237664751 2" xfId="5631"/>
    <cellStyle name="style1585237664837" xfId="3863"/>
    <cellStyle name="style1585237664837 2" xfId="5632"/>
    <cellStyle name="style1585237664884" xfId="3864"/>
    <cellStyle name="style1585237664884 2" xfId="5633"/>
    <cellStyle name="style1585237664938" xfId="3865"/>
    <cellStyle name="style1585237664938 2" xfId="5634"/>
    <cellStyle name="style1585237665005" xfId="3866"/>
    <cellStyle name="style1585237665005 2" xfId="5635"/>
    <cellStyle name="style1585237665063" xfId="3867"/>
    <cellStyle name="style1585237665063 2" xfId="5636"/>
    <cellStyle name="style1585237665114" xfId="3868"/>
    <cellStyle name="style1585237665114 2" xfId="5637"/>
    <cellStyle name="style1585237665165" xfId="3869"/>
    <cellStyle name="style1585237665165 2" xfId="5638"/>
    <cellStyle name="style1585237665227" xfId="3870"/>
    <cellStyle name="style1585237665227 2" xfId="5639"/>
    <cellStyle name="style1585237665298" xfId="3871"/>
    <cellStyle name="style1585237665298 2" xfId="5640"/>
    <cellStyle name="style1585237665364" xfId="3872"/>
    <cellStyle name="style1585237665364 2" xfId="5641"/>
    <cellStyle name="style1585237665430" xfId="3873"/>
    <cellStyle name="style1585237665430 2" xfId="5642"/>
    <cellStyle name="style1585237665485" xfId="3874"/>
    <cellStyle name="style1585237665485 2" xfId="5643"/>
    <cellStyle name="style1585237665552" xfId="3875"/>
    <cellStyle name="style1585237665552 2" xfId="5644"/>
    <cellStyle name="style1585237665610" xfId="3876"/>
    <cellStyle name="style1585237665610 2" xfId="5645"/>
    <cellStyle name="style1585237665673" xfId="3877"/>
    <cellStyle name="style1585237665673 2" xfId="5646"/>
    <cellStyle name="style1585237665739" xfId="3878"/>
    <cellStyle name="style1585237665739 2" xfId="5647"/>
    <cellStyle name="style1585237665884" xfId="3879"/>
    <cellStyle name="style1585237665884 2" xfId="5648"/>
    <cellStyle name="style1585237665966" xfId="3880"/>
    <cellStyle name="style1585237665966 2" xfId="5649"/>
    <cellStyle name="style1585237666048" xfId="3881"/>
    <cellStyle name="style1585237666048 2" xfId="5650"/>
    <cellStyle name="style1585237666200" xfId="3882"/>
    <cellStyle name="style1585237666200 2" xfId="5651"/>
    <cellStyle name="style1585237666263" xfId="3883"/>
    <cellStyle name="style1585237666263 2" xfId="5652"/>
    <cellStyle name="style1585237666321" xfId="3884"/>
    <cellStyle name="style1585237666321 2" xfId="5653"/>
    <cellStyle name="style1585237666462" xfId="3885"/>
    <cellStyle name="style1585237666462 2" xfId="5654"/>
    <cellStyle name="style1585237666552" xfId="3886"/>
    <cellStyle name="style1585237666552 2" xfId="5655"/>
    <cellStyle name="style1585237666618" xfId="3887"/>
    <cellStyle name="style1585237666618 2" xfId="5656"/>
    <cellStyle name="style1585237666684" xfId="3888"/>
    <cellStyle name="style1585237666684 2" xfId="5657"/>
    <cellStyle name="style1585237666751" xfId="3889"/>
    <cellStyle name="style1585237666751 2" xfId="5658"/>
    <cellStyle name="style1585237666809" xfId="3890"/>
    <cellStyle name="style1585237666809 2" xfId="5659"/>
    <cellStyle name="style1585237666868" xfId="3891"/>
    <cellStyle name="style1585237666868 2" xfId="5660"/>
    <cellStyle name="style1585237666931" xfId="3892"/>
    <cellStyle name="style1585237666931 2" xfId="5661"/>
    <cellStyle name="style1585237666989" xfId="3893"/>
    <cellStyle name="style1585237666989 2" xfId="5662"/>
    <cellStyle name="style1585237667048" xfId="3894"/>
    <cellStyle name="style1585237667048 2" xfId="5663"/>
    <cellStyle name="style1585237667106" xfId="3895"/>
    <cellStyle name="style1585237667106 2" xfId="5664"/>
    <cellStyle name="style1585237667165" xfId="3896"/>
    <cellStyle name="style1585237667165 2" xfId="5665"/>
    <cellStyle name="style1585237667231" xfId="3897"/>
    <cellStyle name="style1585237667231 2" xfId="5666"/>
    <cellStyle name="style1585237667290" xfId="3898"/>
    <cellStyle name="style1585237667290 2" xfId="5667"/>
    <cellStyle name="style1585237667352" xfId="3899"/>
    <cellStyle name="style1585237667352 2" xfId="5668"/>
    <cellStyle name="style1585237667415" xfId="3900"/>
    <cellStyle name="style1585237667415 2" xfId="5669"/>
    <cellStyle name="style1585237667477" xfId="3901"/>
    <cellStyle name="style1585237667477 2" xfId="5670"/>
    <cellStyle name="style1585237667540" xfId="3902"/>
    <cellStyle name="style1585237667540 2" xfId="5671"/>
    <cellStyle name="style1585237667598" xfId="3903"/>
    <cellStyle name="style1585237667598 2" xfId="5672"/>
    <cellStyle name="style1585237667661" xfId="3904"/>
    <cellStyle name="style1585237667661 2" xfId="5673"/>
    <cellStyle name="style1585237667731" xfId="3905"/>
    <cellStyle name="style1585237667731 2" xfId="5674"/>
    <cellStyle name="style1585237667790" xfId="3906"/>
    <cellStyle name="style1585237667790 2" xfId="5675"/>
    <cellStyle name="style1585237667837" xfId="3907"/>
    <cellStyle name="style1585237667837 2" xfId="5676"/>
    <cellStyle name="style1585237667903" xfId="3908"/>
    <cellStyle name="style1585237667903 2" xfId="5677"/>
    <cellStyle name="style1585237667973" xfId="3909"/>
    <cellStyle name="style1585237667973 2" xfId="5678"/>
    <cellStyle name="style1585237668052" xfId="3910"/>
    <cellStyle name="style1585237668052 2" xfId="5679"/>
    <cellStyle name="style1585237668161" xfId="3911"/>
    <cellStyle name="style1585237668161 2" xfId="5680"/>
    <cellStyle name="style1585237668239" xfId="3912"/>
    <cellStyle name="style1585237668239 2" xfId="5681"/>
    <cellStyle name="style1585237668290" xfId="3913"/>
    <cellStyle name="style1585237668290 2" xfId="5682"/>
    <cellStyle name="style1585237668337" xfId="3914"/>
    <cellStyle name="style1585237668337 2" xfId="5683"/>
    <cellStyle name="style1585237668407" xfId="3915"/>
    <cellStyle name="style1585237668407 2" xfId="5684"/>
    <cellStyle name="style1585237668450" xfId="3916"/>
    <cellStyle name="style1585237668450 2" xfId="5685"/>
    <cellStyle name="style1585237668493" xfId="3917"/>
    <cellStyle name="style1585237668493 2" xfId="4006"/>
    <cellStyle name="style1585237668493 2 2" xfId="5775"/>
    <cellStyle name="style1585237668493 3" xfId="5686"/>
    <cellStyle name="style1585237668536" xfId="3918"/>
    <cellStyle name="style1585237668536 2" xfId="5687"/>
    <cellStyle name="style1585237668598" xfId="3919"/>
    <cellStyle name="style1585237668598 2" xfId="5688"/>
    <cellStyle name="style1585237668649" xfId="3920"/>
    <cellStyle name="style1585237668649 2" xfId="5689"/>
    <cellStyle name="style1585237668692" xfId="3921"/>
    <cellStyle name="style1585237668692 2" xfId="5690"/>
    <cellStyle name="style1585237668739" xfId="3922"/>
    <cellStyle name="style1585237668739 2" xfId="5691"/>
    <cellStyle name="style1585237668802" xfId="3923"/>
    <cellStyle name="style1585237668802 2" xfId="5692"/>
    <cellStyle name="style1585237668856" xfId="3924"/>
    <cellStyle name="style1585237668856 2" xfId="5693"/>
    <cellStyle name="style1585237668923" xfId="3925"/>
    <cellStyle name="style1585237668923 2" xfId="5694"/>
    <cellStyle name="style1585237668973" xfId="3926"/>
    <cellStyle name="style1585237668973 2" xfId="5695"/>
    <cellStyle name="style1585237669020" xfId="3927"/>
    <cellStyle name="style1585237669020 2" xfId="5696"/>
    <cellStyle name="style1585237669071" xfId="3928"/>
    <cellStyle name="style1585237669071 2" xfId="5697"/>
    <cellStyle name="style1585237669114" xfId="3929"/>
    <cellStyle name="style1585237669114 2" xfId="5698"/>
    <cellStyle name="style1585237669161" xfId="3930"/>
    <cellStyle name="style1585237669161 2" xfId="5699"/>
    <cellStyle name="style1585237669204" xfId="3931"/>
    <cellStyle name="style1585237669204 2" xfId="4007"/>
    <cellStyle name="style1585237669204 2 2" xfId="5776"/>
    <cellStyle name="style1585237669204 3" xfId="5700"/>
    <cellStyle name="style1585237669247" xfId="3932"/>
    <cellStyle name="style1585237669247 2" xfId="5701"/>
    <cellStyle name="style1585237669309" xfId="3933"/>
    <cellStyle name="style1585237669309 2" xfId="5702"/>
    <cellStyle name="style1585237669356" xfId="3934"/>
    <cellStyle name="style1585237669356 2" xfId="5703"/>
    <cellStyle name="style1585237669399" xfId="3935"/>
    <cellStyle name="style1585237669399 2" xfId="5704"/>
    <cellStyle name="style1585237669516" xfId="3936"/>
    <cellStyle name="style1585237669516 2" xfId="5705"/>
    <cellStyle name="style1585237669579" xfId="3937"/>
    <cellStyle name="style1585237669579 2" xfId="5706"/>
    <cellStyle name="style1585237728720" xfId="3974"/>
    <cellStyle name="style1585237728720 2" xfId="5743"/>
    <cellStyle name="style1585237728791" xfId="3975"/>
    <cellStyle name="style1585237728791 2" xfId="5744"/>
    <cellStyle name="style1585237728955" xfId="3976"/>
    <cellStyle name="style1585237728955 2" xfId="5745"/>
    <cellStyle name="style1585237729017" xfId="3977"/>
    <cellStyle name="style1585237729017 2" xfId="5746"/>
    <cellStyle name="style1585237729244" xfId="3978"/>
    <cellStyle name="style1585237729244 2" xfId="5747"/>
    <cellStyle name="style1585237729306" xfId="3979"/>
    <cellStyle name="style1585237729306 2" xfId="5748"/>
    <cellStyle name="style1585237765822" xfId="3982"/>
    <cellStyle name="style1585237765822 2" xfId="5751"/>
    <cellStyle name="style1585237765881" xfId="3983"/>
    <cellStyle name="style1585237765881 2" xfId="5752"/>
    <cellStyle name="style1585237766049" xfId="3980"/>
    <cellStyle name="style1585237766049 2" xfId="5749"/>
    <cellStyle name="style1585237766104" xfId="3981"/>
    <cellStyle name="style1585237766104 2" xfId="5750"/>
    <cellStyle name="style1585237766338" xfId="3984"/>
    <cellStyle name="style1585237766338 2" xfId="5753"/>
    <cellStyle name="style1585237766397" xfId="3985"/>
    <cellStyle name="style1585237766397 2" xfId="5754"/>
    <cellStyle name="style1585650543043" xfId="5895"/>
    <cellStyle name="style1585650543168" xfId="5879"/>
    <cellStyle name="style1585650543402" xfId="5896"/>
    <cellStyle name="style1585650584176" xfId="5882"/>
    <cellStyle name="style1585650584316" xfId="5886"/>
    <cellStyle name="style1585650584676" xfId="5883"/>
    <cellStyle name="style1585650584816" xfId="5884"/>
    <cellStyle name="style1585650585066" xfId="5885"/>
    <cellStyle name="style1585650585191" xfId="5887"/>
    <cellStyle name="style1585650585301" xfId="5888"/>
    <cellStyle name="style1585650585566" xfId="5889"/>
    <cellStyle name="style1585650585738" xfId="5890"/>
    <cellStyle name="style1585650585863" xfId="5891"/>
    <cellStyle name="style1585650586504" xfId="5892"/>
    <cellStyle name="style1585650586926" xfId="5897"/>
    <cellStyle name="style1588178155551" xfId="5901"/>
    <cellStyle name="style1588178155809" xfId="5900"/>
    <cellStyle name="style1589955225522" xfId="272"/>
    <cellStyle name="style1589955225663" xfId="273"/>
    <cellStyle name="style1589955225757" xfId="274"/>
    <cellStyle name="style1589955225847" xfId="275"/>
    <cellStyle name="style1589955225933" xfId="276"/>
    <cellStyle name="style1589955226022" xfId="277"/>
    <cellStyle name="style1589955226093" xfId="278"/>
    <cellStyle name="style1589955226186" xfId="279"/>
    <cellStyle name="style1589955226269" xfId="280"/>
    <cellStyle name="style1589955226354" xfId="281"/>
    <cellStyle name="style1589955226444" xfId="282"/>
    <cellStyle name="style1589955226522" xfId="283"/>
    <cellStyle name="style1589955226601" xfId="284"/>
    <cellStyle name="style1589955226698" xfId="285"/>
    <cellStyle name="style1589955226776" xfId="286"/>
    <cellStyle name="style1589955226847" xfId="287"/>
    <cellStyle name="style1589955226905" xfId="288"/>
    <cellStyle name="style1589955226995" xfId="289"/>
    <cellStyle name="style1589955227065" xfId="290"/>
    <cellStyle name="style1589955227128" xfId="291"/>
    <cellStyle name="style1589955227198" xfId="292"/>
    <cellStyle name="style1589955227276" xfId="293"/>
    <cellStyle name="style1589955227354" xfId="294"/>
    <cellStyle name="style1589955227436" xfId="295"/>
    <cellStyle name="style1589955227515" xfId="296"/>
    <cellStyle name="style1589955227593" xfId="297"/>
    <cellStyle name="style1589955227671" xfId="298"/>
    <cellStyle name="style1589955227765" xfId="186"/>
    <cellStyle name="style1589955227765 2" xfId="299"/>
    <cellStyle name="style1589955227765 3" xfId="5971"/>
    <cellStyle name="style1589955227843" xfId="300"/>
    <cellStyle name="style1589955227921" xfId="301"/>
    <cellStyle name="style1589955227999" xfId="185"/>
    <cellStyle name="style1589955227999 2" xfId="302"/>
    <cellStyle name="style1589955227999 3" xfId="5968"/>
    <cellStyle name="style1589955228077" xfId="303"/>
    <cellStyle name="style1589955228151" xfId="304"/>
    <cellStyle name="style1589955228226" xfId="187"/>
    <cellStyle name="style1589955228226 2" xfId="305"/>
    <cellStyle name="style1589955228226 3" xfId="5974"/>
    <cellStyle name="style1589955228300" xfId="306"/>
    <cellStyle name="style1589955228370" xfId="307"/>
    <cellStyle name="style1589955228468" xfId="308"/>
    <cellStyle name="style1589955228534" xfId="309"/>
    <cellStyle name="style1589955228593" xfId="310"/>
    <cellStyle name="style1589955228675" xfId="311"/>
    <cellStyle name="style1589955228761" xfId="312"/>
    <cellStyle name="style1589955228831" xfId="313"/>
    <cellStyle name="style1589955228897" xfId="314"/>
    <cellStyle name="style1589955228968" xfId="315"/>
    <cellStyle name="style1589955229038" xfId="316"/>
    <cellStyle name="style1589955229108" xfId="317"/>
    <cellStyle name="style1589955229183" xfId="318"/>
    <cellStyle name="style1589955229253" xfId="319"/>
    <cellStyle name="style1589955229327" xfId="320"/>
    <cellStyle name="style1589955229397" xfId="321"/>
    <cellStyle name="style1589955229468" xfId="322"/>
    <cellStyle name="style1589955229546" xfId="175"/>
    <cellStyle name="style1589955229546 2" xfId="323"/>
    <cellStyle name="style1589955229546 3" xfId="5972"/>
    <cellStyle name="style1589955229601" xfId="177"/>
    <cellStyle name="style1589955229601 2" xfId="324"/>
    <cellStyle name="style1589955229601 3" xfId="5957"/>
    <cellStyle name="style1589955229651" xfId="176"/>
    <cellStyle name="style1589955229651 2" xfId="325"/>
    <cellStyle name="style1589955229651 3" xfId="5973"/>
    <cellStyle name="style1589955229706" xfId="326"/>
    <cellStyle name="style1589955229706 3" xfId="5969"/>
    <cellStyle name="style1589955229761" xfId="174"/>
    <cellStyle name="style1589955229761 2" xfId="327"/>
    <cellStyle name="style1589955229761 3" xfId="5951"/>
    <cellStyle name="style1589955229815" xfId="328"/>
    <cellStyle name="style1589955229815 3" xfId="5970"/>
    <cellStyle name="style1589955229890" xfId="329"/>
    <cellStyle name="style1589955229890 3" xfId="5975"/>
    <cellStyle name="style1589955229948" xfId="178"/>
    <cellStyle name="style1589955229948 2" xfId="330"/>
    <cellStyle name="style1589955229948 3" xfId="5976"/>
    <cellStyle name="style1589955230007" xfId="331"/>
    <cellStyle name="style1589955230007 3" xfId="5977"/>
    <cellStyle name="style1589955230366" xfId="332"/>
    <cellStyle name="style1589955230456" xfId="333"/>
    <cellStyle name="style1589955230511" xfId="334"/>
    <cellStyle name="style1589955266585" xfId="181"/>
    <cellStyle name="style1589955267832" xfId="183"/>
    <cellStyle name="style1589955267906" xfId="184"/>
    <cellStyle name="style1589955267906 3" xfId="5958"/>
    <cellStyle name="style1589955268121" xfId="182"/>
    <cellStyle name="style1589955268121 3" xfId="5952"/>
    <cellStyle name="style1589955268332 3" xfId="5963"/>
    <cellStyle name="style1589955269617 3" xfId="5959"/>
    <cellStyle name="style1589955269668" xfId="180"/>
    <cellStyle name="style1589955269668 3" xfId="5960"/>
    <cellStyle name="style1589955269718 3" xfId="5961"/>
    <cellStyle name="style1589955269777 3" xfId="5953"/>
    <cellStyle name="style1589955269828" xfId="179"/>
    <cellStyle name="style1589955269828 3" xfId="5954"/>
    <cellStyle name="style1589955269882 3" xfId="5955"/>
    <cellStyle name="style1589955269957 3" xfId="5964"/>
    <cellStyle name="style1589955270011 3" xfId="5965"/>
    <cellStyle name="style1589955270066 3" xfId="5966"/>
    <cellStyle name="style1590133046451" xfId="148"/>
    <cellStyle name="style1590133046514" xfId="149"/>
    <cellStyle name="style1590133046561" xfId="150"/>
    <cellStyle name="style1590133046623" xfId="151"/>
    <cellStyle name="style1590133046686" xfId="144"/>
    <cellStyle name="style1590133046748" xfId="145"/>
    <cellStyle name="style1590133046811" xfId="146"/>
    <cellStyle name="style1590133046873" xfId="147"/>
    <cellStyle name="style1590133046951" xfId="152"/>
    <cellStyle name="style1590133047014" xfId="153"/>
    <cellStyle name="style1590133047076" xfId="154"/>
    <cellStyle name="style1590133047123" xfId="155"/>
    <cellStyle name="style1590133085131" xfId="136"/>
    <cellStyle name="style1590133085194" xfId="137"/>
    <cellStyle name="style1590133085256" xfId="138"/>
    <cellStyle name="style1590133085287" xfId="139"/>
    <cellStyle name="style1590133085350" xfId="132"/>
    <cellStyle name="style1590133085412" xfId="133"/>
    <cellStyle name="style1590133085475" xfId="134"/>
    <cellStyle name="style1590133085522" xfId="135"/>
    <cellStyle name="style1590133085584" xfId="140"/>
    <cellStyle name="style1590133085647" xfId="141"/>
    <cellStyle name="style1590133085709" xfId="142"/>
    <cellStyle name="style1590133085740" xfId="143"/>
    <cellStyle name="style1590133162177" xfId="169"/>
    <cellStyle name="style1590133162240" xfId="170"/>
    <cellStyle name="style1590133162287" xfId="168"/>
    <cellStyle name="style1590133162396" xfId="166"/>
    <cellStyle name="style1590133162443" xfId="167"/>
    <cellStyle name="style1590133162505" xfId="165"/>
    <cellStyle name="style1590133162625" xfId="172"/>
    <cellStyle name="style1590133162685" xfId="173"/>
    <cellStyle name="style1590133162741" xfId="171"/>
    <cellStyle name="style1590133184220" xfId="160"/>
    <cellStyle name="style1590133184283" xfId="161"/>
    <cellStyle name="style1590133184345" xfId="159"/>
    <cellStyle name="style1590133184439" xfId="157"/>
    <cellStyle name="style1590133184502" xfId="158"/>
    <cellStyle name="style1590133184564" xfId="156"/>
    <cellStyle name="style1590133184689" xfId="163"/>
    <cellStyle name="style1590133184736" xfId="164"/>
    <cellStyle name="style1590133184798" xfId="162"/>
    <cellStyle name="style1590475656025" xfId="217"/>
    <cellStyle name="style1590475656183" xfId="227"/>
    <cellStyle name="style1590475657797" xfId="222"/>
    <cellStyle name="style1590475657885" xfId="223"/>
    <cellStyle name="style1590475657963" xfId="224"/>
    <cellStyle name="style1590475658036" xfId="225"/>
    <cellStyle name="style1590475658089" xfId="226"/>
    <cellStyle name="style1590475658162" xfId="218"/>
    <cellStyle name="style1590475658232" xfId="219"/>
    <cellStyle name="style1590475658303" xfId="220"/>
    <cellStyle name="style1590475658357" xfId="221"/>
    <cellStyle name="style1590475658447" xfId="228"/>
    <cellStyle name="style1590475658512" xfId="229"/>
    <cellStyle name="style1590475658578" xfId="230"/>
    <cellStyle name="style1590475658629" xfId="231"/>
    <cellStyle name="style1590475700749" xfId="232"/>
    <cellStyle name="style1590475700875" xfId="238"/>
    <cellStyle name="style1590475702317" xfId="233"/>
    <cellStyle name="style1590475702393" xfId="243"/>
    <cellStyle name="style1590475702456" xfId="244"/>
    <cellStyle name="style1590475702515" xfId="245"/>
    <cellStyle name="style1590475702560" xfId="246"/>
    <cellStyle name="style1590475702618" xfId="234"/>
    <cellStyle name="style1590475702681" xfId="235"/>
    <cellStyle name="style1590475702741" xfId="236"/>
    <cellStyle name="style1590475702794" xfId="237"/>
    <cellStyle name="style1590475702871" xfId="239"/>
    <cellStyle name="style1590475702932" xfId="240"/>
    <cellStyle name="style1590475702993" xfId="241"/>
    <cellStyle name="style1590475703064" xfId="242"/>
    <cellStyle name="style1590475755954" xfId="247"/>
    <cellStyle name="style1590475756206" xfId="255"/>
    <cellStyle name="style1590475758428" xfId="251"/>
    <cellStyle name="style1590475758506" xfId="253"/>
    <cellStyle name="style1590475758587" xfId="254"/>
    <cellStyle name="style1590475758677" xfId="252"/>
    <cellStyle name="style1590475758838" xfId="249"/>
    <cellStyle name="style1590475758979" xfId="250"/>
    <cellStyle name="style1590475759106" xfId="248"/>
    <cellStyle name="style1590475759311" xfId="257"/>
    <cellStyle name="style1590475759403" xfId="258"/>
    <cellStyle name="style1590475759488" xfId="256"/>
    <cellStyle name="style1590475791392" xfId="259"/>
    <cellStyle name="style1590475791555" xfId="267"/>
    <cellStyle name="style1590475792872" xfId="263"/>
    <cellStyle name="style1590475792933" xfId="265"/>
    <cellStyle name="style1590475792993" xfId="266"/>
    <cellStyle name="style1590475793051" xfId="264"/>
    <cellStyle name="style1590475793160" xfId="261"/>
    <cellStyle name="style1590475793220" xfId="262"/>
    <cellStyle name="style1590475793277" xfId="260"/>
    <cellStyle name="style1590475793394" xfId="269"/>
    <cellStyle name="style1590475793454" xfId="270"/>
    <cellStyle name="style1590475793515" xfId="268"/>
    <cellStyle name="style1590475934409" xfId="5893"/>
    <cellStyle name="style1590475936071" xfId="5894"/>
    <cellStyle name="style1590475936285" xfId="5881"/>
    <cellStyle name="style1590475936597" xfId="5880"/>
    <cellStyle name="style1590475936862" xfId="5898"/>
    <cellStyle name="style1613575835750" xfId="4002"/>
    <cellStyle name="style1613575835750 2" xfId="5771"/>
    <cellStyle name="style1613575835976" xfId="3999"/>
    <cellStyle name="style1613575835976 2" xfId="5768"/>
    <cellStyle name="style1613575836624" xfId="4001"/>
    <cellStyle name="style1613575836624 2" xfId="5770"/>
    <cellStyle name="style1613575836843" xfId="3998"/>
    <cellStyle name="style1613575836843 2" xfId="5767"/>
    <cellStyle name="style1613575837249" xfId="4003"/>
    <cellStyle name="style1613575837249 2" xfId="5772"/>
    <cellStyle name="style1613575837432" xfId="4004"/>
    <cellStyle name="style1613575837432 2" xfId="5773"/>
    <cellStyle name="style1613575837614" xfId="4000"/>
    <cellStyle name="style1613575837614 2" xfId="5769"/>
    <cellStyle name="style1613981086301" xfId="336"/>
    <cellStyle name="style1613981086413" xfId="339"/>
    <cellStyle name="style1613981086515" xfId="335"/>
    <cellStyle name="style1613981086633" xfId="338"/>
    <cellStyle name="style1613981086749" xfId="337"/>
    <cellStyle name="style1613981086865" xfId="340"/>
    <cellStyle name="style1646744875310" xfId="5922"/>
    <cellStyle name="style1646744875410" xfId="5924"/>
    <cellStyle name="style1646744875720" xfId="5907"/>
    <cellStyle name="style1646744875800" xfId="5910"/>
    <cellStyle name="style1646744875885" xfId="5915"/>
    <cellStyle name="style1646744875935" xfId="5908"/>
    <cellStyle name="style1646744875975" xfId="5909"/>
    <cellStyle name="style1646744876065" xfId="5911"/>
    <cellStyle name="style1646744876110" xfId="5914"/>
    <cellStyle name="style1646744876205" xfId="5916"/>
    <cellStyle name="style1646744876250" xfId="5917"/>
    <cellStyle name="style1646744876395" xfId="5918"/>
    <cellStyle name="style1646744876450" xfId="5919"/>
    <cellStyle name="style1646744876495" xfId="5920"/>
    <cellStyle name="style1646744876540" xfId="5921"/>
    <cellStyle name="style1646744876620" xfId="5923"/>
    <cellStyle name="style1646744876660" xfId="5912"/>
    <cellStyle name="style1646744876705" xfId="5913"/>
    <cellStyle name="style1646744876835" xfId="5925"/>
    <cellStyle name="style1646744876880" xfId="5926"/>
    <cellStyle name="style1646744876925" xfId="5927"/>
    <cellStyle name="title1" xfId="3070"/>
    <cellStyle name="Überschrift 1 2" xfId="3071"/>
    <cellStyle name="Überschrift 1 2 2" xfId="3150"/>
    <cellStyle name="Überschrift 1 3" xfId="3072"/>
    <cellStyle name="Überschrift 2 2" xfId="3073"/>
    <cellStyle name="Überschrift 2 2 2" xfId="3151"/>
    <cellStyle name="Überschrift 2 3" xfId="3074"/>
    <cellStyle name="Überschrift 3 2" xfId="3075"/>
    <cellStyle name="Überschrift 3 2 2" xfId="3152"/>
    <cellStyle name="Überschrift 3 3" xfId="3076"/>
    <cellStyle name="Überschrift 4 2" xfId="3077"/>
    <cellStyle name="Überschrift 4 2 2" xfId="3153"/>
    <cellStyle name="Überschrift 4 3" xfId="3078"/>
    <cellStyle name="Überschrift 5" xfId="3079"/>
    <cellStyle name="Überschrift 5 2" xfId="3154"/>
    <cellStyle name="Überschrift 6" xfId="3080"/>
    <cellStyle name="Verknüpfte Zelle 2" xfId="3081"/>
    <cellStyle name="Verknüpfte Zelle 2 2" xfId="3082"/>
    <cellStyle name="Verknüpfte Zelle 2 3" xfId="3155"/>
    <cellStyle name="Verknüpfte Zelle 3" xfId="3083"/>
    <cellStyle name="Vorspalte" xfId="3084"/>
    <cellStyle name="Warnender Text 2" xfId="3085"/>
    <cellStyle name="Warnender Text 2 2" xfId="3086"/>
    <cellStyle name="Warnender Text 2 3" xfId="3156"/>
    <cellStyle name="Warnender Text 3" xfId="3087"/>
    <cellStyle name="XLConnect.Boolean" xfId="3088"/>
    <cellStyle name="XLConnect.DateTime" xfId="3089"/>
    <cellStyle name="XLConnect.Header" xfId="3090"/>
    <cellStyle name="XLConnect.Numeric" xfId="3091"/>
    <cellStyle name="XLConnect.String" xfId="3092"/>
    <cellStyle name="Zelle überprüfen 2" xfId="3093"/>
    <cellStyle name="Zelle überprüfen 2 2" xfId="3094"/>
    <cellStyle name="Zelle überprüfen 2 3" xfId="3157"/>
    <cellStyle name="Zelle überprüfen 3" xfId="3095"/>
  </cellStyles>
  <dxfs count="0"/>
  <tableStyles count="0" defaultTableStyle="TableStyleMedium2" defaultPivotStyle="PivotStyleLight16"/>
  <colors>
    <mruColors>
      <color rgb="FFC5D9F1"/>
      <color rgb="FFA59D97"/>
      <color rgb="FFEB9128"/>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31751</xdr:colOff>
      <xdr:row>0</xdr:row>
      <xdr:rowOff>15874</xdr:rowOff>
    </xdr:from>
    <xdr:to>
      <xdr:col>1</xdr:col>
      <xdr:colOff>1614852</xdr:colOff>
      <xdr:row>5</xdr:row>
      <xdr:rowOff>9859</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1751" y="15874"/>
          <a:ext cx="2053001" cy="8512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Groups\Xpmeister\Groups\BILDUN~1\Kuehne\Bildungsberichterstattung\BBE2006\BBE-Dokumente\Endfassung%2021.04\AbbildungenExcel\Konsortium\050714_Sitzung_Konsortium\2-04_Bildungsstand_nach_Altersgrupp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Groups\Xpmeister\Groups\G-vie\G-VIE-Daten\Querschnitt\Daten\Koordinierung\AUSKUNFT\Mikrozensus\Formel_(Nicht_versenden)\2004\Bildungsstand_2004_nach_Ausl&#228;nder_Altersgrupp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Groups\REBHUHN\rebhuhn_e\Groups\BILDUN~1\Kuehne\Bildungsberichterstattung\BBE2006\BBE-Dokumente\Endfassung%2021.04\AbbildungenExcel\Konsortium\050714_Sitzung_Konsortium\2-04_Bildungsstand_nach_Altersgruppen"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Groups\Bdehne-xp\Public\G-VIB\G-VIB-Daten\Querschnitt\Daten\International\UOE\UNESCO\Liste_Field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Groups\Fileserver\Bildungsforschung\Kuehne\Bildungsbericht\Wiederholer\wiederholerAbbildu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s>
    <sheetDataSet>
      <sheetData sheetId="0">
        <row r="20">
          <cell r="C20" t="str">
            <v>Nordrhein-Westfalen</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forschungsverbund.tu-dortmund.de/forschungsfelder/kindertagesbetreuung/aktuelle-projekte/kindertagesbetreuung-indikatorengestuetzte-dauerbeobachtung-mit-amtlichen-daten-k-ida/" TargetMode="External"/><Relationship Id="rId2" Type="http://schemas.openxmlformats.org/officeDocument/2006/relationships/hyperlink" Target="https://www.dji.de/ueber-uns/projekte/projekte/entwicklung-von-rahmenbedingungen-in-der-kindertagesbetreuung-erik/aktueller-stand-des-forschungsprojektes.html" TargetMode="External"/><Relationship Id="rId1" Type="http://schemas.openxmlformats.org/officeDocument/2006/relationships/hyperlink" Target="https://www.dji.de/ueber-uns/projekte/projekte/entwicklung-von-rahmenbedingungen-in-der-kindertagesbetreuung-erik.htm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sheetPr>
  <dimension ref="A1:W66"/>
  <sheetViews>
    <sheetView showGridLines="0" tabSelected="1" zoomScale="80" zoomScaleNormal="80" workbookViewId="0">
      <pane ySplit="13" topLeftCell="A14" activePane="bottomLeft" state="frozen"/>
      <selection pane="bottomLeft" activeCell="A9" sqref="A9:L9"/>
    </sheetView>
  </sheetViews>
  <sheetFormatPr baseColWidth="10" defaultColWidth="11" defaultRowHeight="14"/>
  <cols>
    <col min="1" max="1" width="5.83203125" customWidth="1"/>
    <col min="2" max="2" width="30.83203125" customWidth="1"/>
    <col min="3" max="3" width="7.83203125" customWidth="1"/>
    <col min="4" max="4" width="50.83203125" style="384" customWidth="1"/>
    <col min="5" max="5" width="20.83203125" customWidth="1"/>
    <col min="6" max="7" width="40.83203125" customWidth="1"/>
    <col min="8" max="12" width="12.83203125" customWidth="1"/>
  </cols>
  <sheetData>
    <row r="1" spans="1:18">
      <c r="D1"/>
    </row>
    <row r="2" spans="1:18">
      <c r="D2"/>
    </row>
    <row r="3" spans="1:18">
      <c r="D3"/>
    </row>
    <row r="4" spans="1:18">
      <c r="D4"/>
    </row>
    <row r="5" spans="1:18">
      <c r="D5"/>
    </row>
    <row r="6" spans="1:18" ht="14.5">
      <c r="A6" s="403"/>
      <c r="B6" s="403"/>
      <c r="C6" s="403"/>
      <c r="D6" s="403"/>
      <c r="E6" s="403"/>
      <c r="F6" s="403"/>
      <c r="G6" s="403"/>
      <c r="H6" s="403"/>
      <c r="I6" s="403"/>
      <c r="J6" s="403"/>
      <c r="K6" s="403"/>
      <c r="L6" s="403"/>
    </row>
    <row r="7" spans="1:18" ht="33" customHeight="1">
      <c r="A7" s="1256" t="s">
        <v>872</v>
      </c>
      <c r="B7" s="1257"/>
      <c r="C7" s="1257"/>
      <c r="D7" s="1257"/>
      <c r="E7" s="1257"/>
      <c r="F7" s="1257"/>
      <c r="G7" s="1257"/>
      <c r="H7" s="1257"/>
      <c r="I7" s="1257"/>
      <c r="J7" s="1257"/>
      <c r="K7" s="1257"/>
      <c r="L7" s="1257"/>
    </row>
    <row r="8" spans="1:18" ht="14.5">
      <c r="A8" s="403"/>
      <c r="B8" s="403"/>
      <c r="C8" s="403"/>
      <c r="D8" s="403"/>
      <c r="E8" s="403"/>
      <c r="F8" s="403"/>
      <c r="G8" s="403"/>
      <c r="H8" s="403"/>
      <c r="I8" s="403"/>
      <c r="J8" s="403"/>
      <c r="K8" s="403"/>
      <c r="L8" s="403"/>
    </row>
    <row r="9" spans="1:18" ht="14.5" customHeight="1">
      <c r="A9" s="1255" t="s">
        <v>768</v>
      </c>
      <c r="B9" s="1255"/>
      <c r="C9" s="1255"/>
      <c r="D9" s="1255"/>
      <c r="E9" s="1255"/>
      <c r="F9" s="1255"/>
      <c r="G9" s="1255"/>
      <c r="H9" s="1255"/>
      <c r="I9" s="1255"/>
      <c r="J9" s="1255"/>
      <c r="K9" s="1255"/>
      <c r="L9" s="1255"/>
    </row>
    <row r="10" spans="1:18" ht="14.5" thickBot="1">
      <c r="D10"/>
    </row>
    <row r="11" spans="1:18" ht="20.25" customHeight="1">
      <c r="A11" s="1291" t="s">
        <v>2</v>
      </c>
      <c r="B11" s="1292"/>
      <c r="C11" s="1302" t="s">
        <v>3</v>
      </c>
      <c r="D11" s="1303"/>
      <c r="E11" s="1299" t="s">
        <v>6</v>
      </c>
      <c r="F11" s="1299" t="s">
        <v>804</v>
      </c>
      <c r="G11" s="1299" t="s">
        <v>866</v>
      </c>
      <c r="H11" s="1286" t="s">
        <v>832</v>
      </c>
      <c r="I11" s="1287"/>
      <c r="J11" s="1287"/>
      <c r="K11" s="1287"/>
      <c r="L11" s="1288"/>
      <c r="M11" s="441"/>
      <c r="N11" s="441"/>
      <c r="O11" s="441"/>
      <c r="P11" s="441"/>
      <c r="Q11" s="441"/>
      <c r="R11" s="441"/>
    </row>
    <row r="12" spans="1:18" ht="20.25" customHeight="1">
      <c r="A12" s="1293"/>
      <c r="B12" s="1294"/>
      <c r="C12" s="1304"/>
      <c r="D12" s="1305"/>
      <c r="E12" s="1300"/>
      <c r="F12" s="1300"/>
      <c r="G12" s="1300"/>
      <c r="H12" s="1156">
        <v>2018</v>
      </c>
      <c r="I12" s="1156">
        <v>2019</v>
      </c>
      <c r="J12" s="1156">
        <v>2020</v>
      </c>
      <c r="K12" s="1157">
        <v>2021</v>
      </c>
      <c r="L12" s="1158">
        <v>2022</v>
      </c>
      <c r="M12" s="441"/>
      <c r="N12" s="441"/>
      <c r="O12" s="441"/>
      <c r="P12" s="441"/>
      <c r="Q12" s="441"/>
      <c r="R12" s="441"/>
    </row>
    <row r="13" spans="1:18" ht="20.25" customHeight="1">
      <c r="A13" s="1295"/>
      <c r="B13" s="1296"/>
      <c r="C13" s="1306"/>
      <c r="D13" s="1307"/>
      <c r="E13" s="1301"/>
      <c r="F13" s="1301"/>
      <c r="G13" s="1301"/>
      <c r="H13" s="425" t="s">
        <v>1</v>
      </c>
      <c r="I13" s="425" t="s">
        <v>1</v>
      </c>
      <c r="J13" s="425" t="s">
        <v>1</v>
      </c>
      <c r="K13" s="2" t="s">
        <v>1</v>
      </c>
      <c r="L13" s="431" t="s">
        <v>1</v>
      </c>
      <c r="M13" s="441"/>
      <c r="N13" s="441"/>
      <c r="O13" s="441"/>
      <c r="P13" s="441"/>
      <c r="Q13" s="441"/>
      <c r="R13" s="441"/>
    </row>
    <row r="14" spans="1:18" ht="20.25" customHeight="1">
      <c r="A14" s="1266" t="s">
        <v>109</v>
      </c>
      <c r="B14" s="1267"/>
      <c r="C14" s="1267"/>
      <c r="D14" s="1267"/>
      <c r="E14" s="1267"/>
      <c r="F14" s="1267"/>
      <c r="G14" s="1267"/>
      <c r="H14" s="1267"/>
      <c r="I14" s="1267"/>
      <c r="J14" s="1267"/>
      <c r="K14" s="1267"/>
      <c r="L14" s="1268"/>
      <c r="M14" s="441"/>
      <c r="N14" s="441"/>
      <c r="O14" s="441"/>
      <c r="P14" s="441"/>
      <c r="Q14" s="441"/>
      <c r="R14" s="441"/>
    </row>
    <row r="15" spans="1:18" ht="33" customHeight="1">
      <c r="A15" s="1258" t="s">
        <v>4</v>
      </c>
      <c r="B15" s="1279" t="s">
        <v>838</v>
      </c>
      <c r="C15" s="1289" t="s">
        <v>68</v>
      </c>
      <c r="D15" s="1290" t="s">
        <v>69</v>
      </c>
      <c r="E15" s="1269" t="s">
        <v>8</v>
      </c>
      <c r="F15" s="411" t="s">
        <v>110</v>
      </c>
      <c r="G15" s="1234" t="s">
        <v>871</v>
      </c>
      <c r="H15" s="422"/>
      <c r="I15" s="422"/>
      <c r="J15" s="446" t="s">
        <v>0</v>
      </c>
      <c r="K15" s="447"/>
      <c r="L15" s="437" t="s">
        <v>0</v>
      </c>
      <c r="M15" s="441"/>
      <c r="N15" s="441"/>
      <c r="O15" s="441"/>
      <c r="P15" s="441"/>
      <c r="Q15" s="441"/>
      <c r="R15" s="441"/>
    </row>
    <row r="16" spans="1:18" ht="33" customHeight="1">
      <c r="A16" s="1258"/>
      <c r="B16" s="1280"/>
      <c r="C16" s="1289"/>
      <c r="D16" s="1290"/>
      <c r="E16" s="1270"/>
      <c r="F16" s="412" t="s">
        <v>111</v>
      </c>
      <c r="G16" s="1235" t="s">
        <v>871</v>
      </c>
      <c r="H16" s="418"/>
      <c r="I16" s="418"/>
      <c r="J16" s="444" t="s">
        <v>0</v>
      </c>
      <c r="K16" s="445"/>
      <c r="L16" s="440" t="s">
        <v>0</v>
      </c>
      <c r="M16" s="441"/>
      <c r="N16" s="441"/>
      <c r="O16" s="441"/>
      <c r="P16" s="441"/>
      <c r="Q16" s="441"/>
      <c r="R16" s="441"/>
    </row>
    <row r="17" spans="1:18" ht="33" customHeight="1">
      <c r="A17" s="1258"/>
      <c r="B17" s="1280"/>
      <c r="C17" s="1289"/>
      <c r="D17" s="1290"/>
      <c r="E17" s="1274" t="s">
        <v>7</v>
      </c>
      <c r="F17" s="412" t="s">
        <v>110</v>
      </c>
      <c r="G17" s="1235" t="s">
        <v>871</v>
      </c>
      <c r="H17" s="420"/>
      <c r="I17" s="420"/>
      <c r="J17" s="444" t="s">
        <v>0</v>
      </c>
      <c r="K17" s="445"/>
      <c r="L17" s="434" t="s">
        <v>0</v>
      </c>
      <c r="M17" s="441"/>
      <c r="N17" s="441"/>
      <c r="O17" s="441"/>
      <c r="P17" s="441"/>
      <c r="Q17" s="441"/>
      <c r="R17" s="441"/>
    </row>
    <row r="18" spans="1:18" ht="33" customHeight="1">
      <c r="A18" s="1258"/>
      <c r="B18" s="1280"/>
      <c r="C18" s="1289"/>
      <c r="D18" s="1290"/>
      <c r="E18" s="1270"/>
      <c r="F18" s="412" t="s">
        <v>111</v>
      </c>
      <c r="G18" s="1235" t="s">
        <v>871</v>
      </c>
      <c r="H18" s="420"/>
      <c r="I18" s="420"/>
      <c r="J18" s="444" t="s">
        <v>0</v>
      </c>
      <c r="K18" s="445"/>
      <c r="L18" s="434" t="s">
        <v>0</v>
      </c>
      <c r="M18" s="441"/>
      <c r="N18" s="441"/>
      <c r="O18" s="441"/>
      <c r="P18" s="441"/>
      <c r="Q18" s="441"/>
      <c r="R18" s="441"/>
    </row>
    <row r="19" spans="1:18" ht="33" customHeight="1">
      <c r="A19" s="1258"/>
      <c r="B19" s="1285"/>
      <c r="C19" s="1289"/>
      <c r="D19" s="1290"/>
      <c r="E19" s="1159"/>
      <c r="F19" s="1160" t="s">
        <v>603</v>
      </c>
      <c r="G19" s="412" t="s">
        <v>871</v>
      </c>
      <c r="H19" s="420"/>
      <c r="I19" s="420"/>
      <c r="J19" s="448"/>
      <c r="K19" s="445"/>
      <c r="L19" s="434" t="s">
        <v>0</v>
      </c>
      <c r="M19" s="441"/>
      <c r="N19" s="441"/>
      <c r="O19" s="441"/>
      <c r="P19" s="441"/>
      <c r="Q19" s="441"/>
      <c r="R19" s="441"/>
    </row>
    <row r="20" spans="1:18" ht="33" customHeight="1">
      <c r="A20" s="1258"/>
      <c r="B20" s="1284" t="s">
        <v>833</v>
      </c>
      <c r="C20" s="1262" t="s">
        <v>72</v>
      </c>
      <c r="D20" s="1265" t="s">
        <v>73</v>
      </c>
      <c r="E20" s="1271"/>
      <c r="F20" s="417" t="s">
        <v>99</v>
      </c>
      <c r="G20" s="417" t="s">
        <v>871</v>
      </c>
      <c r="H20" s="1161"/>
      <c r="I20" s="1161"/>
      <c r="J20" s="442" t="s">
        <v>0</v>
      </c>
      <c r="K20" s="1117"/>
      <c r="L20" s="1162" t="s">
        <v>0</v>
      </c>
      <c r="M20" s="441"/>
      <c r="N20" s="441"/>
      <c r="O20" s="441"/>
      <c r="P20" s="441"/>
      <c r="Q20" s="441"/>
      <c r="R20" s="441"/>
    </row>
    <row r="21" spans="1:18" ht="33" customHeight="1">
      <c r="A21" s="1258"/>
      <c r="B21" s="1280"/>
      <c r="C21" s="1262"/>
      <c r="D21" s="1265"/>
      <c r="E21" s="1271"/>
      <c r="F21" s="414" t="s">
        <v>70</v>
      </c>
      <c r="G21" s="414" t="s">
        <v>871</v>
      </c>
      <c r="H21" s="1108"/>
      <c r="I21" s="1108"/>
      <c r="J21" s="443" t="s">
        <v>0</v>
      </c>
      <c r="K21" s="1115"/>
      <c r="L21" s="1116" t="s">
        <v>0</v>
      </c>
      <c r="M21" s="441"/>
      <c r="N21" s="441"/>
      <c r="O21" s="441"/>
      <c r="P21" s="441"/>
      <c r="Q21" s="441"/>
      <c r="R21" s="441"/>
    </row>
    <row r="22" spans="1:18" ht="33" customHeight="1">
      <c r="A22" s="1258"/>
      <c r="B22" s="1280"/>
      <c r="C22" s="1262"/>
      <c r="D22" s="1265"/>
      <c r="E22" s="1271"/>
      <c r="F22" s="415" t="s">
        <v>71</v>
      </c>
      <c r="G22" s="415" t="s">
        <v>871</v>
      </c>
      <c r="H22" s="1110"/>
      <c r="I22" s="1110"/>
      <c r="J22" s="1114" t="s">
        <v>0</v>
      </c>
      <c r="K22" s="450"/>
      <c r="L22" s="436" t="s">
        <v>0</v>
      </c>
      <c r="M22" s="441"/>
      <c r="N22" s="441"/>
      <c r="O22" s="441"/>
      <c r="P22" s="441"/>
      <c r="Q22" s="441"/>
      <c r="R22" s="441"/>
    </row>
    <row r="23" spans="1:18" ht="33" customHeight="1">
      <c r="A23" s="1258"/>
      <c r="B23" s="1280"/>
      <c r="C23" s="1278" t="s">
        <v>74</v>
      </c>
      <c r="D23" s="1261" t="s">
        <v>75</v>
      </c>
      <c r="E23" s="1269"/>
      <c r="F23" s="412" t="s">
        <v>76</v>
      </c>
      <c r="G23" s="412" t="s">
        <v>871</v>
      </c>
      <c r="H23" s="418"/>
      <c r="I23" s="418"/>
      <c r="J23" s="446" t="s">
        <v>0</v>
      </c>
      <c r="K23" s="445"/>
      <c r="L23" s="434" t="s">
        <v>0</v>
      </c>
      <c r="M23" s="441"/>
      <c r="N23" s="441"/>
      <c r="O23" s="441"/>
      <c r="P23" s="441"/>
      <c r="Q23" s="441"/>
      <c r="R23" s="441"/>
    </row>
    <row r="24" spans="1:18" ht="33" customHeight="1">
      <c r="A24" s="1258"/>
      <c r="B24" s="1285"/>
      <c r="C24" s="1278"/>
      <c r="D24" s="1261"/>
      <c r="E24" s="1269"/>
      <c r="F24" s="413" t="s">
        <v>77</v>
      </c>
      <c r="G24" s="413" t="s">
        <v>871</v>
      </c>
      <c r="H24" s="419"/>
      <c r="I24" s="419"/>
      <c r="J24" s="448" t="s">
        <v>0</v>
      </c>
      <c r="K24" s="449"/>
      <c r="L24" s="435" t="s">
        <v>0</v>
      </c>
      <c r="M24" s="441"/>
      <c r="N24" s="441"/>
      <c r="O24" s="441"/>
      <c r="P24" s="441"/>
      <c r="Q24" s="441"/>
      <c r="R24" s="441"/>
    </row>
    <row r="25" spans="1:18" ht="33" customHeight="1">
      <c r="A25" s="1258"/>
      <c r="B25" s="1279" t="s">
        <v>834</v>
      </c>
      <c r="C25" s="1163" t="s">
        <v>53</v>
      </c>
      <c r="D25" s="1139" t="s">
        <v>46</v>
      </c>
      <c r="E25" s="1122"/>
      <c r="F25" s="1155" t="s">
        <v>827</v>
      </c>
      <c r="G25" s="1155" t="s">
        <v>867</v>
      </c>
      <c r="H25" s="1109" t="s">
        <v>0</v>
      </c>
      <c r="I25" s="1109" t="s">
        <v>0</v>
      </c>
      <c r="J25" s="1109" t="s">
        <v>0</v>
      </c>
      <c r="K25" s="1117" t="s">
        <v>0</v>
      </c>
      <c r="L25" s="432" t="s">
        <v>0</v>
      </c>
      <c r="M25" s="441"/>
      <c r="N25" s="441"/>
      <c r="O25" s="441"/>
      <c r="P25" s="441"/>
      <c r="Q25" s="441"/>
      <c r="R25" s="441"/>
    </row>
    <row r="26" spans="1:18" ht="33" customHeight="1">
      <c r="A26" s="1258"/>
      <c r="B26" s="1280"/>
      <c r="C26" s="1179" t="s">
        <v>54</v>
      </c>
      <c r="D26" s="1138" t="s">
        <v>39</v>
      </c>
      <c r="E26" s="451"/>
      <c r="F26" s="1126" t="s">
        <v>827</v>
      </c>
      <c r="G26" s="1126" t="s">
        <v>867</v>
      </c>
      <c r="H26" s="423" t="s">
        <v>0</v>
      </c>
      <c r="I26" s="423" t="s">
        <v>0</v>
      </c>
      <c r="J26" s="423" t="s">
        <v>0</v>
      </c>
      <c r="K26" s="1127" t="s">
        <v>0</v>
      </c>
      <c r="L26" s="1128" t="s">
        <v>0</v>
      </c>
      <c r="M26" s="441"/>
      <c r="N26" s="441"/>
      <c r="O26" s="441"/>
      <c r="P26" s="441"/>
      <c r="Q26" s="441"/>
      <c r="R26" s="441"/>
    </row>
    <row r="27" spans="1:18" ht="33" customHeight="1">
      <c r="A27" s="1258"/>
      <c r="B27" s="1285"/>
      <c r="C27" s="1163" t="s">
        <v>55</v>
      </c>
      <c r="D27" s="1164" t="s">
        <v>108</v>
      </c>
      <c r="E27" s="1165"/>
      <c r="F27" s="1123" t="s">
        <v>827</v>
      </c>
      <c r="G27" s="1123" t="s">
        <v>867</v>
      </c>
      <c r="H27" s="424" t="s">
        <v>0</v>
      </c>
      <c r="I27" s="424" t="s">
        <v>0</v>
      </c>
      <c r="J27" s="424" t="s">
        <v>0</v>
      </c>
      <c r="K27" s="1124" t="s">
        <v>0</v>
      </c>
      <c r="L27" s="1125" t="s">
        <v>0</v>
      </c>
      <c r="M27" s="441"/>
      <c r="N27" s="441"/>
      <c r="O27" s="441"/>
      <c r="P27" s="441"/>
      <c r="Q27" s="441"/>
      <c r="R27" s="441"/>
    </row>
    <row r="28" spans="1:18" ht="33" customHeight="1">
      <c r="A28" s="1258"/>
      <c r="B28" s="1279" t="s">
        <v>835</v>
      </c>
      <c r="C28" s="1308" t="s">
        <v>52</v>
      </c>
      <c r="D28" s="1297" t="s">
        <v>468</v>
      </c>
      <c r="E28" s="1180" t="s">
        <v>8</v>
      </c>
      <c r="F28" s="416" t="s">
        <v>827</v>
      </c>
      <c r="G28" s="416" t="s">
        <v>867</v>
      </c>
      <c r="H28" s="1181" t="s">
        <v>0</v>
      </c>
      <c r="I28" s="1181" t="s">
        <v>0</v>
      </c>
      <c r="J28" s="1181" t="s">
        <v>0</v>
      </c>
      <c r="K28" s="446" t="s">
        <v>0</v>
      </c>
      <c r="L28" s="1182" t="s">
        <v>0</v>
      </c>
      <c r="M28" s="441"/>
      <c r="N28" s="441"/>
      <c r="O28" s="441"/>
      <c r="P28" s="441"/>
      <c r="Q28" s="441"/>
      <c r="R28" s="441"/>
    </row>
    <row r="29" spans="1:18" ht="33" customHeight="1">
      <c r="A29" s="1258"/>
      <c r="B29" s="1280"/>
      <c r="C29" s="1309"/>
      <c r="D29" s="1298"/>
      <c r="E29" s="1129" t="s">
        <v>7</v>
      </c>
      <c r="F29" s="1154" t="s">
        <v>827</v>
      </c>
      <c r="G29" s="1154" t="s">
        <v>867</v>
      </c>
      <c r="H29" s="448" t="s">
        <v>0</v>
      </c>
      <c r="I29" s="448" t="s">
        <v>0</v>
      </c>
      <c r="J29" s="448" t="s">
        <v>0</v>
      </c>
      <c r="K29" s="448" t="s">
        <v>0</v>
      </c>
      <c r="L29" s="438" t="s">
        <v>0</v>
      </c>
      <c r="M29" s="441"/>
      <c r="N29" s="441"/>
      <c r="O29" s="441"/>
      <c r="P29" s="441"/>
      <c r="Q29" s="441"/>
      <c r="R29" s="441"/>
    </row>
    <row r="30" spans="1:18" ht="33" customHeight="1">
      <c r="A30" s="1258"/>
      <c r="B30" s="1280"/>
      <c r="C30" s="1148" t="s">
        <v>87</v>
      </c>
      <c r="D30" s="1147" t="s">
        <v>88</v>
      </c>
      <c r="E30" s="1151"/>
      <c r="F30" s="1166" t="s">
        <v>56</v>
      </c>
      <c r="G30" s="1166" t="s">
        <v>871</v>
      </c>
      <c r="H30" s="1130"/>
      <c r="I30" s="1130"/>
      <c r="J30" s="424" t="s">
        <v>0</v>
      </c>
      <c r="K30" s="450"/>
      <c r="L30" s="439" t="s">
        <v>0</v>
      </c>
      <c r="M30" s="441"/>
      <c r="N30" s="441"/>
      <c r="O30" s="441"/>
      <c r="P30" s="441"/>
      <c r="Q30" s="441"/>
      <c r="R30" s="441"/>
    </row>
    <row r="31" spans="1:18" ht="33" customHeight="1">
      <c r="A31" s="1258"/>
      <c r="B31" s="1280"/>
      <c r="C31" s="1278" t="s">
        <v>90</v>
      </c>
      <c r="D31" s="1261" t="s">
        <v>100</v>
      </c>
      <c r="E31" s="1277"/>
      <c r="F31" s="411" t="s">
        <v>71</v>
      </c>
      <c r="G31" s="411" t="s">
        <v>871</v>
      </c>
      <c r="H31" s="1181"/>
      <c r="I31" s="1181"/>
      <c r="J31" s="422" t="s">
        <v>0</v>
      </c>
      <c r="K31" s="447"/>
      <c r="L31" s="437" t="s">
        <v>0</v>
      </c>
      <c r="M31" s="441"/>
      <c r="N31" s="441"/>
      <c r="O31" s="441"/>
      <c r="P31" s="441"/>
      <c r="Q31" s="441"/>
      <c r="R31" s="441"/>
    </row>
    <row r="32" spans="1:18" ht="33" customHeight="1">
      <c r="A32" s="1258"/>
      <c r="B32" s="1280"/>
      <c r="C32" s="1278"/>
      <c r="D32" s="1261"/>
      <c r="E32" s="1277"/>
      <c r="F32" s="413" t="s">
        <v>70</v>
      </c>
      <c r="G32" s="413" t="s">
        <v>871</v>
      </c>
      <c r="H32" s="1183"/>
      <c r="I32" s="1183"/>
      <c r="J32" s="419" t="s">
        <v>0</v>
      </c>
      <c r="K32" s="449"/>
      <c r="L32" s="438" t="s">
        <v>0</v>
      </c>
      <c r="M32" s="441"/>
      <c r="N32" s="441"/>
      <c r="O32" s="441"/>
      <c r="P32" s="441"/>
      <c r="Q32" s="441"/>
      <c r="R32" s="441"/>
    </row>
    <row r="33" spans="1:23" ht="33" customHeight="1">
      <c r="A33" s="1258"/>
      <c r="B33" s="1280"/>
      <c r="C33" s="1163" t="s">
        <v>500</v>
      </c>
      <c r="D33" s="1167" t="s">
        <v>9</v>
      </c>
      <c r="E33" s="1122"/>
      <c r="F33" s="1166" t="s">
        <v>5</v>
      </c>
      <c r="G33" s="1166" t="s">
        <v>867</v>
      </c>
      <c r="H33" s="424" t="s">
        <v>0</v>
      </c>
      <c r="I33" s="424" t="s">
        <v>0</v>
      </c>
      <c r="J33" s="424" t="s">
        <v>0</v>
      </c>
      <c r="K33" s="450" t="s">
        <v>0</v>
      </c>
      <c r="L33" s="439" t="s">
        <v>0</v>
      </c>
      <c r="M33" s="441"/>
      <c r="N33" s="441"/>
      <c r="O33" s="441"/>
      <c r="P33" s="441"/>
      <c r="Q33" s="441"/>
      <c r="R33" s="441"/>
    </row>
    <row r="34" spans="1:23" ht="33" customHeight="1">
      <c r="A34" s="1258"/>
      <c r="B34" s="1280"/>
      <c r="C34" s="1272" t="s">
        <v>501</v>
      </c>
      <c r="D34" s="1261" t="s">
        <v>693</v>
      </c>
      <c r="E34" s="1146" t="s">
        <v>8</v>
      </c>
      <c r="F34" s="452" t="s">
        <v>828</v>
      </c>
      <c r="G34" s="452" t="s">
        <v>868</v>
      </c>
      <c r="H34" s="447" t="s">
        <v>0</v>
      </c>
      <c r="I34" s="447" t="s">
        <v>0</v>
      </c>
      <c r="J34" s="447" t="s">
        <v>0</v>
      </c>
      <c r="K34" s="447" t="s">
        <v>0</v>
      </c>
      <c r="L34" s="437" t="s">
        <v>0</v>
      </c>
      <c r="M34" s="441" t="s">
        <v>696</v>
      </c>
      <c r="N34" s="441"/>
      <c r="O34" s="441"/>
      <c r="P34" s="441"/>
      <c r="Q34" s="441"/>
      <c r="R34" s="441"/>
    </row>
    <row r="35" spans="1:23" ht="33" customHeight="1">
      <c r="A35" s="1258"/>
      <c r="B35" s="1280"/>
      <c r="C35" s="1273"/>
      <c r="D35" s="1261"/>
      <c r="E35" s="1131" t="s">
        <v>821</v>
      </c>
      <c r="F35" s="452" t="s">
        <v>828</v>
      </c>
      <c r="G35" s="1232" t="s">
        <v>868</v>
      </c>
      <c r="H35" s="449" t="s">
        <v>0</v>
      </c>
      <c r="I35" s="449" t="s">
        <v>0</v>
      </c>
      <c r="J35" s="449" t="s">
        <v>0</v>
      </c>
      <c r="K35" s="449" t="s">
        <v>0</v>
      </c>
      <c r="L35" s="438" t="s">
        <v>0</v>
      </c>
      <c r="M35" s="441"/>
      <c r="N35" s="441"/>
      <c r="O35" s="441"/>
      <c r="P35" s="441"/>
      <c r="Q35" s="441"/>
      <c r="R35" s="441"/>
    </row>
    <row r="36" spans="1:23" ht="67" customHeight="1">
      <c r="A36" s="1258"/>
      <c r="B36" s="1280"/>
      <c r="C36" s="1168" t="s">
        <v>38</v>
      </c>
      <c r="D36" s="1164" t="s">
        <v>694</v>
      </c>
      <c r="E36" s="1169"/>
      <c r="F36" s="417" t="s">
        <v>827</v>
      </c>
      <c r="G36" s="414" t="s">
        <v>869</v>
      </c>
      <c r="H36" s="421" t="s">
        <v>0</v>
      </c>
      <c r="I36" s="421" t="s">
        <v>0</v>
      </c>
      <c r="J36" s="421" t="s">
        <v>0</v>
      </c>
      <c r="K36" s="1115" t="s">
        <v>0</v>
      </c>
      <c r="L36" s="433" t="s">
        <v>0</v>
      </c>
      <c r="M36" s="441"/>
      <c r="N36" s="441"/>
      <c r="O36" s="441"/>
      <c r="P36" s="441"/>
      <c r="Q36" s="441"/>
      <c r="R36" s="441"/>
    </row>
    <row r="37" spans="1:23" ht="33" customHeight="1">
      <c r="A37" s="1258"/>
      <c r="B37" s="1280"/>
      <c r="C37" s="1145" t="s">
        <v>502</v>
      </c>
      <c r="D37" s="1138" t="s">
        <v>695</v>
      </c>
      <c r="E37" s="453"/>
      <c r="F37" s="1184" t="s">
        <v>827</v>
      </c>
      <c r="G37" s="1184" t="s">
        <v>867</v>
      </c>
      <c r="H37" s="447" t="s">
        <v>0</v>
      </c>
      <c r="I37" s="447" t="s">
        <v>0</v>
      </c>
      <c r="J37" s="447" t="s">
        <v>0</v>
      </c>
      <c r="K37" s="1185" t="s">
        <v>0</v>
      </c>
      <c r="L37" s="1128" t="s">
        <v>0</v>
      </c>
      <c r="M37" s="1282" t="s">
        <v>692</v>
      </c>
      <c r="N37" s="1283"/>
      <c r="O37" s="1283"/>
      <c r="P37" s="1283"/>
      <c r="Q37" s="1283"/>
      <c r="R37" s="1283"/>
      <c r="S37" s="1283"/>
      <c r="T37" s="1283"/>
      <c r="U37" s="1283"/>
      <c r="V37" s="1283"/>
      <c r="W37" s="1283"/>
    </row>
    <row r="38" spans="1:23" ht="33" customHeight="1">
      <c r="A38" s="1258"/>
      <c r="B38" s="1280"/>
      <c r="C38" s="1150" t="s">
        <v>91</v>
      </c>
      <c r="D38" s="1147" t="s">
        <v>106</v>
      </c>
      <c r="E38" s="1170"/>
      <c r="F38" s="1171" t="s">
        <v>822</v>
      </c>
      <c r="G38" s="1171" t="s">
        <v>871</v>
      </c>
      <c r="H38" s="424"/>
      <c r="I38" s="424"/>
      <c r="J38" s="1111" t="s">
        <v>0</v>
      </c>
      <c r="K38" s="450"/>
      <c r="L38" s="439" t="s">
        <v>0</v>
      </c>
      <c r="M38" s="1133"/>
      <c r="N38" s="1134"/>
      <c r="O38" s="1134"/>
      <c r="P38" s="1134"/>
      <c r="Q38" s="1134"/>
      <c r="R38" s="1134"/>
    </row>
    <row r="39" spans="1:23" ht="33" customHeight="1">
      <c r="A39" s="1258"/>
      <c r="B39" s="1280"/>
      <c r="C39" s="1260" t="s">
        <v>92</v>
      </c>
      <c r="D39" s="1261" t="s">
        <v>93</v>
      </c>
      <c r="E39" s="1186"/>
      <c r="F39" s="1153" t="s">
        <v>70</v>
      </c>
      <c r="G39" s="1153" t="s">
        <v>871</v>
      </c>
      <c r="H39" s="418"/>
      <c r="I39" s="418"/>
      <c r="J39" s="446" t="s">
        <v>0</v>
      </c>
      <c r="K39" s="447"/>
      <c r="L39" s="440" t="s">
        <v>0</v>
      </c>
      <c r="M39" s="441"/>
      <c r="N39" s="441"/>
      <c r="O39" s="441"/>
      <c r="P39" s="441"/>
      <c r="Q39" s="441"/>
      <c r="R39" s="441"/>
    </row>
    <row r="40" spans="1:23" ht="33" customHeight="1">
      <c r="A40" s="1258"/>
      <c r="B40" s="1280"/>
      <c r="C40" s="1260"/>
      <c r="D40" s="1261"/>
      <c r="E40" s="1187"/>
      <c r="F40" s="1153" t="s">
        <v>71</v>
      </c>
      <c r="G40" s="1153" t="s">
        <v>871</v>
      </c>
      <c r="H40" s="418"/>
      <c r="I40" s="418"/>
      <c r="J40" s="444" t="s">
        <v>0</v>
      </c>
      <c r="K40" s="445"/>
      <c r="L40" s="440" t="s">
        <v>0</v>
      </c>
      <c r="M40" s="441"/>
      <c r="N40" s="441"/>
      <c r="O40" s="441"/>
      <c r="P40" s="441"/>
      <c r="Q40" s="441"/>
      <c r="R40" s="441"/>
    </row>
    <row r="41" spans="1:23" ht="33" customHeight="1">
      <c r="A41" s="1258"/>
      <c r="B41" s="1280"/>
      <c r="C41" s="1260"/>
      <c r="D41" s="1261"/>
      <c r="E41" s="1188"/>
      <c r="F41" s="1189" t="s">
        <v>89</v>
      </c>
      <c r="G41" s="1189" t="s">
        <v>871</v>
      </c>
      <c r="H41" s="419"/>
      <c r="I41" s="419"/>
      <c r="J41" s="448" t="s">
        <v>0</v>
      </c>
      <c r="K41" s="449"/>
      <c r="L41" s="438" t="s">
        <v>0</v>
      </c>
      <c r="M41" s="441"/>
      <c r="N41" s="441"/>
      <c r="O41" s="441"/>
      <c r="P41" s="441"/>
      <c r="Q41" s="441"/>
      <c r="R41" s="441"/>
    </row>
    <row r="42" spans="1:23" ht="33" customHeight="1">
      <c r="A42" s="1258"/>
      <c r="B42" s="1285"/>
      <c r="C42" s="1112" t="s">
        <v>503</v>
      </c>
      <c r="D42" s="1167" t="s">
        <v>504</v>
      </c>
      <c r="E42" s="1132"/>
      <c r="F42" s="1166" t="s">
        <v>827</v>
      </c>
      <c r="G42" s="1166" t="s">
        <v>867</v>
      </c>
      <c r="H42" s="1111" t="s">
        <v>0</v>
      </c>
      <c r="I42" s="1111" t="s">
        <v>0</v>
      </c>
      <c r="J42" s="1111" t="s">
        <v>0</v>
      </c>
      <c r="K42" s="450" t="s">
        <v>0</v>
      </c>
      <c r="L42" s="439" t="s">
        <v>0</v>
      </c>
      <c r="M42" s="441"/>
      <c r="N42" s="441"/>
      <c r="O42" s="441"/>
      <c r="P42" s="441"/>
      <c r="Q42" s="441"/>
      <c r="R42" s="441"/>
    </row>
    <row r="43" spans="1:23" ht="33" customHeight="1">
      <c r="A43" s="1258"/>
      <c r="B43" s="1284" t="s">
        <v>836</v>
      </c>
      <c r="C43" s="1145" t="s">
        <v>60</v>
      </c>
      <c r="D43" s="1140" t="s">
        <v>103</v>
      </c>
      <c r="E43" s="398"/>
      <c r="F43" s="409" t="s">
        <v>56</v>
      </c>
      <c r="G43" s="409" t="s">
        <v>870</v>
      </c>
      <c r="H43" s="423"/>
      <c r="I43" s="423"/>
      <c r="J43" s="427" t="s">
        <v>0</v>
      </c>
      <c r="K43" s="430" t="s">
        <v>0</v>
      </c>
      <c r="L43" s="438" t="s">
        <v>0</v>
      </c>
      <c r="M43" s="441"/>
      <c r="N43" s="441"/>
      <c r="O43" s="441"/>
      <c r="P43" s="441"/>
      <c r="Q43" s="441"/>
      <c r="R43" s="441"/>
    </row>
    <row r="44" spans="1:23" ht="33" customHeight="1">
      <c r="A44" s="1258"/>
      <c r="B44" s="1280"/>
      <c r="C44" s="1112" t="s">
        <v>61</v>
      </c>
      <c r="D44" s="1149" t="s">
        <v>62</v>
      </c>
      <c r="E44" s="402"/>
      <c r="F44" s="408" t="s">
        <v>56</v>
      </c>
      <c r="G44" s="408" t="s">
        <v>870</v>
      </c>
      <c r="H44" s="424"/>
      <c r="I44" s="424"/>
      <c r="J44" s="1111" t="s">
        <v>0</v>
      </c>
      <c r="K44" s="429" t="s">
        <v>0</v>
      </c>
      <c r="L44" s="439" t="s">
        <v>0</v>
      </c>
      <c r="M44" s="441"/>
      <c r="N44" s="441"/>
      <c r="O44" s="441"/>
      <c r="P44" s="441"/>
      <c r="Q44" s="441"/>
      <c r="R44" s="441"/>
    </row>
    <row r="45" spans="1:23" ht="33" customHeight="1">
      <c r="A45" s="1258"/>
      <c r="B45" s="1280"/>
      <c r="C45" s="1145" t="s">
        <v>63</v>
      </c>
      <c r="D45" s="1190" t="s">
        <v>104</v>
      </c>
      <c r="E45" s="401"/>
      <c r="F45" s="1191" t="s">
        <v>822</v>
      </c>
      <c r="G45" s="1191" t="s">
        <v>871</v>
      </c>
      <c r="H45" s="422"/>
      <c r="I45" s="422"/>
      <c r="J45" s="426" t="s">
        <v>0</v>
      </c>
      <c r="K45" s="427"/>
      <c r="L45" s="1192" t="s">
        <v>0</v>
      </c>
      <c r="M45" s="441"/>
      <c r="N45" s="441"/>
      <c r="O45" s="441"/>
      <c r="P45" s="441"/>
      <c r="Q45" s="441"/>
      <c r="R45" s="441"/>
    </row>
    <row r="46" spans="1:23" ht="33" customHeight="1">
      <c r="A46" s="1258"/>
      <c r="B46" s="1285"/>
      <c r="C46" s="1112" t="s">
        <v>65</v>
      </c>
      <c r="D46" s="1149" t="s">
        <v>105</v>
      </c>
      <c r="E46" s="402"/>
      <c r="F46" s="408" t="s">
        <v>64</v>
      </c>
      <c r="G46" s="408" t="s">
        <v>870</v>
      </c>
      <c r="H46" s="424"/>
      <c r="I46" s="424"/>
      <c r="J46" s="1111" t="s">
        <v>0</v>
      </c>
      <c r="K46" s="1111" t="s">
        <v>0</v>
      </c>
      <c r="L46" s="1111" t="s">
        <v>0</v>
      </c>
      <c r="M46" s="441"/>
      <c r="N46" s="441"/>
      <c r="O46" s="441"/>
      <c r="P46" s="441"/>
      <c r="Q46" s="441"/>
      <c r="R46" s="441"/>
    </row>
    <row r="47" spans="1:23" ht="33" customHeight="1">
      <c r="A47" s="1258"/>
      <c r="B47" s="1279" t="s">
        <v>837</v>
      </c>
      <c r="C47" s="399" t="s">
        <v>94</v>
      </c>
      <c r="D47" s="1193" t="s">
        <v>101</v>
      </c>
      <c r="E47" s="453"/>
      <c r="F47" s="407" t="s">
        <v>829</v>
      </c>
      <c r="G47" s="407" t="s">
        <v>871</v>
      </c>
      <c r="H47" s="418"/>
      <c r="I47" s="418"/>
      <c r="J47" s="426" t="s">
        <v>0</v>
      </c>
      <c r="K47" s="1185"/>
      <c r="L47" s="1128" t="s">
        <v>0</v>
      </c>
      <c r="M47" s="441"/>
      <c r="N47" s="441"/>
      <c r="O47" s="441"/>
      <c r="P47" s="441"/>
      <c r="Q47" s="441"/>
      <c r="R47" s="441"/>
    </row>
    <row r="48" spans="1:23" ht="33" customHeight="1">
      <c r="A48" s="1258"/>
      <c r="B48" s="1280"/>
      <c r="C48" s="1113" t="s">
        <v>95</v>
      </c>
      <c r="D48" s="1172" t="s">
        <v>97</v>
      </c>
      <c r="E48" s="402"/>
      <c r="F48" s="408" t="s">
        <v>56</v>
      </c>
      <c r="G48" s="408" t="s">
        <v>871</v>
      </c>
      <c r="H48" s="424"/>
      <c r="I48" s="424"/>
      <c r="J48" s="1111" t="s">
        <v>0</v>
      </c>
      <c r="K48" s="450"/>
      <c r="L48" s="439" t="s">
        <v>0</v>
      </c>
      <c r="M48" s="441"/>
      <c r="N48" s="441"/>
      <c r="O48" s="441"/>
      <c r="P48" s="441"/>
      <c r="Q48" s="441"/>
      <c r="R48" s="441"/>
    </row>
    <row r="49" spans="1:18" ht="33" customHeight="1">
      <c r="A49" s="1258"/>
      <c r="B49" s="1280"/>
      <c r="C49" s="399" t="s">
        <v>66</v>
      </c>
      <c r="D49" s="1190" t="s">
        <v>67</v>
      </c>
      <c r="E49" s="453"/>
      <c r="F49" s="1194" t="s">
        <v>56</v>
      </c>
      <c r="G49" s="1194" t="s">
        <v>871</v>
      </c>
      <c r="H49" s="423"/>
      <c r="I49" s="423"/>
      <c r="J49" s="426" t="s">
        <v>0</v>
      </c>
      <c r="K49" s="1185"/>
      <c r="L49" s="1128" t="s">
        <v>0</v>
      </c>
      <c r="M49" s="441"/>
      <c r="N49" s="441"/>
      <c r="O49" s="441"/>
      <c r="P49" s="441"/>
      <c r="Q49" s="441"/>
      <c r="R49" s="441"/>
    </row>
    <row r="50" spans="1:18" ht="33" customHeight="1">
      <c r="A50" s="1258"/>
      <c r="B50" s="1280"/>
      <c r="C50" s="1275" t="s">
        <v>96</v>
      </c>
      <c r="D50" s="1263" t="s">
        <v>102</v>
      </c>
      <c r="E50" s="400"/>
      <c r="F50" s="410" t="s">
        <v>77</v>
      </c>
      <c r="G50" s="410" t="s">
        <v>871</v>
      </c>
      <c r="H50" s="421"/>
      <c r="I50" s="421"/>
      <c r="J50" s="428" t="s">
        <v>0</v>
      </c>
      <c r="K50" s="1117"/>
      <c r="L50" s="432" t="s">
        <v>0</v>
      </c>
      <c r="M50" s="441"/>
      <c r="N50" s="441"/>
      <c r="O50" s="441"/>
      <c r="P50" s="441"/>
      <c r="Q50" s="441"/>
      <c r="R50" s="441"/>
    </row>
    <row r="51" spans="1:18" ht="33" customHeight="1" thickBot="1">
      <c r="A51" s="1259"/>
      <c r="B51" s="1281"/>
      <c r="C51" s="1276"/>
      <c r="D51" s="1264"/>
      <c r="E51" s="1173"/>
      <c r="F51" s="1174" t="s">
        <v>98</v>
      </c>
      <c r="G51" s="1174" t="s">
        <v>871</v>
      </c>
      <c r="H51" s="1175"/>
      <c r="I51" s="1175"/>
      <c r="J51" s="1176" t="s">
        <v>0</v>
      </c>
      <c r="K51" s="1177"/>
      <c r="L51" s="1178" t="s">
        <v>0</v>
      </c>
      <c r="M51" s="441"/>
      <c r="N51" s="441"/>
      <c r="O51" s="441"/>
      <c r="P51" s="441"/>
      <c r="Q51" s="441"/>
      <c r="R51" s="441"/>
    </row>
    <row r="52" spans="1:18" ht="14.5">
      <c r="A52" s="404"/>
      <c r="B52" s="404"/>
      <c r="C52" s="405"/>
      <c r="D52" s="406"/>
      <c r="E52" s="403"/>
      <c r="F52" s="403"/>
      <c r="G52" s="403"/>
      <c r="H52" s="403"/>
      <c r="I52" s="403"/>
      <c r="J52" s="403"/>
    </row>
    <row r="53" spans="1:18" ht="14.5">
      <c r="A53" s="1253" t="s">
        <v>802</v>
      </c>
      <c r="B53" s="1253"/>
      <c r="C53" s="1253"/>
      <c r="D53" s="1253"/>
      <c r="E53" s="1253"/>
      <c r="F53" s="1253"/>
      <c r="G53" s="1253"/>
      <c r="H53" s="1253"/>
      <c r="I53" s="1253"/>
      <c r="J53" s="1253"/>
      <c r="K53" s="1253"/>
      <c r="L53" s="1253"/>
    </row>
    <row r="54" spans="1:18" ht="14.5">
      <c r="A54" s="1087"/>
      <c r="B54" s="1088"/>
      <c r="C54" s="1088"/>
      <c r="D54" s="1089"/>
      <c r="E54" s="1088"/>
      <c r="F54" s="1088"/>
      <c r="G54" s="1088"/>
      <c r="H54" s="1088"/>
      <c r="I54" s="1088"/>
      <c r="J54" s="1088"/>
      <c r="K54" s="1088"/>
      <c r="L54" s="1088"/>
    </row>
    <row r="55" spans="1:18" ht="14.5">
      <c r="A55" s="1253" t="s">
        <v>803</v>
      </c>
      <c r="B55" s="1253"/>
      <c r="C55" s="1253"/>
      <c r="D55" s="1253"/>
      <c r="E55" s="1253"/>
      <c r="F55" s="1253"/>
      <c r="G55" s="1253"/>
      <c r="H55" s="1253"/>
      <c r="I55" s="1253"/>
      <c r="J55" s="1253"/>
      <c r="K55" s="1253"/>
      <c r="L55" s="1253"/>
    </row>
    <row r="58" spans="1:18" ht="14.5">
      <c r="A58" s="1254" t="s">
        <v>798</v>
      </c>
      <c r="B58" s="1254"/>
      <c r="C58" s="1254"/>
      <c r="D58" s="1254"/>
      <c r="E58" s="1254"/>
      <c r="F58" s="1254"/>
      <c r="G58" s="1254"/>
      <c r="H58" s="1254"/>
      <c r="I58" s="1254"/>
      <c r="J58" s="1254"/>
      <c r="K58" s="1254"/>
      <c r="L58" s="1254"/>
    </row>
    <row r="59" spans="1:18" ht="14.5">
      <c r="A59" s="1252" t="s">
        <v>799</v>
      </c>
      <c r="B59" s="1252"/>
      <c r="C59" s="1252"/>
      <c r="D59" s="1252"/>
      <c r="E59" s="1252"/>
      <c r="F59" s="1252"/>
      <c r="G59" s="1252"/>
      <c r="H59" s="1252"/>
      <c r="I59" s="1252"/>
      <c r="J59" s="1252"/>
      <c r="K59" s="1252"/>
      <c r="L59" s="1252"/>
    </row>
    <row r="60" spans="1:18" ht="14.5">
      <c r="A60" s="1252" t="s">
        <v>800</v>
      </c>
      <c r="B60" s="1252"/>
      <c r="C60" s="1252"/>
      <c r="D60" s="1252"/>
      <c r="E60" s="1252"/>
      <c r="F60" s="1252"/>
      <c r="G60" s="1252"/>
      <c r="H60" s="1252"/>
      <c r="I60" s="1252"/>
      <c r="J60" s="1252"/>
      <c r="K60" s="1252"/>
      <c r="L60" s="1252"/>
    </row>
    <row r="61" spans="1:18" ht="14.5">
      <c r="A61" s="1252" t="s">
        <v>801</v>
      </c>
      <c r="B61" s="1252"/>
      <c r="C61" s="1252"/>
      <c r="D61" s="1252"/>
      <c r="E61" s="1252"/>
      <c r="F61" s="1252"/>
      <c r="G61" s="1252"/>
      <c r="H61" s="1252"/>
      <c r="I61" s="1252"/>
      <c r="J61" s="1252"/>
      <c r="K61" s="1252"/>
      <c r="L61" s="1252"/>
    </row>
    <row r="62" spans="1:18" ht="14.5">
      <c r="A62" s="1135"/>
      <c r="B62" s="1135"/>
      <c r="C62" s="1136"/>
      <c r="D62" s="1137"/>
      <c r="E62" s="1137"/>
      <c r="F62" s="1135"/>
      <c r="G62" s="1135"/>
      <c r="H62" s="1135"/>
      <c r="I62" s="1135"/>
      <c r="J62" s="1135"/>
      <c r="K62" s="1135"/>
      <c r="L62" s="1135"/>
    </row>
    <row r="63" spans="1:18" ht="14.5">
      <c r="A63" s="1084"/>
      <c r="B63" s="1084"/>
      <c r="C63" s="1085"/>
      <c r="D63" s="1086"/>
      <c r="E63" s="1086"/>
      <c r="F63" s="1084"/>
      <c r="G63" s="1084"/>
      <c r="H63" s="1084"/>
      <c r="I63" s="1084"/>
      <c r="J63" s="1084"/>
      <c r="K63" s="1084"/>
      <c r="L63" s="1084"/>
    </row>
    <row r="64" spans="1:18" ht="14.5">
      <c r="A64" s="1251" t="s">
        <v>769</v>
      </c>
      <c r="B64" s="1251"/>
      <c r="C64" s="1251"/>
      <c r="D64" s="1251"/>
      <c r="E64" s="1251"/>
      <c r="F64" s="1251"/>
      <c r="G64" s="1251"/>
      <c r="H64" s="1251"/>
      <c r="I64" s="1251"/>
      <c r="J64" s="1251"/>
      <c r="K64" s="1251"/>
      <c r="L64" s="1251"/>
    </row>
    <row r="65" spans="1:12" ht="14.5">
      <c r="A65" s="1251" t="s">
        <v>770</v>
      </c>
      <c r="B65" s="1251"/>
      <c r="C65" s="1251"/>
      <c r="D65" s="1251"/>
      <c r="E65" s="1251"/>
      <c r="F65" s="1251"/>
      <c r="G65" s="1251"/>
      <c r="H65" s="1251"/>
      <c r="I65" s="1251"/>
      <c r="J65" s="1251"/>
      <c r="K65" s="1251"/>
      <c r="L65" s="1251"/>
    </row>
    <row r="66" spans="1:12" ht="14.5">
      <c r="A66" s="3"/>
      <c r="B66" s="3"/>
      <c r="C66" s="3"/>
      <c r="D66" s="383"/>
      <c r="E66" s="3"/>
      <c r="F66" s="3"/>
      <c r="G66" s="3"/>
      <c r="H66" s="3"/>
      <c r="I66" s="3"/>
      <c r="J66" s="3"/>
    </row>
  </sheetData>
  <mergeCells count="46">
    <mergeCell ref="B25:B27"/>
    <mergeCell ref="B28:B42"/>
    <mergeCell ref="H11:L11"/>
    <mergeCell ref="C15:C19"/>
    <mergeCell ref="D15:D19"/>
    <mergeCell ref="A11:B13"/>
    <mergeCell ref="B20:B24"/>
    <mergeCell ref="B15:B19"/>
    <mergeCell ref="D28:D29"/>
    <mergeCell ref="C23:C24"/>
    <mergeCell ref="F11:F13"/>
    <mergeCell ref="E11:E13"/>
    <mergeCell ref="C11:D13"/>
    <mergeCell ref="D23:D24"/>
    <mergeCell ref="C28:C29"/>
    <mergeCell ref="G11:G13"/>
    <mergeCell ref="E31:E32"/>
    <mergeCell ref="D31:D32"/>
    <mergeCell ref="C31:C32"/>
    <mergeCell ref="B47:B51"/>
    <mergeCell ref="M37:W37"/>
    <mergeCell ref="B43:B46"/>
    <mergeCell ref="A9:L9"/>
    <mergeCell ref="A7:L7"/>
    <mergeCell ref="A15:A51"/>
    <mergeCell ref="C39:C41"/>
    <mergeCell ref="D39:D41"/>
    <mergeCell ref="C20:C22"/>
    <mergeCell ref="D50:D51"/>
    <mergeCell ref="D20:D22"/>
    <mergeCell ref="A14:L14"/>
    <mergeCell ref="E15:E16"/>
    <mergeCell ref="E20:E22"/>
    <mergeCell ref="E23:E24"/>
    <mergeCell ref="C34:C35"/>
    <mergeCell ref="D34:D35"/>
    <mergeCell ref="E17:E18"/>
    <mergeCell ref="C50:C51"/>
    <mergeCell ref="A65:L65"/>
    <mergeCell ref="A60:L60"/>
    <mergeCell ref="A61:L61"/>
    <mergeCell ref="A53:L53"/>
    <mergeCell ref="A55:L55"/>
    <mergeCell ref="A59:L59"/>
    <mergeCell ref="A64:L64"/>
    <mergeCell ref="A58:L58"/>
  </mergeCells>
  <hyperlinks>
    <hyperlink ref="D25" location="'Daten HF-10.3.1'!A1" display="Männeranteil unter dem pädagogisch tätigen Personal in Kitas"/>
    <hyperlink ref="D26" location="'Daten HF-10.3.2'!A1" display="Männeranteil unter den Kindertagespflegepersonen"/>
    <hyperlink ref="D27" location="'Daten HF-10.3.3'!A1" display="Männeranteil unter den Leitungen in Kitas"/>
    <hyperlink ref="D15:D18" location="'Daten HF-10.1.1'!A1" display="Selbst- und Mitbestimmungsmöglichkeiten von Kindern"/>
    <hyperlink ref="D20" location="'Daten HF10.2.1'!A1" display="Bedarf und Teilnahme an Fort- und Weiterbildungen zum Themenbereich Kinderschutz"/>
    <hyperlink ref="D23:D24" location="'Daten HF-10.2.2'!A1" display="Vorhandensein eines Kinderschutzkonzeptes"/>
    <hyperlink ref="D30" location="'Daten HF-10.4.2'!A1" display="Inanspruchnahme von Kindern mit Fluchthintergrund"/>
    <hyperlink ref="D31" location="'Daten HF-10.4.3'!A1" display="Weiterbildung der Fachkräfte zur Stärkung der Diversitätskompetenzen"/>
    <hyperlink ref="D39:D41" location="'Daten HF-10.4.9'!A1" display="Diversitätssensible Strategien und Praktiken"/>
    <hyperlink ref="D43" location="'Daten HF-10.5.1'!A1" display="Formen der Zusammenarbeit"/>
    <hyperlink ref="D44" location="'Daten HF-10.5.2'!A1" display="Vorhandensein einer organisierten Elternvertretung"/>
    <hyperlink ref="D45" location="'Daten HF-10.5.3'!A1" display="Mitbestimmungs- und Mitwirkungsmöglichkeiten"/>
    <hyperlink ref="D46" location="'Daten HF-10.5.4'!A1" display="Kritikmöglichkeiten"/>
    <hyperlink ref="D47" location="'Daten HF-10.6.1'!A1" display="Familienzentren/ Eltern-Kind-Zentren"/>
    <hyperlink ref="D48" location="'Daten HF-10.6.2'!A1" display="Kooperationsbeziehungen "/>
    <hyperlink ref="D49" location="'Daten HF-10.6.3'!A1" display="Externe/integrierte Zusatzangebote"/>
    <hyperlink ref="D50:D51" location="'Daten HF-10.6.4'!A1" display="Besondere Unterstützungsmaßnahmen für Kindertageseinrichtungen in belasteten Sozialräumen"/>
    <hyperlink ref="D20:D22" location="'Daten HF-10.2.1'!A1" display="Bedarf und Teilnahme an Fort- und Weiterbildungen zum Themenbereich Kinderschutz"/>
    <hyperlink ref="D33" location="'Daten HF-10.4.4'!A1" display="Kindertageseinrichtungen nach Art der Betreuung von Kindern, die aufgrund einer Behinderung Eingliederungshilfe erhalten"/>
    <hyperlink ref="D36" location="'HF10.4.7,8'!A1" display="Kindertageseinrichtungen nach Art der Betreuung von Kindern, die aufgrund einer Behinderung Eingliederungshilfe erhalten"/>
    <hyperlink ref="D36" location="'Daten HF-10.4.6,.7'!A1" display="Kinder mit Eingliederungshilfe nach Art der Betreuung"/>
    <hyperlink ref="D38" location="'Daten HF-10.4.8'!A1" display="Fördermaßnahmen für Kinder mit besonderen Bedarfen"/>
    <hyperlink ref="D37" location="'Daten HF-10.4.6,.7'!A1" display="Kinder mit Eingliederungshilfe nach Zusammensetzung der Gruppen nach Anzahl Kinder mit Eingliederungshilfe "/>
    <hyperlink ref="D42" location="'Daten HF-10.4.10'!A1" display="Kindertageseinrichtungen nach prozentualem Anteil an Kindern mit nicht deutscher Familiensprache"/>
    <hyperlink ref="A59" r:id="rId1" display="Projekt-Webseite"/>
    <hyperlink ref="A61" r:id="rId2"/>
    <hyperlink ref="A60" r:id="rId3"/>
    <hyperlink ref="D28:D29" location="'Daten HF-10.4.1-1'!A1" display="Kinder mit deutscher und nicht deutscher Familiensprache nach dem Anteil der Kinder mit nicht deutscher Familiensprache in Kindertagesbetreuung (&quot;ethnische Komposition von Kindertageseinrichtungen&quot;)"/>
    <hyperlink ref="D34:D35" location="'Daten HF-10.4.5'!A1" display="Kinder, die aufgrund einer Behinderung Eingliederungshilfe erhalten"/>
  </hyperlinks>
  <pageMargins left="0.7" right="0.7" top="0.78740157499999996" bottom="0.78740157499999996" header="0.3" footer="0.3"/>
  <pageSetup paperSize="9" orientation="portrait" r:id="rId4"/>
  <ignoredErrors>
    <ignoredError sqref="A15" numberStoredAsText="1"/>
  </ignoredError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1"/>
  <sheetViews>
    <sheetView zoomScale="80" zoomScaleNormal="80" workbookViewId="0">
      <pane xSplit="1" topLeftCell="B1" activePane="topRight" state="frozen"/>
      <selection pane="topRight"/>
    </sheetView>
  </sheetViews>
  <sheetFormatPr baseColWidth="10" defaultColWidth="8" defaultRowHeight="14.5"/>
  <cols>
    <col min="1" max="1" width="23.58203125" style="710" customWidth="1"/>
    <col min="2" max="19" width="11.33203125" style="710" customWidth="1"/>
    <col min="20" max="16384" width="8" style="710"/>
  </cols>
  <sheetData>
    <row r="1" spans="1:19" ht="14.5" customHeight="1">
      <c r="A1" s="1143" t="s">
        <v>771</v>
      </c>
    </row>
    <row r="2" spans="1:19" ht="14.5" customHeight="1"/>
    <row r="3" spans="1:19" ht="14.5" customHeight="1">
      <c r="A3" s="1310">
        <v>2022</v>
      </c>
      <c r="B3" s="1310"/>
      <c r="C3" s="1310"/>
      <c r="D3" s="1310"/>
      <c r="E3" s="1310"/>
      <c r="F3" s="1310"/>
      <c r="G3" s="1310"/>
      <c r="H3" s="1310"/>
      <c r="I3" s="1310"/>
      <c r="J3" s="1310"/>
      <c r="K3" s="1310"/>
      <c r="L3" s="1310"/>
      <c r="M3" s="1310"/>
      <c r="N3" s="1310"/>
      <c r="O3" s="1310"/>
      <c r="P3" s="1310"/>
      <c r="Q3" s="1310"/>
      <c r="R3" s="1310"/>
      <c r="S3" s="1310"/>
    </row>
    <row r="4" spans="1:19" ht="14.5" customHeight="1">
      <c r="A4" s="566"/>
    </row>
    <row r="5" spans="1:19" s="1088" customFormat="1" ht="14.5" customHeight="1">
      <c r="A5" s="1409" t="s">
        <v>725</v>
      </c>
      <c r="B5" s="1409"/>
      <c r="C5" s="1409"/>
      <c r="D5" s="1409"/>
      <c r="E5" s="1409"/>
      <c r="F5" s="1409"/>
      <c r="G5" s="1409"/>
      <c r="H5" s="1409"/>
      <c r="I5" s="1409"/>
      <c r="J5" s="1409"/>
      <c r="K5" s="1409"/>
      <c r="L5" s="1409"/>
      <c r="M5" s="1409"/>
      <c r="N5" s="1409"/>
      <c r="O5" s="1409"/>
      <c r="P5" s="1409"/>
      <c r="Q5" s="1409"/>
      <c r="R5" s="1409"/>
      <c r="S5" s="1409"/>
    </row>
    <row r="6" spans="1:19" s="1103" customFormat="1" ht="14.5" customHeight="1">
      <c r="A6" s="1415" t="s">
        <v>10</v>
      </c>
      <c r="B6" s="1410" t="s">
        <v>663</v>
      </c>
      <c r="C6" s="1411" t="s">
        <v>321</v>
      </c>
      <c r="D6" s="1411" t="s">
        <v>321</v>
      </c>
      <c r="E6" s="1411" t="s">
        <v>321</v>
      </c>
      <c r="F6" s="1411" t="s">
        <v>321</v>
      </c>
      <c r="G6" s="1411" t="s">
        <v>321</v>
      </c>
      <c r="H6" s="1411" t="s">
        <v>321</v>
      </c>
      <c r="I6" s="1411" t="s">
        <v>321</v>
      </c>
      <c r="J6" s="1411" t="s">
        <v>321</v>
      </c>
      <c r="K6" s="1411" t="s">
        <v>664</v>
      </c>
      <c r="L6" s="1411" t="s">
        <v>322</v>
      </c>
      <c r="M6" s="1411" t="s">
        <v>322</v>
      </c>
      <c r="N6" s="1411" t="s">
        <v>322</v>
      </c>
      <c r="O6" s="1411" t="s">
        <v>322</v>
      </c>
      <c r="P6" s="1411" t="s">
        <v>322</v>
      </c>
      <c r="Q6" s="1411" t="s">
        <v>322</v>
      </c>
      <c r="R6" s="1411" t="s">
        <v>322</v>
      </c>
      <c r="S6" s="1412" t="s">
        <v>322</v>
      </c>
    </row>
    <row r="7" spans="1:19" s="1088" customFormat="1" ht="14.5" customHeight="1">
      <c r="A7" s="1416"/>
      <c r="B7" s="1413" t="s">
        <v>323</v>
      </c>
      <c r="C7" s="1413" t="s">
        <v>323</v>
      </c>
      <c r="D7" s="1413" t="s">
        <v>324</v>
      </c>
      <c r="E7" s="1413" t="s">
        <v>324</v>
      </c>
      <c r="F7" s="1413" t="s">
        <v>325</v>
      </c>
      <c r="G7" s="1413" t="s">
        <v>325</v>
      </c>
      <c r="H7" s="1413" t="s">
        <v>326</v>
      </c>
      <c r="I7" s="1413" t="s">
        <v>326</v>
      </c>
      <c r="J7" s="1236" t="s">
        <v>37</v>
      </c>
      <c r="K7" s="1413" t="s">
        <v>323</v>
      </c>
      <c r="L7" s="1413" t="s">
        <v>323</v>
      </c>
      <c r="M7" s="1413" t="s">
        <v>324</v>
      </c>
      <c r="N7" s="1413" t="s">
        <v>324</v>
      </c>
      <c r="O7" s="1413" t="s">
        <v>325</v>
      </c>
      <c r="P7" s="1413" t="s">
        <v>325</v>
      </c>
      <c r="Q7" s="1413" t="s">
        <v>326</v>
      </c>
      <c r="R7" s="1413" t="s">
        <v>326</v>
      </c>
      <c r="S7" s="1246" t="s">
        <v>37</v>
      </c>
    </row>
    <row r="8" spans="1:19" s="1088" customFormat="1" ht="14.5" customHeight="1" thickBot="1">
      <c r="A8" s="1329"/>
      <c r="B8" s="393" t="s">
        <v>56</v>
      </c>
      <c r="C8" s="394" t="s">
        <v>57</v>
      </c>
      <c r="D8" s="393" t="s">
        <v>56</v>
      </c>
      <c r="E8" s="394" t="s">
        <v>57</v>
      </c>
      <c r="F8" s="393" t="s">
        <v>56</v>
      </c>
      <c r="G8" s="394" t="s">
        <v>57</v>
      </c>
      <c r="H8" s="393" t="s">
        <v>56</v>
      </c>
      <c r="I8" s="394" t="s">
        <v>57</v>
      </c>
      <c r="J8" s="394" t="s">
        <v>123</v>
      </c>
      <c r="K8" s="393" t="s">
        <v>56</v>
      </c>
      <c r="L8" s="394" t="s">
        <v>57</v>
      </c>
      <c r="M8" s="393" t="s">
        <v>56</v>
      </c>
      <c r="N8" s="394" t="s">
        <v>57</v>
      </c>
      <c r="O8" s="393" t="s">
        <v>56</v>
      </c>
      <c r="P8" s="394" t="s">
        <v>57</v>
      </c>
      <c r="Q8" s="393" t="s">
        <v>56</v>
      </c>
      <c r="R8" s="394" t="s">
        <v>57</v>
      </c>
      <c r="S8" s="393" t="s">
        <v>123</v>
      </c>
    </row>
    <row r="9" spans="1:19" s="1088" customFormat="1" ht="14.5" customHeight="1">
      <c r="A9" s="749" t="s">
        <v>11</v>
      </c>
      <c r="B9" s="862">
        <v>17.189407833507929</v>
      </c>
      <c r="C9" s="1062">
        <v>2.0882824321340769</v>
      </c>
      <c r="D9" s="862">
        <v>47.036263192427469</v>
      </c>
      <c r="E9" s="1062">
        <v>2.6297817403841011</v>
      </c>
      <c r="F9" s="862">
        <v>26.858563349188749</v>
      </c>
      <c r="G9" s="1062">
        <v>2.3232015514226418</v>
      </c>
      <c r="H9" s="862">
        <v>8.9157656248758563</v>
      </c>
      <c r="I9" s="1062">
        <v>1.48108373826103</v>
      </c>
      <c r="J9" s="864">
        <v>362</v>
      </c>
      <c r="K9" s="862">
        <v>43.994271851588188</v>
      </c>
      <c r="L9" s="1062">
        <v>2.641590645312486</v>
      </c>
      <c r="M9" s="862">
        <v>48.88470253662117</v>
      </c>
      <c r="N9" s="1062">
        <v>2.640835514143633</v>
      </c>
      <c r="O9" s="862">
        <v>5.6629311967013329</v>
      </c>
      <c r="P9" s="1062">
        <v>1.2189785807393541</v>
      </c>
      <c r="Q9" s="862">
        <v>1.4580944150893189</v>
      </c>
      <c r="R9" s="1062">
        <v>0.6497444080889514</v>
      </c>
      <c r="S9" s="887">
        <v>361</v>
      </c>
    </row>
    <row r="10" spans="1:19" s="1088" customFormat="1" ht="14.5" customHeight="1">
      <c r="A10" s="750" t="s">
        <v>12</v>
      </c>
      <c r="B10" s="865">
        <v>24.965394599987761</v>
      </c>
      <c r="C10" s="1064">
        <v>2.4779710104567192</v>
      </c>
      <c r="D10" s="865">
        <v>50.458858717196961</v>
      </c>
      <c r="E10" s="1064">
        <v>2.8163108905688778</v>
      </c>
      <c r="F10" s="865">
        <v>16.688930264355282</v>
      </c>
      <c r="G10" s="1064">
        <v>2.0850144343008319</v>
      </c>
      <c r="H10" s="865">
        <v>7.8868164184599898</v>
      </c>
      <c r="I10" s="1064">
        <v>1.577181796733885</v>
      </c>
      <c r="J10" s="867">
        <v>327</v>
      </c>
      <c r="K10" s="865">
        <v>48.353870802752951</v>
      </c>
      <c r="L10" s="1064">
        <v>2.799882303123856</v>
      </c>
      <c r="M10" s="865">
        <v>40.623845948550837</v>
      </c>
      <c r="N10" s="1064">
        <v>2.725117526136466</v>
      </c>
      <c r="O10" s="865">
        <v>8.8825333982752142</v>
      </c>
      <c r="P10" s="1064">
        <v>1.628387093051775</v>
      </c>
      <c r="Q10" s="865">
        <v>2.1397498504209849</v>
      </c>
      <c r="R10" s="1064">
        <v>0.81721326502388714</v>
      </c>
      <c r="S10" s="888">
        <v>331</v>
      </c>
    </row>
    <row r="11" spans="1:19" s="1088" customFormat="1" ht="14.5" customHeight="1">
      <c r="A11" s="749" t="s">
        <v>30</v>
      </c>
      <c r="B11" s="862">
        <v>23.448993786650579</v>
      </c>
      <c r="C11" s="1062">
        <v>2.3860120102078288</v>
      </c>
      <c r="D11" s="862">
        <v>41.806724028240993</v>
      </c>
      <c r="E11" s="1062">
        <v>2.6585019912449588</v>
      </c>
      <c r="F11" s="1063">
        <v>13.750651237848309</v>
      </c>
      <c r="G11" s="1062">
        <v>1.8630147746815089</v>
      </c>
      <c r="H11" s="862">
        <v>20.993630947260129</v>
      </c>
      <c r="I11" s="1062">
        <v>2.1602167916642849</v>
      </c>
      <c r="J11" s="864">
        <v>316</v>
      </c>
      <c r="K11" s="862">
        <v>47.751632801530263</v>
      </c>
      <c r="L11" s="1062">
        <v>2.705031898169294</v>
      </c>
      <c r="M11" s="862">
        <v>42.571990922278466</v>
      </c>
      <c r="N11" s="1062">
        <v>2.648480648597082</v>
      </c>
      <c r="O11" s="862">
        <v>6.5771639235803407</v>
      </c>
      <c r="P11" s="1062">
        <v>1.282892209547871</v>
      </c>
      <c r="Q11" s="869">
        <v>3.099212352610933</v>
      </c>
      <c r="R11" s="1062">
        <v>0.9258393346647581</v>
      </c>
      <c r="S11" s="887">
        <v>318</v>
      </c>
    </row>
    <row r="12" spans="1:19" s="1088" customFormat="1" ht="14.5" customHeight="1">
      <c r="A12" s="750" t="s">
        <v>13</v>
      </c>
      <c r="B12" s="865">
        <v>27.994342922676822</v>
      </c>
      <c r="C12" s="1064">
        <v>2.591743559040951</v>
      </c>
      <c r="D12" s="865">
        <v>48.302871055690638</v>
      </c>
      <c r="E12" s="1064">
        <v>2.85801925666</v>
      </c>
      <c r="F12" s="865">
        <v>15.242721089626199</v>
      </c>
      <c r="G12" s="1064">
        <v>2.0371772813449138</v>
      </c>
      <c r="H12" s="865">
        <v>8.4600649320063468</v>
      </c>
      <c r="I12" s="1064">
        <v>1.5796575600898131</v>
      </c>
      <c r="J12" s="867">
        <v>265</v>
      </c>
      <c r="K12" s="865">
        <v>61.565798431746408</v>
      </c>
      <c r="L12" s="1064">
        <v>2.7314006262039801</v>
      </c>
      <c r="M12" s="865">
        <v>29.355044607435641</v>
      </c>
      <c r="N12" s="1064">
        <v>2.539994855737453</v>
      </c>
      <c r="O12" s="865">
        <v>6.9567887344029176</v>
      </c>
      <c r="P12" s="1064">
        <v>1.388537279725913</v>
      </c>
      <c r="Q12" s="865">
        <v>2.122368226415027</v>
      </c>
      <c r="R12" s="1064">
        <v>0.88380912432295367</v>
      </c>
      <c r="S12" s="888">
        <v>271</v>
      </c>
    </row>
    <row r="13" spans="1:19" s="1088" customFormat="1" ht="14.5" customHeight="1">
      <c r="A13" s="749" t="s">
        <v>14</v>
      </c>
      <c r="B13" s="862">
        <v>17.534097129311629</v>
      </c>
      <c r="C13" s="1062">
        <v>3.8049289890041869</v>
      </c>
      <c r="D13" s="862">
        <v>27.495890559477619</v>
      </c>
      <c r="E13" s="1062">
        <v>3.8882000098215959</v>
      </c>
      <c r="F13" s="862">
        <v>19.228170201775761</v>
      </c>
      <c r="G13" s="1062">
        <v>3.5788764128724022</v>
      </c>
      <c r="H13" s="862">
        <v>35.741842109434998</v>
      </c>
      <c r="I13" s="1062">
        <v>4.2047086376357701</v>
      </c>
      <c r="J13" s="864">
        <v>105</v>
      </c>
      <c r="K13" s="862">
        <v>32.307747566583849</v>
      </c>
      <c r="L13" s="1062">
        <v>4.4729756860657801</v>
      </c>
      <c r="M13" s="862">
        <v>38.458494016439403</v>
      </c>
      <c r="N13" s="1062">
        <v>4.2805420434753314</v>
      </c>
      <c r="O13" s="862">
        <v>21.46603189184026</v>
      </c>
      <c r="P13" s="1062">
        <v>3.4693305420013489</v>
      </c>
      <c r="Q13" s="862">
        <v>7.7677265251364851</v>
      </c>
      <c r="R13" s="1062">
        <v>2.2233983945831848</v>
      </c>
      <c r="S13" s="887">
        <v>105</v>
      </c>
    </row>
    <row r="14" spans="1:19" s="1088" customFormat="1" ht="14.5" customHeight="1">
      <c r="A14" s="750" t="s">
        <v>31</v>
      </c>
      <c r="B14" s="865">
        <v>19.751956337591778</v>
      </c>
      <c r="C14" s="1064">
        <v>2.68316053745232</v>
      </c>
      <c r="D14" s="865">
        <v>40.151377332280468</v>
      </c>
      <c r="E14" s="1064">
        <v>3.188748206550295</v>
      </c>
      <c r="F14" s="865">
        <v>16.63482971645524</v>
      </c>
      <c r="G14" s="1064">
        <v>2.3840927235344811</v>
      </c>
      <c r="H14" s="865">
        <v>23.461836613672499</v>
      </c>
      <c r="I14" s="1064">
        <v>2.756923701587974</v>
      </c>
      <c r="J14" s="867">
        <v>206</v>
      </c>
      <c r="K14" s="865">
        <v>37.075599660457293</v>
      </c>
      <c r="L14" s="1064">
        <v>3.1799723359549641</v>
      </c>
      <c r="M14" s="865">
        <v>48.279235674996137</v>
      </c>
      <c r="N14" s="1064">
        <v>3.2754670603662071</v>
      </c>
      <c r="O14" s="865">
        <v>11.583578404562729</v>
      </c>
      <c r="P14" s="1064">
        <v>2.104185330739428</v>
      </c>
      <c r="Q14" s="865">
        <v>3.061586259983843</v>
      </c>
      <c r="R14" s="1064">
        <v>1.1560004061817299</v>
      </c>
      <c r="S14" s="888">
        <v>204</v>
      </c>
    </row>
    <row r="15" spans="1:19" s="1088" customFormat="1" ht="14.5" customHeight="1">
      <c r="A15" s="749" t="s">
        <v>15</v>
      </c>
      <c r="B15" s="862">
        <v>14.68535707367457</v>
      </c>
      <c r="C15" s="1062">
        <v>2.1315990131846441</v>
      </c>
      <c r="D15" s="862">
        <v>43.064906551726757</v>
      </c>
      <c r="E15" s="1062">
        <v>2.839053866551005</v>
      </c>
      <c r="F15" s="1063">
        <v>21.760173117563092</v>
      </c>
      <c r="G15" s="1062">
        <v>2.3044976875537291</v>
      </c>
      <c r="H15" s="1063">
        <v>20.48956325703557</v>
      </c>
      <c r="I15" s="1062">
        <v>2.3008387434837672</v>
      </c>
      <c r="J15" s="864">
        <v>306</v>
      </c>
      <c r="K15" s="862">
        <v>38.425758500817771</v>
      </c>
      <c r="L15" s="1062">
        <v>2.8399989636944052</v>
      </c>
      <c r="M15" s="862">
        <v>48.28475200828521</v>
      </c>
      <c r="N15" s="1062">
        <v>2.8734498860013549</v>
      </c>
      <c r="O15" s="862">
        <v>9.1975423179787992</v>
      </c>
      <c r="P15" s="1062">
        <v>1.5838826897703271</v>
      </c>
      <c r="Q15" s="862">
        <v>4.0919471729182231</v>
      </c>
      <c r="R15" s="1062">
        <v>1.087071247147487</v>
      </c>
      <c r="S15" s="887">
        <v>304</v>
      </c>
    </row>
    <row r="16" spans="1:19" s="1088" customFormat="1" ht="14.5" customHeight="1">
      <c r="A16" s="750" t="s">
        <v>16</v>
      </c>
      <c r="B16" s="865">
        <v>22.591477041675411</v>
      </c>
      <c r="C16" s="1064">
        <v>2.7245727096874708</v>
      </c>
      <c r="D16" s="865">
        <v>43.790241479587742</v>
      </c>
      <c r="E16" s="1064">
        <v>3.18295910961118</v>
      </c>
      <c r="F16" s="865">
        <v>24.769160937425731</v>
      </c>
      <c r="G16" s="1064">
        <v>2.7859834974302302</v>
      </c>
      <c r="H16" s="865">
        <v>8.8491205413111107</v>
      </c>
      <c r="I16" s="1064">
        <v>1.8063345359169189</v>
      </c>
      <c r="J16" s="867">
        <v>197</v>
      </c>
      <c r="K16" s="865">
        <v>69.870594360493058</v>
      </c>
      <c r="L16" s="1064">
        <v>2.9288455896392311</v>
      </c>
      <c r="M16" s="865">
        <v>22.848543892389969</v>
      </c>
      <c r="N16" s="1064">
        <v>2.676133845642604</v>
      </c>
      <c r="O16" s="865">
        <v>5.8168435598095858</v>
      </c>
      <c r="P16" s="1064">
        <v>1.473474701489317</v>
      </c>
      <c r="Q16" s="865">
        <v>1.4640181873073881</v>
      </c>
      <c r="R16" s="1064">
        <v>0.75239772756173684</v>
      </c>
      <c r="S16" s="888">
        <v>195</v>
      </c>
    </row>
    <row r="17" spans="1:19" s="1088" customFormat="1" ht="14.5" customHeight="1">
      <c r="A17" s="749" t="s">
        <v>17</v>
      </c>
      <c r="B17" s="862">
        <v>15.612100012024049</v>
      </c>
      <c r="C17" s="1062">
        <v>2.223714471638242</v>
      </c>
      <c r="D17" s="862">
        <v>49.455220349059523</v>
      </c>
      <c r="E17" s="1062">
        <v>2.8446501402947719</v>
      </c>
      <c r="F17" s="862">
        <v>21.31722127874221</v>
      </c>
      <c r="G17" s="1062">
        <v>2.2374684613343749</v>
      </c>
      <c r="H17" s="862">
        <v>13.61545836017422</v>
      </c>
      <c r="I17" s="1062">
        <v>1.944671720941469</v>
      </c>
      <c r="J17" s="864">
        <v>321</v>
      </c>
      <c r="K17" s="862">
        <v>42.606449923018758</v>
      </c>
      <c r="L17" s="1062">
        <v>2.8848973772637772</v>
      </c>
      <c r="M17" s="862">
        <v>44.56525891126055</v>
      </c>
      <c r="N17" s="1062">
        <v>2.808852193211822</v>
      </c>
      <c r="O17" s="862">
        <v>9.3789052121219303</v>
      </c>
      <c r="P17" s="1062">
        <v>1.671201786828501</v>
      </c>
      <c r="Q17" s="862">
        <v>3.449385953598751</v>
      </c>
      <c r="R17" s="1062">
        <v>1.14613513479938</v>
      </c>
      <c r="S17" s="887">
        <v>317</v>
      </c>
    </row>
    <row r="18" spans="1:19" s="1088" customFormat="1" ht="14.5" customHeight="1">
      <c r="A18" s="750" t="s">
        <v>18</v>
      </c>
      <c r="B18" s="865">
        <v>13.76909555616492</v>
      </c>
      <c r="C18" s="1064">
        <v>1.9706291625227801</v>
      </c>
      <c r="D18" s="865">
        <v>41.445043074731572</v>
      </c>
      <c r="E18" s="1064">
        <v>2.6626530152393819</v>
      </c>
      <c r="F18" s="865">
        <v>25.078271097055051</v>
      </c>
      <c r="G18" s="1064">
        <v>2.3298453668369761</v>
      </c>
      <c r="H18" s="865">
        <v>19.70759027204846</v>
      </c>
      <c r="I18" s="1064">
        <v>2.1698984295745132</v>
      </c>
      <c r="J18" s="867">
        <v>343</v>
      </c>
      <c r="K18" s="865">
        <v>36.468424249076151</v>
      </c>
      <c r="L18" s="1064">
        <v>2.6208776413539798</v>
      </c>
      <c r="M18" s="865">
        <v>49.552438461010667</v>
      </c>
      <c r="N18" s="1064">
        <v>2.690646333117177</v>
      </c>
      <c r="O18" s="865">
        <v>9.608723732750752</v>
      </c>
      <c r="P18" s="1064">
        <v>1.561867003720588</v>
      </c>
      <c r="Q18" s="865">
        <v>4.3704135571624292</v>
      </c>
      <c r="R18" s="1064">
        <v>1.074548286228789</v>
      </c>
      <c r="S18" s="888">
        <v>349</v>
      </c>
    </row>
    <row r="19" spans="1:19" s="1088" customFormat="1" ht="14.5" customHeight="1">
      <c r="A19" s="749" t="s">
        <v>19</v>
      </c>
      <c r="B19" s="862">
        <v>11.38870392994979</v>
      </c>
      <c r="C19" s="1062">
        <v>1.82037148757508</v>
      </c>
      <c r="D19" s="862">
        <v>47.145188236830343</v>
      </c>
      <c r="E19" s="1062">
        <v>2.6676407649701872</v>
      </c>
      <c r="F19" s="862">
        <v>28.87631350708704</v>
      </c>
      <c r="G19" s="1062">
        <v>2.4012050345364089</v>
      </c>
      <c r="H19" s="862">
        <v>12.589794326132839</v>
      </c>
      <c r="I19" s="1062">
        <v>1.7748488132509701</v>
      </c>
      <c r="J19" s="864">
        <v>326</v>
      </c>
      <c r="K19" s="862">
        <v>34.943923959285712</v>
      </c>
      <c r="L19" s="1062">
        <v>2.563080170025728</v>
      </c>
      <c r="M19" s="862">
        <v>53.443142649374799</v>
      </c>
      <c r="N19" s="1062">
        <v>2.6574909014210761</v>
      </c>
      <c r="O19" s="862">
        <v>8.4219653373815433</v>
      </c>
      <c r="P19" s="1062">
        <v>1.400411135105124</v>
      </c>
      <c r="Q19" s="862">
        <v>3.1909680539579419</v>
      </c>
      <c r="R19" s="1062">
        <v>0.95196436479914204</v>
      </c>
      <c r="S19" s="887">
        <v>329</v>
      </c>
    </row>
    <row r="20" spans="1:19" s="1088" customFormat="1" ht="14.5" customHeight="1">
      <c r="A20" s="750" t="s">
        <v>20</v>
      </c>
      <c r="B20" s="865">
        <v>13.16076745865087</v>
      </c>
      <c r="C20" s="1064">
        <v>3.0410926511790821</v>
      </c>
      <c r="D20" s="865">
        <v>40.61496860918195</v>
      </c>
      <c r="E20" s="1064">
        <v>4.1583233437392648</v>
      </c>
      <c r="F20" s="865">
        <v>28.195359965407611</v>
      </c>
      <c r="G20" s="1064">
        <v>3.7593349743707911</v>
      </c>
      <c r="H20" s="865">
        <v>18.028903966759579</v>
      </c>
      <c r="I20" s="1064">
        <v>3.2957015539988932</v>
      </c>
      <c r="J20" s="867">
        <v>111</v>
      </c>
      <c r="K20" s="865">
        <v>30.694709013057111</v>
      </c>
      <c r="L20" s="1064">
        <v>3.920355779315718</v>
      </c>
      <c r="M20" s="865">
        <v>45.887136290182809</v>
      </c>
      <c r="N20" s="1064">
        <v>4.1587500208062389</v>
      </c>
      <c r="O20" s="865">
        <v>16.641570685827752</v>
      </c>
      <c r="P20" s="1064">
        <v>2.9854438966658399</v>
      </c>
      <c r="Q20" s="865">
        <v>6.7765840109323339</v>
      </c>
      <c r="R20" s="1064">
        <v>2.0457191062883848</v>
      </c>
      <c r="S20" s="888">
        <v>115</v>
      </c>
    </row>
    <row r="21" spans="1:19" s="1088" customFormat="1" ht="14.5" customHeight="1">
      <c r="A21" s="749" t="s">
        <v>21</v>
      </c>
      <c r="B21" s="862">
        <v>18.459524767238548</v>
      </c>
      <c r="C21" s="1062">
        <v>2.193084773892104</v>
      </c>
      <c r="D21" s="862">
        <v>54.634701116995188</v>
      </c>
      <c r="E21" s="1062">
        <v>2.745474545123173</v>
      </c>
      <c r="F21" s="862">
        <v>17.740925492080461</v>
      </c>
      <c r="G21" s="1062">
        <v>2.0861329853477528</v>
      </c>
      <c r="H21" s="1063">
        <v>9.1648486236858027</v>
      </c>
      <c r="I21" s="1062">
        <v>1.6159545725485831</v>
      </c>
      <c r="J21" s="864">
        <v>300</v>
      </c>
      <c r="K21" s="869">
        <v>56.509113523314163</v>
      </c>
      <c r="L21" s="1062">
        <v>2.7217342770570032</v>
      </c>
      <c r="M21" s="862">
        <v>34.997604159802101</v>
      </c>
      <c r="N21" s="1062">
        <v>2.6294694234160891</v>
      </c>
      <c r="O21" s="862">
        <v>6.1977161659779361</v>
      </c>
      <c r="P21" s="1062">
        <v>1.3262413133847459</v>
      </c>
      <c r="Q21" s="862">
        <v>2.2955661509057981</v>
      </c>
      <c r="R21" s="1062">
        <v>0.81661289958342931</v>
      </c>
      <c r="S21" s="887">
        <v>303</v>
      </c>
    </row>
    <row r="22" spans="1:19" s="1088" customFormat="1" ht="14.5" customHeight="1">
      <c r="A22" s="750" t="s">
        <v>22</v>
      </c>
      <c r="B22" s="865">
        <v>21.425885259007298</v>
      </c>
      <c r="C22" s="1064">
        <v>2.0532948660610928</v>
      </c>
      <c r="D22" s="865">
        <v>50.280651235341047</v>
      </c>
      <c r="E22" s="1064">
        <v>2.4402496728335739</v>
      </c>
      <c r="F22" s="865">
        <v>18.12797905151611</v>
      </c>
      <c r="G22" s="1064">
        <v>1.8569206624396479</v>
      </c>
      <c r="H22" s="865">
        <v>10.165484454135539</v>
      </c>
      <c r="I22" s="1064">
        <v>1.3707825923192529</v>
      </c>
      <c r="J22" s="867">
        <v>335</v>
      </c>
      <c r="K22" s="865">
        <v>66.418762994433123</v>
      </c>
      <c r="L22" s="1064">
        <v>2.2243417895878119</v>
      </c>
      <c r="M22" s="865">
        <v>25.432223150131509</v>
      </c>
      <c r="N22" s="1064">
        <v>2.0439655875100882</v>
      </c>
      <c r="O22" s="865">
        <v>6.3639792728061444</v>
      </c>
      <c r="P22" s="1064">
        <v>1.070420901403887</v>
      </c>
      <c r="Q22" s="865">
        <v>1.785034582629228</v>
      </c>
      <c r="R22" s="1064">
        <v>0.58461892760411394</v>
      </c>
      <c r="S22" s="888">
        <v>337</v>
      </c>
    </row>
    <row r="23" spans="1:19" s="1088" customFormat="1" ht="14.5" customHeight="1">
      <c r="A23" s="749" t="s">
        <v>23</v>
      </c>
      <c r="B23" s="862">
        <v>10.88830383254197</v>
      </c>
      <c r="C23" s="1062">
        <v>1.546629355748905</v>
      </c>
      <c r="D23" s="862">
        <v>48.1613805704744</v>
      </c>
      <c r="E23" s="1062">
        <v>2.2983794939128019</v>
      </c>
      <c r="F23" s="862">
        <v>28.28028344325331</v>
      </c>
      <c r="G23" s="1062">
        <v>2.064869024821379</v>
      </c>
      <c r="H23" s="862">
        <v>12.67003215373032</v>
      </c>
      <c r="I23" s="1062">
        <v>1.6048910681977371</v>
      </c>
      <c r="J23" s="864">
        <v>394</v>
      </c>
      <c r="K23" s="862">
        <v>37.687611114565136</v>
      </c>
      <c r="L23" s="1062">
        <v>2.2776416021928552</v>
      </c>
      <c r="M23" s="862">
        <v>49.875842434191817</v>
      </c>
      <c r="N23" s="1062">
        <v>2.3180764385281911</v>
      </c>
      <c r="O23" s="862">
        <v>9.7440507342377529</v>
      </c>
      <c r="P23" s="1062">
        <v>1.378045962344369</v>
      </c>
      <c r="Q23" s="862">
        <v>2.6924957170052952</v>
      </c>
      <c r="R23" s="1062">
        <v>0.76382817876722542</v>
      </c>
      <c r="S23" s="887">
        <v>389</v>
      </c>
    </row>
    <row r="24" spans="1:19" s="1088" customFormat="1" ht="14.5" customHeight="1" thickBot="1">
      <c r="A24" s="751" t="s">
        <v>24</v>
      </c>
      <c r="B24" s="870">
        <v>27.24435727321552</v>
      </c>
      <c r="C24" s="1104">
        <v>2.244436126465152</v>
      </c>
      <c r="D24" s="870">
        <v>48.520412093024888</v>
      </c>
      <c r="E24" s="1104">
        <v>2.4984603716889939</v>
      </c>
      <c r="F24" s="870">
        <v>15.43669605557259</v>
      </c>
      <c r="G24" s="1104">
        <v>1.7635862122857271</v>
      </c>
      <c r="H24" s="870">
        <v>8.7985345781869952</v>
      </c>
      <c r="I24" s="1104">
        <v>1.4074308382306799</v>
      </c>
      <c r="J24" s="872">
        <v>313</v>
      </c>
      <c r="K24" s="870">
        <v>67.016059687437775</v>
      </c>
      <c r="L24" s="1104">
        <v>2.2949052039078759</v>
      </c>
      <c r="M24" s="870">
        <v>23.418171993717241</v>
      </c>
      <c r="N24" s="1104">
        <v>2.054609475654757</v>
      </c>
      <c r="O24" s="870">
        <v>7.5940983290026516</v>
      </c>
      <c r="P24" s="1104">
        <v>1.287362651392199</v>
      </c>
      <c r="Q24" s="870">
        <v>1.971669989842328</v>
      </c>
      <c r="R24" s="1104">
        <v>0.69772649106292317</v>
      </c>
      <c r="S24" s="889">
        <v>323</v>
      </c>
    </row>
    <row r="25" spans="1:19" s="1088" customFormat="1" ht="14.5" customHeight="1">
      <c r="A25" s="752" t="s">
        <v>26</v>
      </c>
      <c r="B25" s="877">
        <v>16.98741476620371</v>
      </c>
      <c r="C25" s="1073">
        <v>0.88496093427873213</v>
      </c>
      <c r="D25" s="877">
        <v>45.925716800665171</v>
      </c>
      <c r="E25" s="1073">
        <v>1.1118099364394869</v>
      </c>
      <c r="F25" s="877">
        <v>23.077985737378921</v>
      </c>
      <c r="G25" s="1073">
        <v>0.92541800057734502</v>
      </c>
      <c r="H25" s="877">
        <v>14.008882695752201</v>
      </c>
      <c r="I25" s="1073">
        <v>0.75984516218731712</v>
      </c>
      <c r="J25" s="876">
        <v>2801</v>
      </c>
      <c r="K25" s="877">
        <v>41.202762368148917</v>
      </c>
      <c r="L25" s="1073">
        <v>1.1109581087027931</v>
      </c>
      <c r="M25" s="877">
        <v>46.943260059492218</v>
      </c>
      <c r="N25" s="1073">
        <v>1.112050714347476</v>
      </c>
      <c r="O25" s="877">
        <v>8.7737472983311697</v>
      </c>
      <c r="P25" s="1073">
        <v>0.62049654613665206</v>
      </c>
      <c r="Q25" s="877">
        <v>3.0802302740276799</v>
      </c>
      <c r="R25" s="1073">
        <v>0.38040823446508559</v>
      </c>
      <c r="S25" s="890">
        <v>2804</v>
      </c>
    </row>
    <row r="26" spans="1:19" s="1088" customFormat="1" ht="14.5" customHeight="1">
      <c r="A26" s="752" t="s">
        <v>25</v>
      </c>
      <c r="B26" s="877">
        <v>23.124282518391361</v>
      </c>
      <c r="C26" s="1073">
        <v>1.0123558938731021</v>
      </c>
      <c r="D26" s="877">
        <v>47.930320118543648</v>
      </c>
      <c r="E26" s="1073">
        <v>1.172234105165316</v>
      </c>
      <c r="F26" s="877">
        <v>16.70610042219004</v>
      </c>
      <c r="G26" s="1073">
        <v>0.86315856152422732</v>
      </c>
      <c r="H26" s="877">
        <v>12.23929694087494</v>
      </c>
      <c r="I26" s="1073">
        <v>0.7810947558478526</v>
      </c>
      <c r="J26" s="876">
        <v>1726</v>
      </c>
      <c r="K26" s="877">
        <v>58.883170490174152</v>
      </c>
      <c r="L26" s="1073">
        <v>1.1445582313536069</v>
      </c>
      <c r="M26" s="877">
        <v>32.239102027636036</v>
      </c>
      <c r="N26" s="1073">
        <v>1.0946837974697281</v>
      </c>
      <c r="O26" s="877">
        <v>6.5831297831398823</v>
      </c>
      <c r="P26" s="1073">
        <v>0.56330932548265777</v>
      </c>
      <c r="Q26" s="1072">
        <v>2.2945976990499299</v>
      </c>
      <c r="R26" s="1073">
        <v>0.36264310035443759</v>
      </c>
      <c r="S26" s="890">
        <v>1747</v>
      </c>
    </row>
    <row r="27" spans="1:19" s="1088" customFormat="1" ht="14.5" customHeight="1">
      <c r="A27" s="753" t="s">
        <v>27</v>
      </c>
      <c r="B27" s="891">
        <v>18.150586320223919</v>
      </c>
      <c r="C27" s="1081">
        <v>0.74170698094382514</v>
      </c>
      <c r="D27" s="891">
        <v>46.305665929537888</v>
      </c>
      <c r="E27" s="1081">
        <v>0.92819795199954624</v>
      </c>
      <c r="F27" s="891">
        <v>21.870269351203781</v>
      </c>
      <c r="G27" s="1081">
        <v>0.76728802237835103</v>
      </c>
      <c r="H27" s="891">
        <v>13.6734783990344</v>
      </c>
      <c r="I27" s="1081">
        <v>0.63341102171296459</v>
      </c>
      <c r="J27" s="893">
        <v>4527</v>
      </c>
      <c r="K27" s="891">
        <v>44.569057054618867</v>
      </c>
      <c r="L27" s="1081">
        <v>0.92310464738894205</v>
      </c>
      <c r="M27" s="891">
        <v>44.143634128347038</v>
      </c>
      <c r="N27" s="1081">
        <v>0.92213720505286856</v>
      </c>
      <c r="O27" s="891">
        <v>8.3566605404587655</v>
      </c>
      <c r="P27" s="1081">
        <v>0.51368701628996438</v>
      </c>
      <c r="Q27" s="891">
        <v>2.930648276575329</v>
      </c>
      <c r="R27" s="1081">
        <v>0.31562414560835461</v>
      </c>
      <c r="S27" s="895">
        <v>4551</v>
      </c>
    </row>
    <row r="28" spans="1:19" s="1088" customFormat="1" ht="14.5" customHeight="1">
      <c r="A28" s="1333" t="s">
        <v>667</v>
      </c>
      <c r="B28" s="1333" t="s">
        <v>285</v>
      </c>
      <c r="C28" s="1333" t="s">
        <v>285</v>
      </c>
      <c r="D28" s="1333" t="s">
        <v>285</v>
      </c>
      <c r="E28" s="1333" t="s">
        <v>285</v>
      </c>
      <c r="F28" s="1333" t="s">
        <v>285</v>
      </c>
      <c r="G28" s="1333" t="s">
        <v>285</v>
      </c>
      <c r="H28" s="1333" t="s">
        <v>285</v>
      </c>
      <c r="I28" s="1333" t="s">
        <v>285</v>
      </c>
      <c r="J28" s="1333" t="s">
        <v>285</v>
      </c>
      <c r="K28" s="1333" t="s">
        <v>285</v>
      </c>
      <c r="L28" s="1333" t="s">
        <v>285</v>
      </c>
      <c r="M28" s="1333" t="s">
        <v>285</v>
      </c>
      <c r="N28" s="1333" t="s">
        <v>285</v>
      </c>
      <c r="O28" s="1333" t="s">
        <v>285</v>
      </c>
      <c r="P28" s="1333" t="s">
        <v>285</v>
      </c>
      <c r="Q28" s="1333" t="s">
        <v>285</v>
      </c>
      <c r="R28" s="1333" t="s">
        <v>285</v>
      </c>
      <c r="S28" s="1333" t="s">
        <v>285</v>
      </c>
    </row>
    <row r="29" spans="1:19" s="1088" customFormat="1" ht="24" customHeight="1">
      <c r="A29" s="1414" t="s">
        <v>668</v>
      </c>
      <c r="B29" s="1414" t="s">
        <v>126</v>
      </c>
      <c r="C29" s="1414" t="s">
        <v>126</v>
      </c>
      <c r="D29" s="1414" t="s">
        <v>126</v>
      </c>
      <c r="E29" s="1414" t="s">
        <v>126</v>
      </c>
      <c r="F29" s="1414" t="s">
        <v>126</v>
      </c>
      <c r="G29" s="1414" t="s">
        <v>126</v>
      </c>
      <c r="H29" s="1414" t="s">
        <v>126</v>
      </c>
      <c r="I29" s="1414" t="s">
        <v>126</v>
      </c>
      <c r="J29" s="1414" t="s">
        <v>126</v>
      </c>
      <c r="K29" s="1414" t="s">
        <v>126</v>
      </c>
      <c r="L29" s="1414" t="s">
        <v>126</v>
      </c>
      <c r="M29" s="1414" t="s">
        <v>126</v>
      </c>
      <c r="N29" s="1414" t="s">
        <v>126</v>
      </c>
      <c r="O29" s="1414" t="s">
        <v>126</v>
      </c>
      <c r="P29" s="1414" t="s">
        <v>126</v>
      </c>
      <c r="Q29" s="1414" t="s">
        <v>126</v>
      </c>
      <c r="R29" s="1414" t="s">
        <v>126</v>
      </c>
      <c r="S29" s="1414" t="s">
        <v>126</v>
      </c>
    </row>
    <row r="30" spans="1:19" s="1088" customFormat="1" ht="14.5" customHeight="1">
      <c r="A30" s="1333" t="s">
        <v>327</v>
      </c>
      <c r="B30" s="1333" t="s">
        <v>327</v>
      </c>
      <c r="C30" s="1333" t="s">
        <v>327</v>
      </c>
      <c r="D30" s="1333" t="s">
        <v>327</v>
      </c>
      <c r="E30" s="1333" t="s">
        <v>327</v>
      </c>
      <c r="F30" s="1333" t="s">
        <v>327</v>
      </c>
      <c r="G30" s="1333" t="s">
        <v>327</v>
      </c>
      <c r="H30" s="1333" t="s">
        <v>327</v>
      </c>
      <c r="I30" s="1333" t="s">
        <v>327</v>
      </c>
      <c r="J30" s="1333" t="s">
        <v>327</v>
      </c>
      <c r="K30" s="1333" t="s">
        <v>327</v>
      </c>
      <c r="L30" s="1333" t="s">
        <v>327</v>
      </c>
      <c r="M30" s="1333" t="s">
        <v>327</v>
      </c>
      <c r="N30" s="1333" t="s">
        <v>327</v>
      </c>
      <c r="O30" s="1333" t="s">
        <v>327</v>
      </c>
      <c r="P30" s="1333" t="s">
        <v>327</v>
      </c>
      <c r="Q30" s="1333" t="s">
        <v>327</v>
      </c>
      <c r="R30" s="1333" t="s">
        <v>327</v>
      </c>
      <c r="S30" s="1333" t="s">
        <v>327</v>
      </c>
    </row>
    <row r="31" spans="1:19" ht="14.5" customHeight="1">
      <c r="A31" s="566"/>
    </row>
    <row r="32" spans="1:19" ht="14.5" customHeight="1">
      <c r="A32" s="1310">
        <v>2020</v>
      </c>
      <c r="B32" s="1310"/>
      <c r="C32" s="1310"/>
      <c r="D32" s="1310"/>
      <c r="E32" s="1310"/>
      <c r="F32" s="1310"/>
      <c r="G32" s="1310"/>
      <c r="H32" s="1310"/>
      <c r="I32" s="1310"/>
      <c r="J32" s="1310"/>
      <c r="K32" s="1310"/>
      <c r="L32" s="1310"/>
      <c r="M32" s="1310"/>
      <c r="N32" s="1310"/>
      <c r="O32" s="1310"/>
      <c r="P32" s="1310"/>
      <c r="Q32" s="1310"/>
      <c r="R32" s="1310"/>
      <c r="S32" s="1310"/>
    </row>
    <row r="33" spans="1:35" ht="14.5" customHeight="1">
      <c r="A33" s="715"/>
      <c r="B33" s="715"/>
      <c r="C33" s="715"/>
      <c r="D33" s="715"/>
      <c r="E33" s="715"/>
      <c r="F33" s="715"/>
      <c r="G33" s="715"/>
      <c r="H33" s="715"/>
      <c r="I33" s="715"/>
      <c r="J33" s="1105"/>
      <c r="K33" s="1105"/>
      <c r="L33" s="1105"/>
      <c r="M33" s="1105"/>
      <c r="N33" s="1105"/>
      <c r="O33" s="1105"/>
      <c r="P33" s="1105"/>
      <c r="Q33" s="1105"/>
      <c r="R33" s="1105"/>
      <c r="S33" s="1105"/>
      <c r="T33" s="1105"/>
      <c r="U33" s="1105"/>
      <c r="V33" s="1105"/>
      <c r="W33" s="1105"/>
      <c r="X33" s="1105"/>
      <c r="Y33" s="1105"/>
      <c r="Z33" s="1105"/>
      <c r="AA33" s="1105"/>
      <c r="AB33" s="1105"/>
      <c r="AC33" s="1105"/>
      <c r="AD33" s="1105"/>
      <c r="AE33" s="1105"/>
      <c r="AF33" s="1105"/>
      <c r="AG33" s="1105"/>
      <c r="AH33" s="1105"/>
      <c r="AI33" s="1105"/>
    </row>
    <row r="34" spans="1:35" s="1088" customFormat="1" ht="14.5" customHeight="1">
      <c r="A34" s="1409" t="s">
        <v>726</v>
      </c>
      <c r="B34" s="1409"/>
      <c r="C34" s="1409"/>
      <c r="D34" s="1409"/>
      <c r="E34" s="1409"/>
      <c r="F34" s="1409"/>
      <c r="G34" s="1409"/>
      <c r="H34" s="1409"/>
      <c r="I34" s="1409"/>
      <c r="J34" s="1409"/>
      <c r="K34" s="1409"/>
      <c r="L34" s="1409"/>
      <c r="M34" s="1409"/>
      <c r="N34" s="1409"/>
      <c r="O34" s="1409"/>
      <c r="P34" s="1409"/>
      <c r="Q34" s="1409"/>
      <c r="R34" s="1409"/>
      <c r="S34" s="1409"/>
    </row>
    <row r="35" spans="1:35" s="1103" customFormat="1" ht="14.5" customHeight="1" thickBot="1">
      <c r="A35" s="1328" t="s">
        <v>10</v>
      </c>
      <c r="B35" s="1410" t="s">
        <v>663</v>
      </c>
      <c r="C35" s="1411" t="s">
        <v>321</v>
      </c>
      <c r="D35" s="1411" t="s">
        <v>321</v>
      </c>
      <c r="E35" s="1411" t="s">
        <v>321</v>
      </c>
      <c r="F35" s="1411" t="s">
        <v>321</v>
      </c>
      <c r="G35" s="1411" t="s">
        <v>321</v>
      </c>
      <c r="H35" s="1411" t="s">
        <v>321</v>
      </c>
      <c r="I35" s="1411" t="s">
        <v>321</v>
      </c>
      <c r="J35" s="1411" t="s">
        <v>321</v>
      </c>
      <c r="K35" s="1411" t="s">
        <v>664</v>
      </c>
      <c r="L35" s="1411" t="s">
        <v>322</v>
      </c>
      <c r="M35" s="1411" t="s">
        <v>322</v>
      </c>
      <c r="N35" s="1411" t="s">
        <v>322</v>
      </c>
      <c r="O35" s="1411" t="s">
        <v>322</v>
      </c>
      <c r="P35" s="1411" t="s">
        <v>322</v>
      </c>
      <c r="Q35" s="1411" t="s">
        <v>322</v>
      </c>
      <c r="R35" s="1411" t="s">
        <v>322</v>
      </c>
      <c r="S35" s="1412" t="s">
        <v>322</v>
      </c>
    </row>
    <row r="36" spans="1:35" s="1088" customFormat="1" ht="14.5" customHeight="1" thickBot="1">
      <c r="A36" s="1329" t="s">
        <v>10</v>
      </c>
      <c r="B36" s="1413" t="s">
        <v>323</v>
      </c>
      <c r="C36" s="1413" t="s">
        <v>323</v>
      </c>
      <c r="D36" s="1413" t="s">
        <v>324</v>
      </c>
      <c r="E36" s="1413" t="s">
        <v>324</v>
      </c>
      <c r="F36" s="1413" t="s">
        <v>325</v>
      </c>
      <c r="G36" s="1413" t="s">
        <v>325</v>
      </c>
      <c r="H36" s="1413" t="s">
        <v>326</v>
      </c>
      <c r="I36" s="1413" t="s">
        <v>326</v>
      </c>
      <c r="J36" s="1236" t="s">
        <v>37</v>
      </c>
      <c r="K36" s="1413" t="s">
        <v>323</v>
      </c>
      <c r="L36" s="1413" t="s">
        <v>323</v>
      </c>
      <c r="M36" s="1413" t="s">
        <v>324</v>
      </c>
      <c r="N36" s="1413" t="s">
        <v>324</v>
      </c>
      <c r="O36" s="1413" t="s">
        <v>325</v>
      </c>
      <c r="P36" s="1413" t="s">
        <v>325</v>
      </c>
      <c r="Q36" s="1413" t="s">
        <v>326</v>
      </c>
      <c r="R36" s="1413" t="s">
        <v>326</v>
      </c>
      <c r="S36" s="1244" t="s">
        <v>37</v>
      </c>
      <c r="T36" s="1245"/>
    </row>
    <row r="37" spans="1:35" s="1088" customFormat="1" ht="14.5" customHeight="1" thickBot="1">
      <c r="A37" s="1329" t="s">
        <v>10</v>
      </c>
      <c r="B37" s="393" t="s">
        <v>56</v>
      </c>
      <c r="C37" s="394" t="s">
        <v>57</v>
      </c>
      <c r="D37" s="393" t="s">
        <v>56</v>
      </c>
      <c r="E37" s="394" t="s">
        <v>57</v>
      </c>
      <c r="F37" s="393" t="s">
        <v>56</v>
      </c>
      <c r="G37" s="394" t="s">
        <v>57</v>
      </c>
      <c r="H37" s="393" t="s">
        <v>56</v>
      </c>
      <c r="I37" s="394" t="s">
        <v>57</v>
      </c>
      <c r="J37" s="394" t="s">
        <v>123</v>
      </c>
      <c r="K37" s="393" t="s">
        <v>56</v>
      </c>
      <c r="L37" s="394" t="s">
        <v>57</v>
      </c>
      <c r="M37" s="393" t="s">
        <v>56</v>
      </c>
      <c r="N37" s="394" t="s">
        <v>57</v>
      </c>
      <c r="O37" s="393" t="s">
        <v>56</v>
      </c>
      <c r="P37" s="394" t="s">
        <v>57</v>
      </c>
      <c r="Q37" s="393" t="s">
        <v>56</v>
      </c>
      <c r="R37" s="394" t="s">
        <v>57</v>
      </c>
      <c r="S37" s="393" t="s">
        <v>123</v>
      </c>
    </row>
    <row r="38" spans="1:35" s="1088" customFormat="1" ht="14.5" customHeight="1">
      <c r="A38" s="749" t="s">
        <v>11</v>
      </c>
      <c r="B38" s="878">
        <v>13.79974745385803</v>
      </c>
      <c r="C38" s="1077">
        <v>1.8609936848126949</v>
      </c>
      <c r="D38" s="878">
        <v>45.681765484839921</v>
      </c>
      <c r="E38" s="1077">
        <v>2.4789372850479992</v>
      </c>
      <c r="F38" s="878">
        <v>27.247979956092891</v>
      </c>
      <c r="G38" s="1077">
        <v>2.215115739095785</v>
      </c>
      <c r="H38" s="878">
        <v>13.270507105209161</v>
      </c>
      <c r="I38" s="1077">
        <v>1.7218999497143379</v>
      </c>
      <c r="J38" s="880">
        <v>410</v>
      </c>
      <c r="K38" s="878">
        <v>42.787907228980103</v>
      </c>
      <c r="L38" s="1077">
        <v>2.453556367107121</v>
      </c>
      <c r="M38" s="878">
        <v>47.297301864073383</v>
      </c>
      <c r="N38" s="1077">
        <v>2.44295365013335</v>
      </c>
      <c r="O38" s="878">
        <v>7.7760593050274451</v>
      </c>
      <c r="P38" s="1077">
        <v>1.374788955158768</v>
      </c>
      <c r="Q38" s="878">
        <v>2.138731601919075</v>
      </c>
      <c r="R38" s="1077">
        <v>0.69352182736351498</v>
      </c>
      <c r="S38" s="896">
        <v>425</v>
      </c>
    </row>
    <row r="39" spans="1:35" s="1088" customFormat="1" ht="14.5" customHeight="1">
      <c r="A39" s="750" t="s">
        <v>12</v>
      </c>
      <c r="B39" s="881">
        <v>24.39885555975015</v>
      </c>
      <c r="C39" s="1078">
        <v>2.1282332072590409</v>
      </c>
      <c r="D39" s="881">
        <v>52.131383456720393</v>
      </c>
      <c r="E39" s="1078">
        <v>2.367549351965089</v>
      </c>
      <c r="F39" s="881">
        <v>15.144862138468451</v>
      </c>
      <c r="G39" s="1078">
        <v>1.627636839939099</v>
      </c>
      <c r="H39" s="881">
        <v>8.3248988450610035</v>
      </c>
      <c r="I39" s="1078">
        <v>1.2291715328022641</v>
      </c>
      <c r="J39" s="883">
        <v>468</v>
      </c>
      <c r="K39" s="881">
        <v>51.037800479367249</v>
      </c>
      <c r="L39" s="1078">
        <v>2.310459149717127</v>
      </c>
      <c r="M39" s="881">
        <v>38.745655641466563</v>
      </c>
      <c r="N39" s="1078">
        <v>2.217356395799166</v>
      </c>
      <c r="O39" s="881">
        <v>8.657925871857028</v>
      </c>
      <c r="P39" s="1078">
        <v>1.2484265587533041</v>
      </c>
      <c r="Q39" s="881">
        <v>1.5586180073091711</v>
      </c>
      <c r="R39" s="1078">
        <v>0.54168185958767345</v>
      </c>
      <c r="S39" s="897">
        <v>488</v>
      </c>
    </row>
    <row r="40" spans="1:35" s="1088" customFormat="1" ht="14.5" customHeight="1">
      <c r="A40" s="749" t="s">
        <v>30</v>
      </c>
      <c r="B40" s="878">
        <v>18.420806365784959</v>
      </c>
      <c r="C40" s="1077">
        <v>3.7316491567497372</v>
      </c>
      <c r="D40" s="878">
        <v>45.962809150659773</v>
      </c>
      <c r="E40" s="1077">
        <v>4.4374213002856866</v>
      </c>
      <c r="F40" s="878">
        <v>21.978951214528259</v>
      </c>
      <c r="G40" s="1077">
        <v>3.5564135189738049</v>
      </c>
      <c r="H40" s="878">
        <v>13.63743326902701</v>
      </c>
      <c r="I40" s="1077">
        <v>2.9939355830948862</v>
      </c>
      <c r="J40" s="880">
        <v>140</v>
      </c>
      <c r="K40" s="878">
        <v>46.583105772356923</v>
      </c>
      <c r="L40" s="1077">
        <v>4.4030897736308026</v>
      </c>
      <c r="M40" s="878">
        <v>47.801747777867689</v>
      </c>
      <c r="N40" s="1077">
        <v>4.3782318636457118</v>
      </c>
      <c r="O40" s="878">
        <v>5.6151464497753887</v>
      </c>
      <c r="P40" s="1077">
        <v>1.784510882134337</v>
      </c>
      <c r="Q40" s="878">
        <v>0</v>
      </c>
      <c r="R40" s="1077"/>
      <c r="S40" s="896">
        <v>144</v>
      </c>
    </row>
    <row r="41" spans="1:35" s="1088" customFormat="1" ht="14.5" customHeight="1">
      <c r="A41" s="750" t="s">
        <v>13</v>
      </c>
      <c r="B41" s="881">
        <v>25.553951561437682</v>
      </c>
      <c r="C41" s="1078">
        <v>3.3613883157058089</v>
      </c>
      <c r="D41" s="881">
        <v>50.969558430565158</v>
      </c>
      <c r="E41" s="1078">
        <v>3.5402005175154798</v>
      </c>
      <c r="F41" s="881">
        <v>14.155694588590981</v>
      </c>
      <c r="G41" s="1078">
        <v>2.3749874003342568</v>
      </c>
      <c r="H41" s="881">
        <v>9.3207954194061742</v>
      </c>
      <c r="I41" s="1078">
        <v>1.824859918659566</v>
      </c>
      <c r="J41" s="883">
        <v>192</v>
      </c>
      <c r="K41" s="881">
        <v>61.506259443702938</v>
      </c>
      <c r="L41" s="1078">
        <v>3.2562287958456499</v>
      </c>
      <c r="M41" s="881">
        <v>28.625351953656541</v>
      </c>
      <c r="N41" s="1078">
        <v>2.9682425333715678</v>
      </c>
      <c r="O41" s="881">
        <v>9.6146627262031874</v>
      </c>
      <c r="P41" s="1078">
        <v>1.910661941372829</v>
      </c>
      <c r="Q41" s="881">
        <v>0.25372587643733863</v>
      </c>
      <c r="R41" s="1078">
        <v>0.23654659905505179</v>
      </c>
      <c r="S41" s="897">
        <v>202</v>
      </c>
    </row>
    <row r="42" spans="1:35" s="1088" customFormat="1" ht="14.5" customHeight="1">
      <c r="A42" s="749" t="s">
        <v>14</v>
      </c>
      <c r="B42" s="878">
        <v>16.669674416179589</v>
      </c>
      <c r="C42" s="1077">
        <v>4.7636052346131326</v>
      </c>
      <c r="D42" s="878">
        <v>31.349857285021759</v>
      </c>
      <c r="E42" s="1077">
        <v>4.8552050313931208</v>
      </c>
      <c r="F42" s="878">
        <v>14.11377121713992</v>
      </c>
      <c r="G42" s="1077">
        <v>3.4452687681924039</v>
      </c>
      <c r="H42" s="878">
        <v>37.866697081658742</v>
      </c>
      <c r="I42" s="1077">
        <v>4.9832863566245393</v>
      </c>
      <c r="J42" s="880">
        <v>86</v>
      </c>
      <c r="K42" s="878">
        <v>33.580546375016247</v>
      </c>
      <c r="L42" s="1077">
        <v>5.5361027869611226</v>
      </c>
      <c r="M42" s="878">
        <v>38.621424105963982</v>
      </c>
      <c r="N42" s="1077">
        <v>5.0458879070371534</v>
      </c>
      <c r="O42" s="878">
        <v>21.636659691737389</v>
      </c>
      <c r="P42" s="1077">
        <v>4.1040625823522152</v>
      </c>
      <c r="Q42" s="878">
        <v>6.1613698272823889</v>
      </c>
      <c r="R42" s="1077">
        <v>2.2838774949897869</v>
      </c>
      <c r="S42" s="896">
        <v>83</v>
      </c>
    </row>
    <row r="43" spans="1:35" s="1088" customFormat="1" ht="14.5" customHeight="1">
      <c r="A43" s="750" t="s">
        <v>31</v>
      </c>
      <c r="B43" s="881" t="s">
        <v>462</v>
      </c>
      <c r="C43" s="1078" t="s">
        <v>462</v>
      </c>
      <c r="D43" s="881" t="s">
        <v>462</v>
      </c>
      <c r="E43" s="1078" t="s">
        <v>462</v>
      </c>
      <c r="F43" s="881" t="s">
        <v>462</v>
      </c>
      <c r="G43" s="1078" t="s">
        <v>462</v>
      </c>
      <c r="H43" s="881" t="s">
        <v>462</v>
      </c>
      <c r="I43" s="1078" t="s">
        <v>462</v>
      </c>
      <c r="J43" s="883" t="s">
        <v>462</v>
      </c>
      <c r="K43" s="881" t="s">
        <v>462</v>
      </c>
      <c r="L43" s="1078" t="s">
        <v>462</v>
      </c>
      <c r="M43" s="881" t="s">
        <v>462</v>
      </c>
      <c r="N43" s="1078" t="s">
        <v>462</v>
      </c>
      <c r="O43" s="881" t="s">
        <v>462</v>
      </c>
      <c r="P43" s="1078" t="s">
        <v>462</v>
      </c>
      <c r="Q43" s="881" t="s">
        <v>462</v>
      </c>
      <c r="R43" s="1078" t="s">
        <v>462</v>
      </c>
      <c r="S43" s="897" t="s">
        <v>462</v>
      </c>
    </row>
    <row r="44" spans="1:35" s="1088" customFormat="1" ht="14.5" customHeight="1">
      <c r="A44" s="749" t="s">
        <v>15</v>
      </c>
      <c r="B44" s="878">
        <v>13.371760405674451</v>
      </c>
      <c r="C44" s="1077">
        <v>2.447799008880454</v>
      </c>
      <c r="D44" s="878">
        <v>45.87606504930595</v>
      </c>
      <c r="E44" s="1077">
        <v>3.00702228818992</v>
      </c>
      <c r="F44" s="878">
        <v>30.306947191284898</v>
      </c>
      <c r="G44" s="1077">
        <v>2.7886109735037001</v>
      </c>
      <c r="H44" s="878">
        <v>10.445227353734699</v>
      </c>
      <c r="I44" s="1077">
        <v>1.712395945802256</v>
      </c>
      <c r="J44" s="880">
        <v>281</v>
      </c>
      <c r="K44" s="878">
        <v>36.068223438137302</v>
      </c>
      <c r="L44" s="1077">
        <v>3.0364021355874908</v>
      </c>
      <c r="M44" s="878">
        <v>49.212653703616127</v>
      </c>
      <c r="N44" s="1077">
        <v>3.0280142388002882</v>
      </c>
      <c r="O44" s="878">
        <v>11.468976160692311</v>
      </c>
      <c r="P44" s="1077">
        <v>1.8066427294437131</v>
      </c>
      <c r="Q44" s="878">
        <v>3.2501466975542499</v>
      </c>
      <c r="R44" s="1077">
        <v>0.98799227807838097</v>
      </c>
      <c r="S44" s="896">
        <v>282</v>
      </c>
    </row>
    <row r="45" spans="1:35" s="1088" customFormat="1" ht="14.5" customHeight="1">
      <c r="A45" s="750" t="s">
        <v>16</v>
      </c>
      <c r="B45" s="881">
        <v>23.768568078367579</v>
      </c>
      <c r="C45" s="1078">
        <v>3.9073946778913902</v>
      </c>
      <c r="D45" s="881">
        <v>32.831456068001692</v>
      </c>
      <c r="E45" s="1078">
        <v>4.1329720837778927</v>
      </c>
      <c r="F45" s="881">
        <v>29.761566617994781</v>
      </c>
      <c r="G45" s="1078">
        <v>4.0101778339251064</v>
      </c>
      <c r="H45" s="881">
        <v>13.63840923563596</v>
      </c>
      <c r="I45" s="1078">
        <v>2.906743454566409</v>
      </c>
      <c r="J45" s="883">
        <v>129</v>
      </c>
      <c r="K45" s="881">
        <v>65.370055403550211</v>
      </c>
      <c r="L45" s="1078">
        <v>3.9238332011510701</v>
      </c>
      <c r="M45" s="881">
        <v>28.85069011116008</v>
      </c>
      <c r="N45" s="1078">
        <v>3.705684899594528</v>
      </c>
      <c r="O45" s="881">
        <v>3.5954354234621722</v>
      </c>
      <c r="P45" s="1078">
        <v>1.3592601131220741</v>
      </c>
      <c r="Q45" s="881">
        <v>2.183819061827537</v>
      </c>
      <c r="R45" s="1078">
        <v>1.1603973948878781</v>
      </c>
      <c r="S45" s="897">
        <v>135</v>
      </c>
    </row>
    <row r="46" spans="1:35" s="1088" customFormat="1" ht="14.5" customHeight="1">
      <c r="A46" s="749" t="s">
        <v>17</v>
      </c>
      <c r="B46" s="878">
        <v>10.522563909221139</v>
      </c>
      <c r="C46" s="1077">
        <v>2.0857566310903342</v>
      </c>
      <c r="D46" s="878">
        <v>54.539402204685238</v>
      </c>
      <c r="E46" s="1077">
        <v>3.0139428823964929</v>
      </c>
      <c r="F46" s="878">
        <v>24.099378545396061</v>
      </c>
      <c r="G46" s="1077">
        <v>2.5414751877955322</v>
      </c>
      <c r="H46" s="878">
        <v>10.838655340697549</v>
      </c>
      <c r="I46" s="1077">
        <v>1.7273608401542559</v>
      </c>
      <c r="J46" s="880">
        <v>295</v>
      </c>
      <c r="K46" s="878">
        <v>39.54211667266835</v>
      </c>
      <c r="L46" s="1077">
        <v>3.0588251797019268</v>
      </c>
      <c r="M46" s="878">
        <v>47.993808104889887</v>
      </c>
      <c r="N46" s="1077">
        <v>3.007898119944588</v>
      </c>
      <c r="O46" s="878">
        <v>9.5219597286055535</v>
      </c>
      <c r="P46" s="1077">
        <v>1.6732577807726989</v>
      </c>
      <c r="Q46" s="878">
        <v>2.9421154938362042</v>
      </c>
      <c r="R46" s="1077">
        <v>0.95997819032884202</v>
      </c>
      <c r="S46" s="896">
        <v>296</v>
      </c>
    </row>
    <row r="47" spans="1:35" s="1088" customFormat="1" ht="14.5" customHeight="1">
      <c r="A47" s="750" t="s">
        <v>18</v>
      </c>
      <c r="B47" s="881">
        <v>11.45468976204906</v>
      </c>
      <c r="C47" s="1078">
        <v>1.7374193432062679</v>
      </c>
      <c r="D47" s="881">
        <v>44.960253963705178</v>
      </c>
      <c r="E47" s="1078">
        <v>2.4713832423500421</v>
      </c>
      <c r="F47" s="881">
        <v>23.586059209714371</v>
      </c>
      <c r="G47" s="1078">
        <v>2.051530049394497</v>
      </c>
      <c r="H47" s="881">
        <v>19.99899706453138</v>
      </c>
      <c r="I47" s="1078">
        <v>1.9192859617814071</v>
      </c>
      <c r="J47" s="883">
        <v>417</v>
      </c>
      <c r="K47" s="881">
        <v>37.126738349155268</v>
      </c>
      <c r="L47" s="1078">
        <v>2.413951560836793</v>
      </c>
      <c r="M47" s="881">
        <v>49.41111612184946</v>
      </c>
      <c r="N47" s="1078">
        <v>2.437754229968137</v>
      </c>
      <c r="O47" s="881">
        <v>9.261113316467986</v>
      </c>
      <c r="P47" s="1078">
        <v>1.341675789701491</v>
      </c>
      <c r="Q47" s="881">
        <v>4.2010322125272799</v>
      </c>
      <c r="R47" s="1078">
        <v>0.98475848578483904</v>
      </c>
      <c r="S47" s="897">
        <v>432</v>
      </c>
    </row>
    <row r="48" spans="1:35" s="1088" customFormat="1" ht="14.5" customHeight="1">
      <c r="A48" s="749" t="s">
        <v>19</v>
      </c>
      <c r="B48" s="878">
        <v>12.31730184210932</v>
      </c>
      <c r="C48" s="1077">
        <v>2.1894276084174029</v>
      </c>
      <c r="D48" s="878">
        <v>50.560219854422733</v>
      </c>
      <c r="E48" s="1077">
        <v>2.8946263296790291</v>
      </c>
      <c r="F48" s="878">
        <v>25.32338948465361</v>
      </c>
      <c r="G48" s="1077">
        <v>2.463021210519234</v>
      </c>
      <c r="H48" s="878">
        <v>11.799088818814351</v>
      </c>
      <c r="I48" s="1077">
        <v>1.8090644701122891</v>
      </c>
      <c r="J48" s="880">
        <v>286</v>
      </c>
      <c r="K48" s="878">
        <v>37.179364360612958</v>
      </c>
      <c r="L48" s="1077">
        <v>2.8143321990235219</v>
      </c>
      <c r="M48" s="878">
        <v>51.342934861743949</v>
      </c>
      <c r="N48" s="1077">
        <v>2.8403013750366459</v>
      </c>
      <c r="O48" s="878">
        <v>7.6175900979010978</v>
      </c>
      <c r="P48" s="1077">
        <v>1.3758530468099921</v>
      </c>
      <c r="Q48" s="878">
        <v>3.8601106797419811</v>
      </c>
      <c r="R48" s="1077">
        <v>1.0959210249349829</v>
      </c>
      <c r="S48" s="896">
        <v>297</v>
      </c>
    </row>
    <row r="49" spans="1:35" s="1088" customFormat="1" ht="14.5" customHeight="1">
      <c r="A49" s="750" t="s">
        <v>20</v>
      </c>
      <c r="B49" s="881">
        <v>5.1663073427013941</v>
      </c>
      <c r="C49" s="1078">
        <v>2.3372905153727941</v>
      </c>
      <c r="D49" s="881">
        <v>52.025556601859357</v>
      </c>
      <c r="E49" s="1078">
        <v>5.2781979076144143</v>
      </c>
      <c r="F49" s="881">
        <v>27.976012403118609</v>
      </c>
      <c r="G49" s="1078">
        <v>4.656901825106794</v>
      </c>
      <c r="H49" s="881">
        <v>14.832123652320639</v>
      </c>
      <c r="I49" s="1078">
        <v>3.848528435609019</v>
      </c>
      <c r="J49" s="883">
        <v>79</v>
      </c>
      <c r="K49" s="881">
        <v>25.315549437243789</v>
      </c>
      <c r="L49" s="1078">
        <v>4.645477822549684</v>
      </c>
      <c r="M49" s="881">
        <v>54.111128091085703</v>
      </c>
      <c r="N49" s="1078">
        <v>5.1524492111048179</v>
      </c>
      <c r="O49" s="881">
        <v>16.472371471470829</v>
      </c>
      <c r="P49" s="1078">
        <v>3.6786619867748098</v>
      </c>
      <c r="Q49" s="881">
        <v>4.1009510001996796</v>
      </c>
      <c r="R49" s="1078">
        <v>2.1430554805535809</v>
      </c>
      <c r="S49" s="897">
        <v>83</v>
      </c>
    </row>
    <row r="50" spans="1:35" s="1088" customFormat="1" ht="14.5" customHeight="1">
      <c r="A50" s="749" t="s">
        <v>21</v>
      </c>
      <c r="B50" s="878">
        <v>21.914363567334721</v>
      </c>
      <c r="C50" s="1077">
        <v>2.6318143749523859</v>
      </c>
      <c r="D50" s="878">
        <v>52.99571012167128</v>
      </c>
      <c r="E50" s="1077">
        <v>2.965582828200914</v>
      </c>
      <c r="F50" s="878">
        <v>20.358457097600791</v>
      </c>
      <c r="G50" s="1077">
        <v>2.326387970252024</v>
      </c>
      <c r="H50" s="878">
        <v>4.7314692133932121</v>
      </c>
      <c r="I50" s="1077">
        <v>1.137286374749038</v>
      </c>
      <c r="J50" s="880">
        <v>269</v>
      </c>
      <c r="K50" s="878">
        <v>65.525589250753228</v>
      </c>
      <c r="L50" s="1077">
        <v>2.7578351823290799</v>
      </c>
      <c r="M50" s="878">
        <v>30.133225417068829</v>
      </c>
      <c r="N50" s="1077">
        <v>2.6577378143256669</v>
      </c>
      <c r="O50" s="878">
        <v>3.3157403450144152</v>
      </c>
      <c r="P50" s="1077">
        <v>0.98012882844522153</v>
      </c>
      <c r="Q50" s="878">
        <v>1.0254449871635269</v>
      </c>
      <c r="R50" s="1077">
        <v>0.5578875307065253</v>
      </c>
      <c r="S50" s="896">
        <v>269</v>
      </c>
    </row>
    <row r="51" spans="1:35" s="1088" customFormat="1" ht="14.5" customHeight="1">
      <c r="A51" s="750" t="s">
        <v>22</v>
      </c>
      <c r="B51" s="881">
        <v>24.624022997121919</v>
      </c>
      <c r="C51" s="1078">
        <v>3.286028734866882</v>
      </c>
      <c r="D51" s="881">
        <v>44.607423346383541</v>
      </c>
      <c r="E51" s="1078">
        <v>3.7180075769258121</v>
      </c>
      <c r="F51" s="881">
        <v>15.955566185125379</v>
      </c>
      <c r="G51" s="1078">
        <v>2.655249963031006</v>
      </c>
      <c r="H51" s="881">
        <v>14.812987471369169</v>
      </c>
      <c r="I51" s="1078">
        <v>2.8302188139148781</v>
      </c>
      <c r="J51" s="883">
        <v>165</v>
      </c>
      <c r="K51" s="881">
        <v>69.420772080074059</v>
      </c>
      <c r="L51" s="1078">
        <v>3.322991896913146</v>
      </c>
      <c r="M51" s="881">
        <v>22.9592104311333</v>
      </c>
      <c r="N51" s="1078">
        <v>3.0079260361882669</v>
      </c>
      <c r="O51" s="881">
        <v>5.1169850782921067</v>
      </c>
      <c r="P51" s="1078">
        <v>1.583784560863692</v>
      </c>
      <c r="Q51" s="881">
        <v>2.5030324105005408</v>
      </c>
      <c r="R51" s="1078">
        <v>1.162015734092698</v>
      </c>
      <c r="S51" s="897">
        <v>171</v>
      </c>
    </row>
    <row r="52" spans="1:35" s="1088" customFormat="1" ht="14.5" customHeight="1">
      <c r="A52" s="749" t="s">
        <v>23</v>
      </c>
      <c r="B52" s="878">
        <v>15.24488614898778</v>
      </c>
      <c r="C52" s="1077">
        <v>2.8854595664876621</v>
      </c>
      <c r="D52" s="878">
        <v>46.895876160722082</v>
      </c>
      <c r="E52" s="1077">
        <v>3.6835340435504431</v>
      </c>
      <c r="F52" s="878">
        <v>25.037673020299732</v>
      </c>
      <c r="G52" s="1077">
        <v>3.1102194262115379</v>
      </c>
      <c r="H52" s="878">
        <v>12.821564669990421</v>
      </c>
      <c r="I52" s="1077">
        <v>2.268044391573584</v>
      </c>
      <c r="J52" s="880">
        <v>195</v>
      </c>
      <c r="K52" s="878">
        <v>45.784265338755539</v>
      </c>
      <c r="L52" s="1077">
        <v>3.666659126898391</v>
      </c>
      <c r="M52" s="878">
        <v>43.978809618028812</v>
      </c>
      <c r="N52" s="1077">
        <v>3.5442026060653209</v>
      </c>
      <c r="O52" s="878">
        <v>9.2310042264387739</v>
      </c>
      <c r="P52" s="1077">
        <v>2.0449567028697171</v>
      </c>
      <c r="Q52" s="878">
        <v>1.0059208167768841</v>
      </c>
      <c r="R52" s="1077">
        <v>0.68360205832775434</v>
      </c>
      <c r="S52" s="896">
        <v>200</v>
      </c>
    </row>
    <row r="53" spans="1:35" s="1088" customFormat="1" ht="14.5" customHeight="1" thickBot="1">
      <c r="A53" s="751" t="s">
        <v>24</v>
      </c>
      <c r="B53" s="884">
        <v>26.002341080061051</v>
      </c>
      <c r="C53" s="1106">
        <v>2.999543536084146</v>
      </c>
      <c r="D53" s="884">
        <v>47.297156413840938</v>
      </c>
      <c r="E53" s="1106">
        <v>3.3683547153900122</v>
      </c>
      <c r="F53" s="884">
        <v>17.762377848628301</v>
      </c>
      <c r="G53" s="1106">
        <v>2.500910649880971</v>
      </c>
      <c r="H53" s="884">
        <v>8.9381246574697055</v>
      </c>
      <c r="I53" s="1106">
        <v>2.0168126183230779</v>
      </c>
      <c r="J53" s="886">
        <v>195</v>
      </c>
      <c r="K53" s="884">
        <v>69.460363516395589</v>
      </c>
      <c r="L53" s="1106">
        <v>2.9804871690102219</v>
      </c>
      <c r="M53" s="884">
        <v>21.05595493201049</v>
      </c>
      <c r="N53" s="1106">
        <v>2.6336062519539452</v>
      </c>
      <c r="O53" s="884">
        <v>5.8851075031311453</v>
      </c>
      <c r="P53" s="1106">
        <v>1.476679799694298</v>
      </c>
      <c r="Q53" s="884">
        <v>3.598574048462778</v>
      </c>
      <c r="R53" s="1106">
        <v>1.1708893022201321</v>
      </c>
      <c r="S53" s="898">
        <v>203</v>
      </c>
    </row>
    <row r="54" spans="1:35" s="1088" customFormat="1" ht="14.5" customHeight="1">
      <c r="A54" s="752" t="s">
        <v>26</v>
      </c>
      <c r="B54" s="877">
        <v>14.97855387412644</v>
      </c>
      <c r="C54" s="1073">
        <v>0.81739520405662947</v>
      </c>
      <c r="D54" s="877">
        <v>48.3324176476983</v>
      </c>
      <c r="E54" s="1073">
        <v>1.0586653220569751</v>
      </c>
      <c r="F54" s="877">
        <v>23.13587415887779</v>
      </c>
      <c r="G54" s="1073">
        <v>0.87133771622672285</v>
      </c>
      <c r="H54" s="877">
        <v>13.55315431929748</v>
      </c>
      <c r="I54" s="1073">
        <v>0.70407572941762175</v>
      </c>
      <c r="J54" s="876">
        <v>2572</v>
      </c>
      <c r="K54" s="877">
        <v>41.567472504126798</v>
      </c>
      <c r="L54" s="1073">
        <v>1.0455781494598051</v>
      </c>
      <c r="M54" s="877">
        <v>46.333121929410588</v>
      </c>
      <c r="N54" s="1073">
        <v>1.036390867987393</v>
      </c>
      <c r="O54" s="877">
        <v>9.1255446158489342</v>
      </c>
      <c r="P54" s="1073">
        <v>0.58009573967710837</v>
      </c>
      <c r="Q54" s="877">
        <v>2.9738609506136831</v>
      </c>
      <c r="R54" s="1073">
        <v>0.35041076206114979</v>
      </c>
      <c r="S54" s="890">
        <v>2641</v>
      </c>
    </row>
    <row r="55" spans="1:35" s="1088" customFormat="1" ht="14.5" customHeight="1">
      <c r="A55" s="752" t="s">
        <v>25</v>
      </c>
      <c r="B55" s="877">
        <v>22.605650632458602</v>
      </c>
      <c r="C55" s="1073">
        <v>1.427085988466809</v>
      </c>
      <c r="D55" s="877">
        <v>47.150867537276589</v>
      </c>
      <c r="E55" s="1073">
        <v>1.635513023406606</v>
      </c>
      <c r="F55" s="877">
        <v>19.790812703272881</v>
      </c>
      <c r="G55" s="1073">
        <v>1.282210985402183</v>
      </c>
      <c r="H55" s="877">
        <v>10.45266912699193</v>
      </c>
      <c r="I55" s="1073">
        <v>1.018959656044673</v>
      </c>
      <c r="J55" s="876">
        <v>1090</v>
      </c>
      <c r="K55" s="877">
        <v>61.026515311585747</v>
      </c>
      <c r="L55" s="1073">
        <v>1.55551499999942</v>
      </c>
      <c r="M55" s="877">
        <v>32.229081284940683</v>
      </c>
      <c r="N55" s="1073">
        <v>1.50625321855854</v>
      </c>
      <c r="O55" s="877">
        <v>5.4599104555711406</v>
      </c>
      <c r="P55" s="1073">
        <v>0.6688569367103302</v>
      </c>
      <c r="Q55" s="877">
        <v>1.2844929479024421</v>
      </c>
      <c r="R55" s="1073">
        <v>0.27884118664264479</v>
      </c>
      <c r="S55" s="890">
        <v>1124</v>
      </c>
    </row>
    <row r="56" spans="1:35" s="1088" customFormat="1" ht="14.5" customHeight="1">
      <c r="A56" s="753" t="s">
        <v>27</v>
      </c>
      <c r="B56" s="891">
        <v>16.424698912304351</v>
      </c>
      <c r="C56" s="1081">
        <v>0.71493218494264898</v>
      </c>
      <c r="D56" s="891">
        <v>48.108388389425393</v>
      </c>
      <c r="E56" s="1081">
        <v>0.91226746244262835</v>
      </c>
      <c r="F56" s="891">
        <v>22.501629677694481</v>
      </c>
      <c r="G56" s="1081">
        <v>0.74673448828981936</v>
      </c>
      <c r="H56" s="891">
        <v>12.965283020575781</v>
      </c>
      <c r="I56" s="1081">
        <v>0.60215681950682454</v>
      </c>
      <c r="J56" s="893">
        <v>3662</v>
      </c>
      <c r="K56" s="891">
        <v>45.265433395888437</v>
      </c>
      <c r="L56" s="1081">
        <v>0.89380349006335857</v>
      </c>
      <c r="M56" s="891">
        <v>43.652815850887841</v>
      </c>
      <c r="N56" s="1081">
        <v>0.88449419626760784</v>
      </c>
      <c r="O56" s="891">
        <v>8.4289342068818058</v>
      </c>
      <c r="P56" s="1081">
        <v>0.48677394171025218</v>
      </c>
      <c r="Q56" s="891">
        <v>2.6528165463419069</v>
      </c>
      <c r="R56" s="1081">
        <v>0.28872783590392848</v>
      </c>
      <c r="S56" s="895">
        <v>3765</v>
      </c>
    </row>
    <row r="57" spans="1:35" s="1088" customFormat="1" ht="14.5" customHeight="1">
      <c r="A57" s="1333" t="s">
        <v>666</v>
      </c>
      <c r="B57" s="1333" t="s">
        <v>285</v>
      </c>
      <c r="C57" s="1333" t="s">
        <v>285</v>
      </c>
      <c r="D57" s="1333" t="s">
        <v>285</v>
      </c>
      <c r="E57" s="1333" t="s">
        <v>285</v>
      </c>
      <c r="F57" s="1333" t="s">
        <v>285</v>
      </c>
      <c r="G57" s="1333" t="s">
        <v>285</v>
      </c>
      <c r="H57" s="1333" t="s">
        <v>285</v>
      </c>
      <c r="I57" s="1333" t="s">
        <v>285</v>
      </c>
      <c r="J57" s="1333" t="s">
        <v>285</v>
      </c>
      <c r="K57" s="1333" t="s">
        <v>285</v>
      </c>
      <c r="L57" s="1333" t="s">
        <v>285</v>
      </c>
      <c r="M57" s="1333" t="s">
        <v>285</v>
      </c>
      <c r="N57" s="1333" t="s">
        <v>285</v>
      </c>
      <c r="O57" s="1333" t="s">
        <v>285</v>
      </c>
      <c r="P57" s="1333" t="s">
        <v>285</v>
      </c>
      <c r="Q57" s="1333" t="s">
        <v>285</v>
      </c>
      <c r="R57" s="1333" t="s">
        <v>285</v>
      </c>
      <c r="S57" s="1333" t="s">
        <v>285</v>
      </c>
    </row>
    <row r="58" spans="1:35" s="1088" customFormat="1" ht="14.5" customHeight="1">
      <c r="A58" s="1333" t="s">
        <v>665</v>
      </c>
      <c r="B58" s="1333" t="s">
        <v>126</v>
      </c>
      <c r="C58" s="1333" t="s">
        <v>126</v>
      </c>
      <c r="D58" s="1333" t="s">
        <v>126</v>
      </c>
      <c r="E58" s="1333" t="s">
        <v>126</v>
      </c>
      <c r="F58" s="1333" t="s">
        <v>126</v>
      </c>
      <c r="G58" s="1333" t="s">
        <v>126</v>
      </c>
      <c r="H58" s="1333" t="s">
        <v>126</v>
      </c>
      <c r="I58" s="1333" t="s">
        <v>126</v>
      </c>
      <c r="J58" s="1333" t="s">
        <v>126</v>
      </c>
      <c r="K58" s="1333" t="s">
        <v>126</v>
      </c>
      <c r="L58" s="1333" t="s">
        <v>126</v>
      </c>
      <c r="M58" s="1333" t="s">
        <v>126</v>
      </c>
      <c r="N58" s="1333" t="s">
        <v>126</v>
      </c>
      <c r="O58" s="1333" t="s">
        <v>126</v>
      </c>
      <c r="P58" s="1333" t="s">
        <v>126</v>
      </c>
      <c r="Q58" s="1333" t="s">
        <v>126</v>
      </c>
      <c r="R58" s="1333" t="s">
        <v>126</v>
      </c>
      <c r="S58" s="1333" t="s">
        <v>126</v>
      </c>
    </row>
    <row r="59" spans="1:35" s="1088" customFormat="1" ht="14.5" customHeight="1">
      <c r="A59" s="1333" t="s">
        <v>329</v>
      </c>
      <c r="B59" s="1333" t="s">
        <v>329</v>
      </c>
      <c r="C59" s="1333" t="s">
        <v>329</v>
      </c>
      <c r="D59" s="1333" t="s">
        <v>329</v>
      </c>
      <c r="E59" s="1333" t="s">
        <v>329</v>
      </c>
      <c r="F59" s="1333" t="s">
        <v>329</v>
      </c>
      <c r="G59" s="1333" t="s">
        <v>329</v>
      </c>
      <c r="H59" s="1333" t="s">
        <v>329</v>
      </c>
      <c r="I59" s="1333" t="s">
        <v>329</v>
      </c>
      <c r="J59" s="1333" t="s">
        <v>329</v>
      </c>
      <c r="K59" s="1333" t="s">
        <v>329</v>
      </c>
      <c r="L59" s="1333" t="s">
        <v>329</v>
      </c>
      <c r="M59" s="1333" t="s">
        <v>329</v>
      </c>
      <c r="N59" s="1333" t="s">
        <v>329</v>
      </c>
      <c r="O59" s="1333" t="s">
        <v>329</v>
      </c>
      <c r="P59" s="1333" t="s">
        <v>329</v>
      </c>
      <c r="Q59" s="1333" t="s">
        <v>329</v>
      </c>
      <c r="R59" s="1333" t="s">
        <v>329</v>
      </c>
      <c r="S59" s="1333" t="s">
        <v>329</v>
      </c>
    </row>
    <row r="60" spans="1:35" ht="14.5" customHeight="1">
      <c r="A60" s="715"/>
      <c r="B60" s="715"/>
      <c r="C60" s="715"/>
      <c r="D60" s="715"/>
      <c r="E60" s="715"/>
      <c r="F60" s="715"/>
      <c r="G60" s="715"/>
      <c r="H60" s="715"/>
      <c r="I60" s="715"/>
      <c r="J60" s="1105"/>
      <c r="K60" s="1105"/>
      <c r="L60" s="1105"/>
      <c r="M60" s="1105"/>
      <c r="N60" s="1105"/>
      <c r="O60" s="1105"/>
      <c r="P60" s="1105"/>
      <c r="Q60" s="1105"/>
      <c r="R60" s="1105"/>
      <c r="S60" s="1105"/>
      <c r="T60" s="1105"/>
      <c r="U60" s="1105"/>
      <c r="V60" s="1105"/>
      <c r="W60" s="1105"/>
      <c r="X60" s="1105"/>
      <c r="Y60" s="1105"/>
      <c r="Z60" s="1105"/>
      <c r="AA60" s="1105"/>
      <c r="AB60" s="1105"/>
      <c r="AC60" s="1105"/>
      <c r="AD60" s="1105"/>
      <c r="AE60" s="1105"/>
      <c r="AF60" s="1105"/>
      <c r="AG60" s="1105"/>
      <c r="AH60" s="1105"/>
      <c r="AI60" s="1105"/>
    </row>
    <row r="61" spans="1:35" ht="14.5" customHeight="1">
      <c r="A61" s="715"/>
      <c r="B61" s="715"/>
      <c r="C61" s="715"/>
      <c r="D61" s="715"/>
      <c r="E61" s="715"/>
      <c r="F61" s="715"/>
      <c r="G61" s="715"/>
      <c r="H61" s="715"/>
      <c r="I61" s="715"/>
      <c r="J61" s="1105"/>
      <c r="K61" s="1105"/>
      <c r="L61" s="1105"/>
      <c r="M61" s="1105"/>
      <c r="N61" s="1105"/>
      <c r="O61" s="1105"/>
      <c r="P61" s="1105"/>
      <c r="Q61" s="1105"/>
      <c r="R61" s="1105"/>
      <c r="S61" s="1105"/>
      <c r="T61" s="1105"/>
      <c r="U61" s="1105"/>
      <c r="V61" s="1105"/>
      <c r="W61" s="1105"/>
      <c r="X61" s="1105"/>
      <c r="Y61" s="1105"/>
      <c r="Z61" s="1105"/>
      <c r="AA61" s="1105"/>
      <c r="AB61" s="1105"/>
      <c r="AC61" s="1105"/>
      <c r="AD61" s="1105"/>
      <c r="AE61" s="1105"/>
      <c r="AF61" s="1105"/>
      <c r="AG61" s="1105"/>
      <c r="AH61" s="1105"/>
      <c r="AI61" s="1105"/>
    </row>
    <row r="62" spans="1:35">
      <c r="A62" s="715"/>
      <c r="B62" s="715"/>
      <c r="C62" s="715"/>
      <c r="D62" s="715"/>
      <c r="E62" s="715"/>
      <c r="F62" s="715"/>
      <c r="G62" s="715"/>
      <c r="H62" s="715"/>
      <c r="I62" s="715"/>
      <c r="J62" s="1105"/>
      <c r="K62" s="1105"/>
      <c r="L62" s="1105"/>
      <c r="M62" s="1105"/>
      <c r="N62" s="1105"/>
      <c r="O62" s="1105"/>
      <c r="P62" s="1105"/>
      <c r="Q62" s="1105"/>
      <c r="R62" s="1105"/>
      <c r="S62" s="1105"/>
      <c r="T62" s="1105"/>
      <c r="U62" s="1105"/>
      <c r="V62" s="1105"/>
      <c r="W62" s="1105"/>
      <c r="X62" s="1105"/>
      <c r="Y62" s="1105"/>
      <c r="Z62" s="1105"/>
      <c r="AA62" s="1105"/>
      <c r="AB62" s="1105"/>
      <c r="AC62" s="1105"/>
      <c r="AD62" s="1105"/>
      <c r="AE62" s="1105"/>
      <c r="AF62" s="1105"/>
      <c r="AG62" s="1105"/>
      <c r="AH62" s="1105"/>
      <c r="AI62" s="1105"/>
    </row>
    <row r="63" spans="1:35">
      <c r="A63" s="715"/>
      <c r="B63" s="715"/>
      <c r="C63" s="715"/>
      <c r="D63" s="715"/>
      <c r="E63" s="715"/>
      <c r="F63" s="715"/>
      <c r="G63" s="715"/>
      <c r="H63" s="715"/>
      <c r="I63" s="715"/>
      <c r="J63" s="1105"/>
      <c r="K63" s="1105"/>
      <c r="L63" s="1105"/>
      <c r="M63" s="1105"/>
      <c r="N63" s="1105"/>
      <c r="O63" s="1105"/>
      <c r="P63" s="1105"/>
      <c r="Q63" s="1105"/>
      <c r="R63" s="1105"/>
      <c r="S63" s="1105"/>
      <c r="T63" s="1105"/>
      <c r="U63" s="1105"/>
      <c r="V63" s="1105"/>
      <c r="W63" s="1105"/>
      <c r="X63" s="1105"/>
      <c r="Y63" s="1105"/>
      <c r="Z63" s="1105"/>
      <c r="AA63" s="1105"/>
      <c r="AB63" s="1105"/>
      <c r="AC63" s="1105"/>
      <c r="AD63" s="1105"/>
      <c r="AE63" s="1105"/>
      <c r="AF63" s="1105"/>
      <c r="AG63" s="1105"/>
      <c r="AH63" s="1105"/>
      <c r="AI63" s="1105"/>
    </row>
    <row r="64" spans="1:35">
      <c r="A64" s="715"/>
      <c r="B64" s="715"/>
      <c r="C64" s="715"/>
      <c r="D64" s="715"/>
      <c r="E64" s="715"/>
      <c r="F64" s="715"/>
      <c r="G64" s="715"/>
      <c r="H64" s="715"/>
      <c r="I64" s="715"/>
      <c r="J64" s="1105"/>
      <c r="K64" s="1105"/>
      <c r="L64" s="1105"/>
      <c r="M64" s="1105"/>
      <c r="N64" s="1105"/>
      <c r="O64" s="1105"/>
      <c r="P64" s="1105"/>
      <c r="Q64" s="1105"/>
      <c r="R64" s="1105"/>
      <c r="S64" s="1105"/>
      <c r="T64" s="1105"/>
      <c r="U64" s="1105"/>
      <c r="V64" s="1105"/>
      <c r="W64" s="1105"/>
      <c r="X64" s="1105"/>
      <c r="Y64" s="1105"/>
      <c r="Z64" s="1105"/>
      <c r="AA64" s="1105"/>
      <c r="AB64" s="1105"/>
      <c r="AC64" s="1105"/>
      <c r="AD64" s="1105"/>
      <c r="AE64" s="1105"/>
      <c r="AF64" s="1105"/>
      <c r="AG64" s="1105"/>
      <c r="AH64" s="1105"/>
      <c r="AI64" s="1105"/>
    </row>
    <row r="65" spans="1:35">
      <c r="A65" s="715"/>
      <c r="B65" s="715"/>
      <c r="C65" s="715"/>
      <c r="D65" s="715"/>
      <c r="E65" s="715"/>
      <c r="F65" s="715"/>
      <c r="G65" s="715"/>
      <c r="H65" s="715"/>
      <c r="I65" s="715"/>
      <c r="J65" s="1105"/>
      <c r="K65" s="1105"/>
      <c r="L65" s="1105"/>
      <c r="M65" s="1105"/>
      <c r="N65" s="1105"/>
      <c r="O65" s="1105"/>
      <c r="P65" s="1105"/>
      <c r="Q65" s="1105"/>
      <c r="R65" s="1105"/>
      <c r="S65" s="1105"/>
      <c r="T65" s="1105"/>
      <c r="U65" s="1105"/>
      <c r="V65" s="1105"/>
      <c r="W65" s="1105"/>
      <c r="X65" s="1105"/>
      <c r="Y65" s="1105"/>
      <c r="Z65" s="1105"/>
      <c r="AA65" s="1105"/>
      <c r="AB65" s="1105"/>
      <c r="AC65" s="1105"/>
      <c r="AD65" s="1105"/>
      <c r="AE65" s="1105"/>
      <c r="AF65" s="1105"/>
      <c r="AG65" s="1105"/>
      <c r="AH65" s="1105"/>
      <c r="AI65" s="1105"/>
    </row>
    <row r="66" spans="1:35">
      <c r="A66" s="715"/>
      <c r="B66" s="715"/>
      <c r="C66" s="715"/>
      <c r="D66" s="715"/>
      <c r="E66" s="715"/>
      <c r="F66" s="715"/>
      <c r="G66" s="715"/>
      <c r="H66" s="715"/>
      <c r="I66" s="715"/>
      <c r="J66" s="1105"/>
      <c r="K66" s="1105"/>
      <c r="L66" s="1105"/>
      <c r="M66" s="1105"/>
      <c r="N66" s="1105"/>
      <c r="O66" s="1105"/>
      <c r="P66" s="1105"/>
      <c r="Q66" s="1105"/>
      <c r="R66" s="1105"/>
      <c r="S66" s="1105"/>
      <c r="T66" s="1105"/>
      <c r="U66" s="1105"/>
      <c r="V66" s="1105"/>
      <c r="W66" s="1105"/>
      <c r="X66" s="1105"/>
      <c r="Y66" s="1105"/>
      <c r="Z66" s="1105"/>
      <c r="AA66" s="1105"/>
      <c r="AB66" s="1105"/>
      <c r="AC66" s="1105"/>
      <c r="AD66" s="1105"/>
      <c r="AE66" s="1105"/>
      <c r="AF66" s="1105"/>
      <c r="AG66" s="1105"/>
      <c r="AH66" s="1105"/>
      <c r="AI66" s="1105"/>
    </row>
    <row r="67" spans="1:35">
      <c r="A67" s="715"/>
      <c r="B67" s="715"/>
      <c r="C67" s="715"/>
      <c r="D67" s="715"/>
      <c r="E67" s="715"/>
      <c r="F67" s="715"/>
      <c r="G67" s="715"/>
      <c r="H67" s="715"/>
      <c r="I67" s="715"/>
      <c r="J67" s="1105"/>
      <c r="K67" s="1105"/>
      <c r="L67" s="1105"/>
      <c r="M67" s="1105"/>
      <c r="N67" s="1105"/>
      <c r="O67" s="1105"/>
      <c r="P67" s="1105"/>
      <c r="Q67" s="1105"/>
      <c r="R67" s="1105"/>
      <c r="S67" s="1105"/>
      <c r="T67" s="1105"/>
      <c r="U67" s="1105"/>
      <c r="V67" s="1105"/>
      <c r="W67" s="1105"/>
      <c r="X67" s="1105"/>
      <c r="Y67" s="1105"/>
      <c r="Z67" s="1105"/>
      <c r="AA67" s="1105"/>
      <c r="AB67" s="1105"/>
      <c r="AC67" s="1105"/>
      <c r="AD67" s="1105"/>
      <c r="AE67" s="1105"/>
      <c r="AF67" s="1105"/>
      <c r="AG67" s="1105"/>
      <c r="AH67" s="1105"/>
      <c r="AI67" s="1105"/>
    </row>
    <row r="68" spans="1:35">
      <c r="A68" s="715"/>
      <c r="B68" s="715"/>
      <c r="C68" s="715"/>
      <c r="D68" s="715"/>
      <c r="E68" s="715"/>
      <c r="F68" s="715"/>
      <c r="G68" s="715"/>
      <c r="H68" s="715"/>
      <c r="I68" s="715"/>
      <c r="J68" s="1105"/>
      <c r="K68" s="1105"/>
      <c r="L68" s="1105"/>
      <c r="M68" s="1105"/>
      <c r="N68" s="1105"/>
      <c r="O68" s="1105"/>
      <c r="P68" s="1105"/>
      <c r="Q68" s="1105"/>
      <c r="R68" s="1105"/>
      <c r="S68" s="1105"/>
      <c r="T68" s="1105"/>
      <c r="U68" s="1105"/>
      <c r="V68" s="1105"/>
      <c r="W68" s="1105"/>
      <c r="X68" s="1105"/>
      <c r="Y68" s="1105"/>
      <c r="Z68" s="1105"/>
      <c r="AA68" s="1105"/>
      <c r="AB68" s="1105"/>
      <c r="AC68" s="1105"/>
      <c r="AD68" s="1105"/>
      <c r="AE68" s="1105"/>
      <c r="AF68" s="1105"/>
      <c r="AG68" s="1105"/>
      <c r="AH68" s="1105"/>
      <c r="AI68" s="1105"/>
    </row>
    <row r="69" spans="1:35">
      <c r="A69" s="715"/>
      <c r="B69" s="715"/>
      <c r="C69" s="715"/>
      <c r="D69" s="715"/>
      <c r="E69" s="715"/>
      <c r="F69" s="715"/>
      <c r="G69" s="715"/>
      <c r="H69" s="715"/>
      <c r="I69" s="715"/>
      <c r="J69" s="1105"/>
      <c r="K69" s="1105"/>
      <c r="L69" s="1105"/>
      <c r="M69" s="1105"/>
      <c r="N69" s="1105"/>
      <c r="O69" s="1105"/>
      <c r="P69" s="1105"/>
      <c r="Q69" s="1105"/>
      <c r="R69" s="1105"/>
      <c r="S69" s="1105"/>
      <c r="T69" s="1105"/>
      <c r="U69" s="1105"/>
      <c r="V69" s="1105"/>
      <c r="W69" s="1105"/>
      <c r="X69" s="1105"/>
      <c r="Y69" s="1105"/>
      <c r="Z69" s="1105"/>
      <c r="AA69" s="1105"/>
      <c r="AB69" s="1105"/>
      <c r="AC69" s="1105"/>
      <c r="AD69" s="1105"/>
      <c r="AE69" s="1105"/>
      <c r="AF69" s="1105"/>
      <c r="AG69" s="1105"/>
      <c r="AH69" s="1105"/>
      <c r="AI69" s="1105"/>
    </row>
    <row r="70" spans="1:35">
      <c r="A70" s="715"/>
      <c r="B70" s="715"/>
      <c r="C70" s="715"/>
      <c r="D70" s="715"/>
      <c r="E70" s="715"/>
      <c r="F70" s="715"/>
      <c r="G70" s="715"/>
      <c r="H70" s="715"/>
      <c r="I70" s="715"/>
      <c r="J70" s="1105"/>
      <c r="K70" s="1105"/>
      <c r="L70" s="1105"/>
      <c r="M70" s="1105"/>
      <c r="N70" s="1105"/>
      <c r="O70" s="1105"/>
      <c r="P70" s="1105"/>
      <c r="Q70" s="1105"/>
      <c r="R70" s="1105"/>
      <c r="S70" s="1105"/>
      <c r="T70" s="1105"/>
      <c r="U70" s="1105"/>
      <c r="V70" s="1105"/>
      <c r="W70" s="1105"/>
      <c r="X70" s="1105"/>
      <c r="Y70" s="1105"/>
      <c r="Z70" s="1105"/>
      <c r="AA70" s="1105"/>
      <c r="AB70" s="1105"/>
      <c r="AC70" s="1105"/>
      <c r="AD70" s="1105"/>
      <c r="AE70" s="1105"/>
      <c r="AF70" s="1105"/>
      <c r="AG70" s="1105"/>
      <c r="AH70" s="1105"/>
      <c r="AI70" s="1105"/>
    </row>
    <row r="71" spans="1:35">
      <c r="A71" s="715"/>
      <c r="B71" s="715"/>
      <c r="C71" s="715"/>
      <c r="D71" s="715"/>
      <c r="E71" s="715"/>
      <c r="F71" s="715"/>
      <c r="G71" s="715"/>
      <c r="H71" s="715"/>
      <c r="I71" s="715"/>
      <c r="J71" s="1105"/>
      <c r="K71" s="1105"/>
      <c r="L71" s="1105"/>
      <c r="M71" s="1105"/>
      <c r="N71" s="1105"/>
      <c r="O71" s="1105"/>
      <c r="P71" s="1105"/>
      <c r="Q71" s="1105"/>
      <c r="R71" s="1105"/>
      <c r="S71" s="1105"/>
      <c r="T71" s="1105"/>
      <c r="U71" s="1105"/>
      <c r="V71" s="1105"/>
      <c r="W71" s="1105"/>
      <c r="X71" s="1105"/>
      <c r="Y71" s="1105"/>
      <c r="Z71" s="1105"/>
      <c r="AA71" s="1105"/>
      <c r="AB71" s="1105"/>
      <c r="AC71" s="1105"/>
      <c r="AD71" s="1105"/>
      <c r="AE71" s="1105"/>
      <c r="AF71" s="1105"/>
      <c r="AG71" s="1105"/>
      <c r="AH71" s="1105"/>
      <c r="AI71" s="1105"/>
    </row>
    <row r="72" spans="1:35">
      <c r="A72" s="715"/>
      <c r="B72" s="715"/>
      <c r="C72" s="715"/>
      <c r="D72" s="715"/>
      <c r="E72" s="715"/>
      <c r="F72" s="715"/>
      <c r="G72" s="715"/>
      <c r="H72" s="715"/>
      <c r="I72" s="715"/>
      <c r="J72" s="1105"/>
      <c r="K72" s="1105"/>
      <c r="L72" s="1105"/>
      <c r="M72" s="1105"/>
      <c r="N72" s="1105"/>
      <c r="O72" s="1105"/>
      <c r="P72" s="1105"/>
      <c r="Q72" s="1105"/>
      <c r="R72" s="1105"/>
      <c r="S72" s="1105"/>
      <c r="T72" s="1105"/>
      <c r="U72" s="1105"/>
      <c r="V72" s="1105"/>
      <c r="W72" s="1105"/>
      <c r="X72" s="1105"/>
      <c r="Y72" s="1105"/>
      <c r="Z72" s="1105"/>
      <c r="AA72" s="1105"/>
      <c r="AB72" s="1105"/>
      <c r="AC72" s="1105"/>
      <c r="AD72" s="1105"/>
      <c r="AE72" s="1105"/>
      <c r="AF72" s="1105"/>
      <c r="AG72" s="1105"/>
      <c r="AH72" s="1105"/>
      <c r="AI72" s="1105"/>
    </row>
    <row r="73" spans="1:35">
      <c r="A73" s="715"/>
      <c r="B73" s="715"/>
      <c r="C73" s="715"/>
      <c r="D73" s="715"/>
      <c r="E73" s="715"/>
      <c r="F73" s="715"/>
      <c r="G73" s="715"/>
      <c r="H73" s="715"/>
      <c r="I73" s="715"/>
      <c r="J73" s="1105"/>
      <c r="K73" s="1105"/>
      <c r="L73" s="1105"/>
      <c r="M73" s="1105"/>
      <c r="N73" s="1105"/>
      <c r="O73" s="1105"/>
      <c r="P73" s="1105"/>
      <c r="Q73" s="1105"/>
      <c r="R73" s="1105"/>
      <c r="S73" s="1105"/>
      <c r="T73" s="1105"/>
      <c r="U73" s="1105"/>
      <c r="V73" s="1105"/>
      <c r="W73" s="1105"/>
      <c r="X73" s="1105"/>
      <c r="Y73" s="1105"/>
      <c r="Z73" s="1105"/>
      <c r="AA73" s="1105"/>
      <c r="AB73" s="1105"/>
      <c r="AC73" s="1105"/>
      <c r="AD73" s="1105"/>
      <c r="AE73" s="1105"/>
      <c r="AF73" s="1105"/>
      <c r="AG73" s="1105"/>
      <c r="AH73" s="1105"/>
      <c r="AI73" s="1105"/>
    </row>
    <row r="74" spans="1:35">
      <c r="A74" s="715"/>
      <c r="B74" s="715"/>
      <c r="C74" s="715"/>
      <c r="D74" s="715"/>
      <c r="E74" s="715"/>
      <c r="F74" s="715"/>
      <c r="G74" s="715"/>
      <c r="H74" s="715"/>
      <c r="I74" s="715"/>
      <c r="J74" s="1105"/>
      <c r="K74" s="1105"/>
      <c r="L74" s="1105"/>
      <c r="M74" s="1105"/>
      <c r="N74" s="1105"/>
      <c r="O74" s="1105"/>
      <c r="P74" s="1105"/>
      <c r="Q74" s="1105"/>
      <c r="R74" s="1105"/>
      <c r="S74" s="1105"/>
      <c r="T74" s="1105"/>
      <c r="U74" s="1105"/>
      <c r="V74" s="1105"/>
      <c r="W74" s="1105"/>
      <c r="X74" s="1105"/>
      <c r="Y74" s="1105"/>
      <c r="Z74" s="1105"/>
      <c r="AA74" s="1105"/>
      <c r="AB74" s="1105"/>
      <c r="AC74" s="1105"/>
      <c r="AD74" s="1105"/>
      <c r="AE74" s="1105"/>
      <c r="AF74" s="1105"/>
      <c r="AG74" s="1105"/>
      <c r="AH74" s="1105"/>
      <c r="AI74" s="1105"/>
    </row>
    <row r="75" spans="1:35">
      <c r="A75" s="715"/>
      <c r="B75" s="715"/>
      <c r="C75" s="715"/>
      <c r="D75" s="715"/>
      <c r="E75" s="715"/>
      <c r="F75" s="715"/>
      <c r="G75" s="715"/>
      <c r="H75" s="715"/>
      <c r="I75" s="715"/>
      <c r="J75" s="1105"/>
      <c r="K75" s="1105"/>
      <c r="L75" s="1105"/>
      <c r="M75" s="1105"/>
      <c r="N75" s="1105"/>
      <c r="O75" s="1105"/>
      <c r="P75" s="1105"/>
      <c r="Q75" s="1105"/>
      <c r="R75" s="1105"/>
      <c r="S75" s="1105"/>
      <c r="T75" s="1105"/>
      <c r="U75" s="1105"/>
      <c r="V75" s="1105"/>
      <c r="W75" s="1105"/>
      <c r="X75" s="1105"/>
      <c r="Y75" s="1105"/>
      <c r="Z75" s="1105"/>
      <c r="AA75" s="1105"/>
      <c r="AB75" s="1105"/>
      <c r="AC75" s="1105"/>
      <c r="AD75" s="1105"/>
      <c r="AE75" s="1105"/>
      <c r="AF75" s="1105"/>
      <c r="AG75" s="1105"/>
      <c r="AH75" s="1105"/>
      <c r="AI75" s="1105"/>
    </row>
    <row r="76" spans="1:35">
      <c r="A76" s="715"/>
      <c r="B76" s="715"/>
      <c r="C76" s="715"/>
      <c r="D76" s="715"/>
      <c r="E76" s="715"/>
      <c r="F76" s="715"/>
      <c r="G76" s="715"/>
      <c r="H76" s="715"/>
      <c r="I76" s="715"/>
      <c r="J76" s="1105"/>
      <c r="K76" s="1105"/>
      <c r="L76" s="1105"/>
      <c r="M76" s="1105"/>
      <c r="N76" s="1105"/>
      <c r="O76" s="1105"/>
      <c r="P76" s="1105"/>
      <c r="Q76" s="1105"/>
      <c r="R76" s="1105"/>
      <c r="S76" s="1105"/>
      <c r="T76" s="1105"/>
      <c r="U76" s="1105"/>
      <c r="V76" s="1105"/>
      <c r="W76" s="1105"/>
      <c r="X76" s="1105"/>
      <c r="Y76" s="1105"/>
      <c r="Z76" s="1105"/>
      <c r="AA76" s="1105"/>
      <c r="AB76" s="1105"/>
      <c r="AC76" s="1105"/>
      <c r="AD76" s="1105"/>
      <c r="AE76" s="1105"/>
      <c r="AF76" s="1105"/>
      <c r="AG76" s="1105"/>
      <c r="AH76" s="1105"/>
      <c r="AI76" s="1105"/>
    </row>
    <row r="77" spans="1:35">
      <c r="A77" s="715"/>
      <c r="B77" s="715"/>
      <c r="C77" s="715"/>
      <c r="D77" s="715"/>
      <c r="E77" s="715"/>
      <c r="F77" s="715"/>
      <c r="G77" s="715"/>
      <c r="H77" s="715"/>
      <c r="I77" s="715"/>
      <c r="J77" s="1105"/>
      <c r="K77" s="1105"/>
      <c r="L77" s="1105"/>
      <c r="M77" s="1105"/>
      <c r="N77" s="1105"/>
      <c r="O77" s="1105"/>
      <c r="P77" s="1105"/>
      <c r="Q77" s="1105"/>
      <c r="R77" s="1105"/>
      <c r="S77" s="1105"/>
      <c r="T77" s="1105"/>
      <c r="U77" s="1105"/>
      <c r="V77" s="1105"/>
      <c r="W77" s="1105"/>
      <c r="X77" s="1105"/>
      <c r="Y77" s="1105"/>
      <c r="Z77" s="1105"/>
      <c r="AA77" s="1105"/>
      <c r="AB77" s="1105"/>
      <c r="AC77" s="1105"/>
      <c r="AD77" s="1105"/>
      <c r="AE77" s="1105"/>
      <c r="AF77" s="1105"/>
      <c r="AG77" s="1105"/>
      <c r="AH77" s="1105"/>
      <c r="AI77" s="1105"/>
    </row>
    <row r="78" spans="1:35">
      <c r="A78" s="715"/>
      <c r="B78" s="715"/>
      <c r="C78" s="715"/>
      <c r="D78" s="715"/>
      <c r="E78" s="715"/>
      <c r="F78" s="715"/>
      <c r="G78" s="715"/>
      <c r="H78" s="715"/>
      <c r="I78" s="715"/>
      <c r="J78" s="1105"/>
      <c r="K78" s="1105"/>
      <c r="L78" s="1105"/>
      <c r="M78" s="1105"/>
      <c r="N78" s="1105"/>
      <c r="O78" s="1105"/>
      <c r="P78" s="1105"/>
      <c r="Q78" s="1105"/>
      <c r="R78" s="1105"/>
      <c r="S78" s="1105"/>
      <c r="T78" s="1105"/>
      <c r="U78" s="1105"/>
      <c r="V78" s="1105"/>
      <c r="W78" s="1105"/>
      <c r="X78" s="1105"/>
      <c r="Y78" s="1105"/>
      <c r="Z78" s="1105"/>
      <c r="AA78" s="1105"/>
      <c r="AB78" s="1105"/>
      <c r="AC78" s="1105"/>
      <c r="AD78" s="1105"/>
      <c r="AE78" s="1105"/>
      <c r="AF78" s="1105"/>
      <c r="AG78" s="1105"/>
      <c r="AH78" s="1105"/>
      <c r="AI78" s="1105"/>
    </row>
    <row r="79" spans="1:35">
      <c r="A79" s="715"/>
      <c r="B79" s="715"/>
      <c r="C79" s="715"/>
      <c r="D79" s="715"/>
      <c r="E79" s="715"/>
      <c r="F79" s="715"/>
      <c r="G79" s="715"/>
      <c r="H79" s="715"/>
      <c r="I79" s="715"/>
      <c r="J79" s="1105"/>
      <c r="K79" s="1105"/>
      <c r="L79" s="1105"/>
      <c r="M79" s="1105"/>
      <c r="N79" s="1105"/>
      <c r="O79" s="1105"/>
      <c r="P79" s="1105"/>
      <c r="Q79" s="1105"/>
      <c r="R79" s="1105"/>
      <c r="S79" s="1105"/>
      <c r="T79" s="1105"/>
      <c r="U79" s="1105"/>
      <c r="V79" s="1105"/>
      <c r="W79" s="1105"/>
      <c r="X79" s="1105"/>
      <c r="Y79" s="1105"/>
      <c r="Z79" s="1105"/>
      <c r="AA79" s="1105"/>
      <c r="AB79" s="1105"/>
      <c r="AC79" s="1105"/>
      <c r="AD79" s="1105"/>
      <c r="AE79" s="1105"/>
      <c r="AF79" s="1105"/>
      <c r="AG79" s="1105"/>
      <c r="AH79" s="1105"/>
      <c r="AI79" s="1105"/>
    </row>
    <row r="80" spans="1:35">
      <c r="A80" s="715"/>
      <c r="B80" s="715"/>
      <c r="C80" s="715"/>
      <c r="D80" s="715"/>
      <c r="E80" s="715"/>
      <c r="F80" s="715"/>
      <c r="G80" s="715"/>
      <c r="H80" s="715"/>
      <c r="I80" s="715"/>
      <c r="J80" s="1105"/>
      <c r="K80" s="1105"/>
      <c r="L80" s="1105"/>
      <c r="M80" s="1105"/>
      <c r="N80" s="1105"/>
      <c r="O80" s="1105"/>
      <c r="P80" s="1105"/>
      <c r="Q80" s="1105"/>
      <c r="R80" s="1105"/>
      <c r="S80" s="1105"/>
      <c r="T80" s="1105"/>
      <c r="U80" s="1105"/>
      <c r="V80" s="1105"/>
      <c r="W80" s="1105"/>
      <c r="X80" s="1105"/>
      <c r="Y80" s="1105"/>
      <c r="Z80" s="1105"/>
      <c r="AA80" s="1105"/>
      <c r="AB80" s="1105"/>
      <c r="AC80" s="1105"/>
      <c r="AD80" s="1105"/>
      <c r="AE80" s="1105"/>
      <c r="AF80" s="1105"/>
      <c r="AG80" s="1105"/>
      <c r="AH80" s="1105"/>
      <c r="AI80" s="1105"/>
    </row>
    <row r="81" spans="1:35">
      <c r="A81" s="715"/>
      <c r="B81" s="715"/>
      <c r="C81" s="715"/>
      <c r="D81" s="715"/>
      <c r="E81" s="715"/>
      <c r="F81" s="715"/>
      <c r="G81" s="715"/>
      <c r="H81" s="715"/>
      <c r="I81" s="715"/>
      <c r="J81" s="1105"/>
      <c r="K81" s="1105"/>
      <c r="L81" s="1105"/>
      <c r="M81" s="1105"/>
      <c r="N81" s="1105"/>
      <c r="O81" s="1105"/>
      <c r="P81" s="1105"/>
      <c r="Q81" s="1105"/>
      <c r="R81" s="1105"/>
      <c r="S81" s="1105"/>
      <c r="T81" s="1105"/>
      <c r="U81" s="1105"/>
      <c r="V81" s="1105"/>
      <c r="W81" s="1105"/>
      <c r="X81" s="1105"/>
      <c r="Y81" s="1105"/>
      <c r="Z81" s="1105"/>
      <c r="AA81" s="1105"/>
      <c r="AB81" s="1105"/>
      <c r="AC81" s="1105"/>
      <c r="AD81" s="1105"/>
      <c r="AE81" s="1105"/>
      <c r="AF81" s="1105"/>
      <c r="AG81" s="1105"/>
      <c r="AH81" s="1105"/>
      <c r="AI81" s="1105"/>
    </row>
    <row r="82" spans="1:35">
      <c r="A82" s="715"/>
      <c r="B82" s="715"/>
      <c r="C82" s="715"/>
      <c r="D82" s="715"/>
      <c r="E82" s="715"/>
      <c r="F82" s="715"/>
      <c r="G82" s="715"/>
      <c r="H82" s="715"/>
      <c r="I82" s="715"/>
      <c r="J82" s="1105"/>
      <c r="K82" s="1105"/>
      <c r="L82" s="1105"/>
      <c r="M82" s="1105"/>
      <c r="N82" s="1105"/>
      <c r="O82" s="1105"/>
      <c r="P82" s="1105"/>
      <c r="Q82" s="1105"/>
      <c r="R82" s="1105"/>
      <c r="S82" s="1105"/>
      <c r="T82" s="1105"/>
      <c r="U82" s="1105"/>
      <c r="V82" s="1105"/>
      <c r="W82" s="1105"/>
      <c r="X82" s="1105"/>
      <c r="Y82" s="1105"/>
      <c r="Z82" s="1105"/>
      <c r="AA82" s="1105"/>
      <c r="AB82" s="1105"/>
      <c r="AC82" s="1105"/>
      <c r="AD82" s="1105"/>
      <c r="AE82" s="1105"/>
      <c r="AF82" s="1105"/>
      <c r="AG82" s="1105"/>
      <c r="AH82" s="1105"/>
      <c r="AI82" s="1105"/>
    </row>
    <row r="83" spans="1:35">
      <c r="A83" s="715"/>
      <c r="B83" s="715"/>
      <c r="C83" s="715"/>
      <c r="D83" s="715"/>
      <c r="E83" s="715"/>
      <c r="F83" s="715"/>
      <c r="G83" s="715"/>
      <c r="H83" s="715"/>
      <c r="I83" s="715"/>
      <c r="J83" s="1105"/>
      <c r="K83" s="1105"/>
      <c r="L83" s="1105"/>
      <c r="M83" s="1105"/>
      <c r="N83" s="1105"/>
      <c r="O83" s="1105"/>
      <c r="P83" s="1105"/>
      <c r="Q83" s="1105"/>
      <c r="R83" s="1105"/>
      <c r="S83" s="1105"/>
      <c r="T83" s="1105"/>
      <c r="U83" s="1105"/>
      <c r="V83" s="1105"/>
      <c r="W83" s="1105"/>
      <c r="X83" s="1105"/>
      <c r="Y83" s="1105"/>
      <c r="Z83" s="1105"/>
      <c r="AA83" s="1105"/>
      <c r="AB83" s="1105"/>
      <c r="AC83" s="1105"/>
      <c r="AD83" s="1105"/>
      <c r="AE83" s="1105"/>
      <c r="AF83" s="1105"/>
      <c r="AG83" s="1105"/>
      <c r="AH83" s="1105"/>
      <c r="AI83" s="1105"/>
    </row>
    <row r="84" spans="1:35">
      <c r="A84" s="715"/>
      <c r="B84" s="715"/>
      <c r="C84" s="715"/>
      <c r="D84" s="715"/>
      <c r="E84" s="715"/>
      <c r="F84" s="715"/>
      <c r="G84" s="715"/>
      <c r="H84" s="715"/>
      <c r="I84" s="715"/>
      <c r="J84" s="1105"/>
      <c r="K84" s="1105"/>
      <c r="L84" s="1105"/>
      <c r="M84" s="1105"/>
      <c r="N84" s="1105"/>
      <c r="O84" s="1105"/>
      <c r="P84" s="1105"/>
      <c r="Q84" s="1105"/>
      <c r="R84" s="1105"/>
      <c r="S84" s="1105"/>
      <c r="T84" s="1105"/>
      <c r="U84" s="1105"/>
      <c r="V84" s="1105"/>
      <c r="W84" s="1105"/>
      <c r="X84" s="1105"/>
      <c r="Y84" s="1105"/>
      <c r="Z84" s="1105"/>
      <c r="AA84" s="1105"/>
      <c r="AB84" s="1105"/>
      <c r="AC84" s="1105"/>
      <c r="AD84" s="1105"/>
      <c r="AE84" s="1105"/>
      <c r="AF84" s="1105"/>
      <c r="AG84" s="1105"/>
      <c r="AH84" s="1105"/>
      <c r="AI84" s="1105"/>
    </row>
    <row r="85" spans="1:35">
      <c r="A85" s="715"/>
      <c r="B85" s="715"/>
      <c r="C85" s="715"/>
      <c r="D85" s="715"/>
      <c r="E85" s="715"/>
      <c r="F85" s="715"/>
      <c r="G85" s="715"/>
      <c r="H85" s="715"/>
      <c r="I85" s="715"/>
      <c r="J85" s="1105"/>
      <c r="K85" s="1105"/>
      <c r="L85" s="1105"/>
      <c r="M85" s="1105"/>
      <c r="N85" s="1105"/>
      <c r="O85" s="1105"/>
      <c r="P85" s="1105"/>
      <c r="Q85" s="1105"/>
      <c r="R85" s="1105"/>
      <c r="S85" s="1105"/>
      <c r="T85" s="1105"/>
      <c r="U85" s="1105"/>
      <c r="V85" s="1105"/>
      <c r="W85" s="1105"/>
      <c r="X85" s="1105"/>
      <c r="Y85" s="1105"/>
      <c r="Z85" s="1105"/>
      <c r="AA85" s="1105"/>
      <c r="AB85" s="1105"/>
      <c r="AC85" s="1105"/>
      <c r="AD85" s="1105"/>
      <c r="AE85" s="1105"/>
      <c r="AF85" s="1105"/>
      <c r="AG85" s="1105"/>
      <c r="AH85" s="1105"/>
      <c r="AI85" s="1105"/>
    </row>
    <row r="86" spans="1:35">
      <c r="A86" s="715"/>
      <c r="B86" s="715"/>
      <c r="C86" s="715"/>
      <c r="D86" s="715"/>
      <c r="E86" s="715"/>
      <c r="F86" s="715"/>
      <c r="G86" s="715"/>
      <c r="H86" s="715"/>
      <c r="I86" s="715"/>
      <c r="J86" s="1105"/>
      <c r="K86" s="1105"/>
      <c r="L86" s="1105"/>
      <c r="M86" s="1105"/>
      <c r="N86" s="1105"/>
      <c r="O86" s="1105"/>
      <c r="P86" s="1105"/>
      <c r="Q86" s="1105"/>
      <c r="R86" s="1105"/>
      <c r="S86" s="1105"/>
      <c r="T86" s="1105"/>
      <c r="U86" s="1105"/>
      <c r="V86" s="1105"/>
      <c r="W86" s="1105"/>
      <c r="X86" s="1105"/>
      <c r="Y86" s="1105"/>
      <c r="Z86" s="1105"/>
      <c r="AA86" s="1105"/>
      <c r="AB86" s="1105"/>
      <c r="AC86" s="1105"/>
      <c r="AD86" s="1105"/>
      <c r="AE86" s="1105"/>
      <c r="AF86" s="1105"/>
      <c r="AG86" s="1105"/>
      <c r="AH86" s="1105"/>
      <c r="AI86" s="1105"/>
    </row>
    <row r="87" spans="1:35">
      <c r="A87" s="715"/>
      <c r="B87" s="715"/>
      <c r="C87" s="715"/>
      <c r="D87" s="715"/>
      <c r="E87" s="715"/>
      <c r="F87" s="715"/>
      <c r="G87" s="715"/>
      <c r="H87" s="715"/>
      <c r="I87" s="715"/>
      <c r="J87" s="1105"/>
      <c r="K87" s="1105"/>
      <c r="L87" s="1105"/>
      <c r="M87" s="1105"/>
      <c r="N87" s="1105"/>
      <c r="O87" s="1105"/>
      <c r="P87" s="1105"/>
      <c r="Q87" s="1105"/>
      <c r="R87" s="1105"/>
      <c r="S87" s="1105"/>
      <c r="T87" s="1105"/>
      <c r="U87" s="1105"/>
      <c r="V87" s="1105"/>
      <c r="W87" s="1105"/>
      <c r="X87" s="1105"/>
      <c r="Y87" s="1105"/>
      <c r="Z87" s="1105"/>
      <c r="AA87" s="1105"/>
      <c r="AB87" s="1105"/>
      <c r="AC87" s="1105"/>
      <c r="AD87" s="1105"/>
      <c r="AE87" s="1105"/>
      <c r="AF87" s="1105"/>
      <c r="AG87" s="1105"/>
      <c r="AH87" s="1105"/>
      <c r="AI87" s="1105"/>
    </row>
    <row r="88" spans="1:35">
      <c r="A88" s="715"/>
      <c r="B88" s="715"/>
      <c r="C88" s="715"/>
      <c r="D88" s="715"/>
      <c r="E88" s="715"/>
      <c r="F88" s="715"/>
      <c r="G88" s="715"/>
      <c r="H88" s="715"/>
      <c r="I88" s="715"/>
      <c r="J88" s="1105"/>
      <c r="K88" s="1105"/>
      <c r="L88" s="1105"/>
      <c r="M88" s="1105"/>
      <c r="N88" s="1105"/>
      <c r="O88" s="1105"/>
      <c r="P88" s="1105"/>
      <c r="Q88" s="1105"/>
      <c r="R88" s="1105"/>
      <c r="S88" s="1105"/>
      <c r="T88" s="1105"/>
      <c r="U88" s="1105"/>
      <c r="V88" s="1105"/>
      <c r="W88" s="1105"/>
      <c r="X88" s="1105"/>
      <c r="Y88" s="1105"/>
      <c r="Z88" s="1105"/>
      <c r="AA88" s="1105"/>
      <c r="AB88" s="1105"/>
      <c r="AC88" s="1105"/>
      <c r="AD88" s="1105"/>
      <c r="AE88" s="1105"/>
      <c r="AF88" s="1105"/>
      <c r="AG88" s="1105"/>
      <c r="AH88" s="1105"/>
      <c r="AI88" s="1105"/>
    </row>
    <row r="89" spans="1:35">
      <c r="A89" s="715"/>
      <c r="B89" s="715"/>
      <c r="C89" s="715"/>
      <c r="D89" s="715"/>
      <c r="E89" s="715"/>
      <c r="F89" s="715"/>
      <c r="G89" s="715"/>
      <c r="H89" s="715"/>
      <c r="I89" s="715"/>
      <c r="J89" s="1105"/>
      <c r="K89" s="1105"/>
      <c r="L89" s="1105"/>
      <c r="M89" s="1105"/>
      <c r="N89" s="1105"/>
      <c r="O89" s="1105"/>
      <c r="P89" s="1105"/>
      <c r="Q89" s="1105"/>
      <c r="R89" s="1105"/>
      <c r="S89" s="1105"/>
      <c r="T89" s="1105"/>
      <c r="U89" s="1105"/>
      <c r="V89" s="1105"/>
      <c r="W89" s="1105"/>
      <c r="X89" s="1105"/>
      <c r="Y89" s="1105"/>
      <c r="Z89" s="1105"/>
      <c r="AA89" s="1105"/>
      <c r="AB89" s="1105"/>
      <c r="AC89" s="1105"/>
      <c r="AD89" s="1105"/>
      <c r="AE89" s="1105"/>
      <c r="AF89" s="1105"/>
      <c r="AG89" s="1105"/>
      <c r="AH89" s="1105"/>
      <c r="AI89" s="1105"/>
    </row>
    <row r="90" spans="1:35">
      <c r="A90" s="715"/>
      <c r="B90" s="715"/>
      <c r="C90" s="715"/>
      <c r="D90" s="715"/>
      <c r="E90" s="715"/>
      <c r="F90" s="715"/>
      <c r="G90" s="715"/>
      <c r="H90" s="715"/>
      <c r="I90" s="715"/>
      <c r="J90" s="1105"/>
      <c r="K90" s="1105"/>
      <c r="L90" s="1105"/>
      <c r="M90" s="1105"/>
      <c r="N90" s="1105"/>
      <c r="O90" s="1105"/>
      <c r="P90" s="1105"/>
      <c r="Q90" s="1105"/>
      <c r="R90" s="1105"/>
      <c r="S90" s="1105"/>
      <c r="T90" s="1105"/>
      <c r="U90" s="1105"/>
      <c r="V90" s="1105"/>
      <c r="W90" s="1105"/>
      <c r="X90" s="1105"/>
      <c r="Y90" s="1105"/>
      <c r="Z90" s="1105"/>
      <c r="AA90" s="1105"/>
      <c r="AB90" s="1105"/>
      <c r="AC90" s="1105"/>
      <c r="AD90" s="1105"/>
      <c r="AE90" s="1105"/>
      <c r="AF90" s="1105"/>
      <c r="AG90" s="1105"/>
      <c r="AH90" s="1105"/>
      <c r="AI90" s="1105"/>
    </row>
    <row r="91" spans="1:35">
      <c r="A91" s="715"/>
      <c r="B91" s="715"/>
      <c r="C91" s="715"/>
      <c r="D91" s="715"/>
      <c r="E91" s="715"/>
      <c r="F91" s="715"/>
      <c r="G91" s="715"/>
      <c r="H91" s="715"/>
      <c r="I91" s="715"/>
      <c r="J91" s="1105"/>
      <c r="K91" s="1105"/>
      <c r="L91" s="1105"/>
      <c r="M91" s="1105"/>
      <c r="N91" s="1105"/>
      <c r="O91" s="1105"/>
      <c r="P91" s="1105"/>
      <c r="Q91" s="1105"/>
      <c r="R91" s="1105"/>
      <c r="S91" s="1105"/>
      <c r="T91" s="1105"/>
      <c r="U91" s="1105"/>
      <c r="V91" s="1105"/>
      <c r="W91" s="1105"/>
      <c r="X91" s="1105"/>
      <c r="Y91" s="1105"/>
      <c r="Z91" s="1105"/>
      <c r="AA91" s="1105"/>
      <c r="AB91" s="1105"/>
      <c r="AC91" s="1105"/>
      <c r="AD91" s="1105"/>
      <c r="AE91" s="1105"/>
      <c r="AF91" s="1105"/>
      <c r="AG91" s="1105"/>
      <c r="AH91" s="1105"/>
      <c r="AI91" s="1105"/>
    </row>
    <row r="92" spans="1:35">
      <c r="A92" s="715"/>
      <c r="B92" s="715"/>
      <c r="C92" s="715"/>
      <c r="D92" s="715"/>
      <c r="E92" s="715"/>
      <c r="F92" s="715"/>
      <c r="G92" s="715"/>
      <c r="H92" s="715"/>
      <c r="I92" s="715"/>
      <c r="J92" s="1105"/>
      <c r="K92" s="1105"/>
      <c r="L92" s="1105"/>
      <c r="M92" s="1105"/>
      <c r="N92" s="1105"/>
      <c r="O92" s="1105"/>
      <c r="P92" s="1105"/>
      <c r="Q92" s="1105"/>
      <c r="R92" s="1105"/>
      <c r="S92" s="1105"/>
      <c r="T92" s="1105"/>
      <c r="U92" s="1105"/>
      <c r="V92" s="1105"/>
      <c r="W92" s="1105"/>
      <c r="X92" s="1105"/>
      <c r="Y92" s="1105"/>
      <c r="Z92" s="1105"/>
      <c r="AA92" s="1105"/>
      <c r="AB92" s="1105"/>
      <c r="AC92" s="1105"/>
      <c r="AD92" s="1105"/>
      <c r="AE92" s="1105"/>
      <c r="AF92" s="1105"/>
      <c r="AG92" s="1105"/>
      <c r="AH92" s="1105"/>
      <c r="AI92" s="1105"/>
    </row>
    <row r="93" spans="1:35">
      <c r="A93" s="715"/>
      <c r="B93" s="715"/>
      <c r="C93" s="715"/>
      <c r="D93" s="715"/>
      <c r="E93" s="715"/>
      <c r="F93" s="715"/>
      <c r="G93" s="715"/>
      <c r="H93" s="715"/>
      <c r="I93" s="715"/>
      <c r="J93" s="1105"/>
      <c r="K93" s="1105"/>
      <c r="L93" s="1105"/>
      <c r="M93" s="1105"/>
      <c r="N93" s="1105"/>
      <c r="O93" s="1105"/>
      <c r="P93" s="1105"/>
      <c r="Q93" s="1105"/>
      <c r="R93" s="1105"/>
      <c r="S93" s="1105"/>
      <c r="T93" s="1105"/>
      <c r="U93" s="1105"/>
      <c r="V93" s="1105"/>
      <c r="W93" s="1105"/>
      <c r="X93" s="1105"/>
      <c r="Y93" s="1105"/>
      <c r="Z93" s="1105"/>
      <c r="AA93" s="1105"/>
      <c r="AB93" s="1105"/>
      <c r="AC93" s="1105"/>
      <c r="AD93" s="1105"/>
      <c r="AE93" s="1105"/>
      <c r="AF93" s="1105"/>
      <c r="AG93" s="1105"/>
      <c r="AH93" s="1105"/>
      <c r="AI93" s="1105"/>
    </row>
    <row r="94" spans="1:35">
      <c r="A94" s="715"/>
      <c r="B94" s="715"/>
      <c r="C94" s="715"/>
      <c r="D94" s="715"/>
      <c r="E94" s="715"/>
      <c r="F94" s="715"/>
      <c r="G94" s="715"/>
      <c r="H94" s="715"/>
      <c r="I94" s="715"/>
      <c r="J94" s="1105"/>
      <c r="K94" s="1105"/>
      <c r="L94" s="1105"/>
      <c r="M94" s="1105"/>
      <c r="N94" s="1105"/>
      <c r="O94" s="1105"/>
      <c r="P94" s="1105"/>
      <c r="Q94" s="1105"/>
      <c r="R94" s="1105"/>
      <c r="S94" s="1105"/>
      <c r="T94" s="1105"/>
      <c r="U94" s="1105"/>
      <c r="V94" s="1105"/>
      <c r="W94" s="1105"/>
      <c r="X94" s="1105"/>
      <c r="Y94" s="1105"/>
      <c r="Z94" s="1105"/>
      <c r="AA94" s="1105"/>
      <c r="AB94" s="1105"/>
      <c r="AC94" s="1105"/>
      <c r="AD94" s="1105"/>
      <c r="AE94" s="1105"/>
      <c r="AF94" s="1105"/>
      <c r="AG94" s="1105"/>
      <c r="AH94" s="1105"/>
      <c r="AI94" s="1105"/>
    </row>
    <row r="95" spans="1:35">
      <c r="A95" s="715"/>
      <c r="B95" s="715"/>
      <c r="C95" s="715"/>
      <c r="D95" s="715"/>
      <c r="E95" s="715"/>
      <c r="F95" s="715"/>
      <c r="G95" s="715"/>
      <c r="H95" s="715"/>
      <c r="I95" s="715"/>
      <c r="J95" s="1105"/>
      <c r="K95" s="1105"/>
      <c r="L95" s="1105"/>
      <c r="M95" s="1105"/>
      <c r="N95" s="1105"/>
      <c r="O95" s="1105"/>
      <c r="P95" s="1105"/>
      <c r="Q95" s="1105"/>
      <c r="R95" s="1105"/>
      <c r="S95" s="1105"/>
      <c r="T95" s="1105"/>
      <c r="U95" s="1105"/>
      <c r="V95" s="1105"/>
      <c r="W95" s="1105"/>
      <c r="X95" s="1105"/>
      <c r="Y95" s="1105"/>
      <c r="Z95" s="1105"/>
      <c r="AA95" s="1105"/>
      <c r="AB95" s="1105"/>
      <c r="AC95" s="1105"/>
      <c r="AD95" s="1105"/>
      <c r="AE95" s="1105"/>
      <c r="AF95" s="1105"/>
      <c r="AG95" s="1105"/>
      <c r="AH95" s="1105"/>
      <c r="AI95" s="1105"/>
    </row>
    <row r="96" spans="1:35">
      <c r="A96" s="715"/>
      <c r="B96" s="715"/>
      <c r="C96" s="715"/>
      <c r="D96" s="715"/>
      <c r="E96" s="715"/>
      <c r="F96" s="715"/>
      <c r="G96" s="715"/>
      <c r="H96" s="715"/>
      <c r="I96" s="715"/>
      <c r="J96" s="1105"/>
      <c r="K96" s="1105"/>
      <c r="L96" s="1105"/>
      <c r="M96" s="1105"/>
      <c r="N96" s="1105"/>
      <c r="O96" s="1105"/>
      <c r="P96" s="1105"/>
      <c r="Q96" s="1105"/>
      <c r="R96" s="1105"/>
      <c r="S96" s="1105"/>
      <c r="T96" s="1105"/>
      <c r="U96" s="1105"/>
      <c r="V96" s="1105"/>
      <c r="W96" s="1105"/>
      <c r="X96" s="1105"/>
      <c r="Y96" s="1105"/>
      <c r="Z96" s="1105"/>
      <c r="AA96" s="1105"/>
      <c r="AB96" s="1105"/>
      <c r="AC96" s="1105"/>
      <c r="AD96" s="1105"/>
      <c r="AE96" s="1105"/>
      <c r="AF96" s="1105"/>
      <c r="AG96" s="1105"/>
      <c r="AH96" s="1105"/>
      <c r="AI96" s="1105"/>
    </row>
    <row r="97" spans="1:35">
      <c r="A97" s="715"/>
      <c r="B97" s="715"/>
      <c r="C97" s="715"/>
      <c r="D97" s="715"/>
      <c r="E97" s="715"/>
      <c r="F97" s="715"/>
      <c r="G97" s="715"/>
      <c r="H97" s="715"/>
      <c r="I97" s="715"/>
      <c r="J97" s="1105"/>
      <c r="K97" s="1105"/>
      <c r="L97" s="1105"/>
      <c r="M97" s="1105"/>
      <c r="N97" s="1105"/>
      <c r="O97" s="1105"/>
      <c r="P97" s="1105"/>
      <c r="Q97" s="1105"/>
      <c r="R97" s="1105"/>
      <c r="S97" s="1105"/>
      <c r="T97" s="1105"/>
      <c r="U97" s="1105"/>
      <c r="V97" s="1105"/>
      <c r="W97" s="1105"/>
      <c r="X97" s="1105"/>
      <c r="Y97" s="1105"/>
      <c r="Z97" s="1105"/>
      <c r="AA97" s="1105"/>
      <c r="AB97" s="1105"/>
      <c r="AC97" s="1105"/>
      <c r="AD97" s="1105"/>
      <c r="AE97" s="1105"/>
      <c r="AF97" s="1105"/>
      <c r="AG97" s="1105"/>
      <c r="AH97" s="1105"/>
      <c r="AI97" s="1105"/>
    </row>
    <row r="98" spans="1:35">
      <c r="A98" s="715"/>
      <c r="B98" s="715"/>
      <c r="C98" s="715"/>
      <c r="D98" s="715"/>
      <c r="E98" s="715"/>
      <c r="F98" s="715"/>
      <c r="G98" s="715"/>
      <c r="H98" s="715"/>
      <c r="I98" s="715"/>
      <c r="J98" s="1105"/>
      <c r="K98" s="1105"/>
      <c r="L98" s="1105"/>
      <c r="M98" s="1105"/>
      <c r="N98" s="1105"/>
      <c r="O98" s="1105"/>
      <c r="P98" s="1105"/>
      <c r="Q98" s="1105"/>
      <c r="R98" s="1105"/>
      <c r="S98" s="1105"/>
      <c r="T98" s="1105"/>
      <c r="U98" s="1105"/>
      <c r="V98" s="1105"/>
      <c r="W98" s="1105"/>
      <c r="X98" s="1105"/>
      <c r="Y98" s="1105"/>
      <c r="Z98" s="1105"/>
      <c r="AA98" s="1105"/>
      <c r="AB98" s="1105"/>
      <c r="AC98" s="1105"/>
      <c r="AD98" s="1105"/>
      <c r="AE98" s="1105"/>
      <c r="AF98" s="1105"/>
      <c r="AG98" s="1105"/>
      <c r="AH98" s="1105"/>
      <c r="AI98" s="1105"/>
    </row>
    <row r="99" spans="1:35">
      <c r="A99" s="715"/>
      <c r="B99" s="715"/>
      <c r="C99" s="715"/>
      <c r="D99" s="715"/>
      <c r="E99" s="715"/>
      <c r="F99" s="715"/>
      <c r="G99" s="715"/>
      <c r="H99" s="715"/>
      <c r="I99" s="715"/>
      <c r="J99" s="1105"/>
      <c r="K99" s="1105"/>
      <c r="L99" s="1105"/>
      <c r="M99" s="1105"/>
      <c r="N99" s="1105"/>
      <c r="O99" s="1105"/>
      <c r="P99" s="1105"/>
      <c r="Q99" s="1105"/>
      <c r="R99" s="1105"/>
      <c r="S99" s="1105"/>
      <c r="T99" s="1105"/>
      <c r="U99" s="1105"/>
      <c r="V99" s="1105"/>
      <c r="W99" s="1105"/>
      <c r="X99" s="1105"/>
      <c r="Y99" s="1105"/>
      <c r="Z99" s="1105"/>
      <c r="AA99" s="1105"/>
      <c r="AB99" s="1105"/>
      <c r="AC99" s="1105"/>
      <c r="AD99" s="1105"/>
      <c r="AE99" s="1105"/>
      <c r="AF99" s="1105"/>
      <c r="AG99" s="1105"/>
      <c r="AH99" s="1105"/>
      <c r="AI99" s="1105"/>
    </row>
    <row r="100" spans="1:35">
      <c r="A100" s="715"/>
      <c r="B100" s="715"/>
      <c r="C100" s="715"/>
      <c r="D100" s="715"/>
      <c r="E100" s="715"/>
      <c r="F100" s="715"/>
      <c r="G100" s="715"/>
      <c r="H100" s="715"/>
      <c r="I100" s="715"/>
      <c r="J100" s="1105"/>
      <c r="K100" s="1105"/>
      <c r="L100" s="1105"/>
      <c r="M100" s="1105"/>
      <c r="N100" s="1105"/>
      <c r="O100" s="1105"/>
      <c r="P100" s="1105"/>
      <c r="Q100" s="1105"/>
      <c r="R100" s="1105"/>
      <c r="S100" s="1105"/>
      <c r="T100" s="1105"/>
      <c r="U100" s="1105"/>
      <c r="V100" s="1105"/>
      <c r="W100" s="1105"/>
      <c r="X100" s="1105"/>
      <c r="Y100" s="1105"/>
      <c r="Z100" s="1105"/>
      <c r="AA100" s="1105"/>
      <c r="AB100" s="1105"/>
      <c r="AC100" s="1105"/>
      <c r="AD100" s="1105"/>
      <c r="AE100" s="1105"/>
      <c r="AF100" s="1105"/>
      <c r="AG100" s="1105"/>
      <c r="AH100" s="1105"/>
      <c r="AI100" s="1105"/>
    </row>
    <row r="101" spans="1:35">
      <c r="A101" s="715"/>
      <c r="B101" s="715"/>
      <c r="C101" s="715"/>
      <c r="D101" s="715"/>
      <c r="E101" s="715"/>
      <c r="F101" s="715"/>
      <c r="G101" s="715"/>
      <c r="H101" s="715"/>
      <c r="I101" s="715"/>
      <c r="J101" s="1105"/>
      <c r="K101" s="1105"/>
      <c r="L101" s="1105"/>
      <c r="M101" s="1105"/>
      <c r="N101" s="1105"/>
      <c r="O101" s="1105"/>
      <c r="P101" s="1105"/>
      <c r="Q101" s="1105"/>
      <c r="R101" s="1105"/>
      <c r="S101" s="1105"/>
      <c r="T101" s="1105"/>
      <c r="U101" s="1105"/>
      <c r="V101" s="1105"/>
      <c r="W101" s="1105"/>
      <c r="X101" s="1105"/>
      <c r="Y101" s="1105"/>
      <c r="Z101" s="1105"/>
      <c r="AA101" s="1105"/>
      <c r="AB101" s="1105"/>
      <c r="AC101" s="1105"/>
      <c r="AD101" s="1105"/>
      <c r="AE101" s="1105"/>
      <c r="AF101" s="1105"/>
      <c r="AG101" s="1105"/>
      <c r="AH101" s="1105"/>
      <c r="AI101" s="1105"/>
    </row>
  </sheetData>
  <mergeCells count="32">
    <mergeCell ref="A28:S28"/>
    <mergeCell ref="A29:S29"/>
    <mergeCell ref="A30:S30"/>
    <mergeCell ref="A6:A8"/>
    <mergeCell ref="A59:S59"/>
    <mergeCell ref="M36:N36"/>
    <mergeCell ref="O36:P36"/>
    <mergeCell ref="Q36:R36"/>
    <mergeCell ref="A57:S57"/>
    <mergeCell ref="A58:S58"/>
    <mergeCell ref="B36:C36"/>
    <mergeCell ref="D36:E36"/>
    <mergeCell ref="F36:G36"/>
    <mergeCell ref="H36:I36"/>
    <mergeCell ref="K36:L36"/>
    <mergeCell ref="A35:A37"/>
    <mergeCell ref="A3:S3"/>
    <mergeCell ref="A32:S32"/>
    <mergeCell ref="A34:S34"/>
    <mergeCell ref="B35:J35"/>
    <mergeCell ref="K35:S35"/>
    <mergeCell ref="A5:S5"/>
    <mergeCell ref="B6:J6"/>
    <mergeCell ref="K6:S6"/>
    <mergeCell ref="B7:C7"/>
    <mergeCell ref="D7:E7"/>
    <mergeCell ref="F7:G7"/>
    <mergeCell ref="H7:I7"/>
    <mergeCell ref="K7:L7"/>
    <mergeCell ref="M7:N7"/>
    <mergeCell ref="O7:P7"/>
    <mergeCell ref="Q7:R7"/>
  </mergeCells>
  <hyperlinks>
    <hyperlink ref="A1" location="Inhalt!A1" display="Zurück zum Inhalt"/>
  </hyperlink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91"/>
  <sheetViews>
    <sheetView zoomScale="80" zoomScaleNormal="80" workbookViewId="0">
      <pane xSplit="1" topLeftCell="B1" activePane="topRight" state="frozen"/>
      <selection pane="topRight"/>
    </sheetView>
  </sheetViews>
  <sheetFormatPr baseColWidth="10" defaultColWidth="8" defaultRowHeight="14.5"/>
  <cols>
    <col min="1" max="1" width="23.58203125" style="718" customWidth="1"/>
    <col min="2" max="46" width="11.33203125" style="718" customWidth="1"/>
    <col min="47" max="16384" width="8" style="718"/>
  </cols>
  <sheetData>
    <row r="1" spans="1:46" ht="14.5" customHeight="1">
      <c r="A1" s="1143" t="s">
        <v>771</v>
      </c>
      <c r="B1" s="717"/>
      <c r="C1" s="717"/>
      <c r="D1" s="717"/>
      <c r="E1" s="717"/>
    </row>
    <row r="2" spans="1:46" ht="14.5" customHeight="1"/>
    <row r="3" spans="1:46" ht="14.5" customHeight="1">
      <c r="A3" s="1417">
        <v>2022</v>
      </c>
      <c r="B3" s="1417"/>
      <c r="C3" s="1417"/>
      <c r="D3" s="1417"/>
      <c r="E3" s="1417"/>
      <c r="F3" s="1417"/>
      <c r="G3" s="1417"/>
      <c r="H3" s="1417"/>
      <c r="I3" s="1417"/>
      <c r="J3" s="1417"/>
      <c r="K3" s="1417"/>
      <c r="L3" s="1417"/>
      <c r="M3" s="1417"/>
      <c r="N3" s="1417"/>
      <c r="O3" s="1417"/>
      <c r="P3" s="1417"/>
      <c r="Q3" s="1417"/>
      <c r="R3" s="1417"/>
      <c r="S3" s="1417"/>
      <c r="T3" s="1417"/>
      <c r="U3" s="1417"/>
      <c r="V3" s="1417"/>
      <c r="W3" s="1417"/>
      <c r="X3" s="1417"/>
      <c r="Y3" s="1417"/>
      <c r="Z3" s="1417"/>
      <c r="AA3" s="1417"/>
      <c r="AB3" s="1417"/>
      <c r="AC3" s="1417"/>
      <c r="AD3" s="1417"/>
      <c r="AE3" s="1417"/>
      <c r="AF3" s="1417"/>
      <c r="AG3" s="1417"/>
      <c r="AH3" s="1417"/>
      <c r="AI3" s="1417"/>
      <c r="AJ3" s="1417"/>
      <c r="AK3" s="1417"/>
      <c r="AL3" s="1417"/>
      <c r="AM3" s="1417"/>
      <c r="AN3" s="1417"/>
      <c r="AO3" s="1417"/>
      <c r="AP3" s="1417"/>
      <c r="AQ3" s="1417"/>
      <c r="AR3" s="1417"/>
      <c r="AS3" s="1417"/>
      <c r="AT3" s="1417"/>
    </row>
    <row r="4" spans="1:46" ht="14.5" customHeight="1"/>
    <row r="5" spans="1:46" ht="14.5" customHeight="1">
      <c r="A5" s="566"/>
      <c r="B5" s="717"/>
      <c r="C5" s="717"/>
      <c r="D5" s="717"/>
      <c r="E5" s="717"/>
    </row>
    <row r="6" spans="1:46" s="463" customFormat="1" ht="14.5" customHeight="1">
      <c r="A6" s="1314" t="s">
        <v>818</v>
      </c>
      <c r="B6" s="1314"/>
      <c r="C6" s="1314"/>
      <c r="D6" s="1314"/>
      <c r="E6" s="1314"/>
      <c r="F6" s="1314"/>
      <c r="G6" s="1314"/>
      <c r="H6" s="1314"/>
      <c r="I6" s="1314"/>
      <c r="J6" s="1314"/>
      <c r="K6" s="1314"/>
      <c r="L6" s="1314"/>
      <c r="M6" s="1314"/>
      <c r="N6" s="1314"/>
      <c r="O6" s="1314"/>
      <c r="P6" s="1314"/>
      <c r="Q6" s="1314"/>
      <c r="R6" s="1314"/>
      <c r="S6" s="1314"/>
      <c r="T6" s="1314"/>
      <c r="U6" s="1314"/>
      <c r="V6" s="1314"/>
      <c r="W6" s="1314"/>
      <c r="X6" s="1314"/>
      <c r="Y6" s="1314"/>
      <c r="Z6" s="1314"/>
      <c r="AA6" s="1314"/>
      <c r="AB6" s="1314"/>
      <c r="AC6" s="1314"/>
      <c r="AD6" s="1314"/>
      <c r="AE6" s="1314"/>
      <c r="AF6" s="1314"/>
      <c r="AG6" s="1314"/>
      <c r="AH6" s="1314"/>
      <c r="AI6" s="1314"/>
      <c r="AJ6" s="1314"/>
      <c r="AK6" s="1314"/>
      <c r="AL6" s="1314"/>
      <c r="AM6" s="1314"/>
      <c r="AN6" s="1314"/>
      <c r="AO6" s="1314"/>
      <c r="AP6" s="1314"/>
      <c r="AQ6" s="1314"/>
      <c r="AR6" s="1314"/>
      <c r="AS6" s="1314"/>
      <c r="AT6" s="1314"/>
    </row>
    <row r="7" spans="1:46" s="719" customFormat="1" ht="59.15" customHeight="1" thickBot="1">
      <c r="A7" s="1328" t="s">
        <v>10</v>
      </c>
      <c r="B7" s="1331" t="s">
        <v>605</v>
      </c>
      <c r="C7" s="1331" t="s">
        <v>606</v>
      </c>
      <c r="D7" s="1331" t="s">
        <v>606</v>
      </c>
      <c r="E7" s="1331" t="s">
        <v>607</v>
      </c>
      <c r="F7" s="1331" t="s">
        <v>608</v>
      </c>
      <c r="G7" s="1331" t="s">
        <v>608</v>
      </c>
      <c r="H7" s="1331" t="s">
        <v>609</v>
      </c>
      <c r="I7" s="1331" t="s">
        <v>610</v>
      </c>
      <c r="J7" s="1331" t="s">
        <v>610</v>
      </c>
      <c r="K7" s="1331" t="s">
        <v>611</v>
      </c>
      <c r="L7" s="1331" t="s">
        <v>612</v>
      </c>
      <c r="M7" s="1331" t="s">
        <v>612</v>
      </c>
      <c r="N7" s="1331" t="s">
        <v>613</v>
      </c>
      <c r="O7" s="1331" t="s">
        <v>614</v>
      </c>
      <c r="P7" s="1331" t="s">
        <v>614</v>
      </c>
      <c r="Q7" s="1331" t="s">
        <v>280</v>
      </c>
      <c r="R7" s="1331" t="s">
        <v>615</v>
      </c>
      <c r="S7" s="1331" t="s">
        <v>615</v>
      </c>
      <c r="T7" s="1331" t="s">
        <v>616</v>
      </c>
      <c r="U7" s="1331" t="s">
        <v>617</v>
      </c>
      <c r="V7" s="1331" t="s">
        <v>617</v>
      </c>
      <c r="W7" s="1331" t="s">
        <v>618</v>
      </c>
      <c r="X7" s="1331" t="s">
        <v>619</v>
      </c>
      <c r="Y7" s="1331" t="s">
        <v>619</v>
      </c>
      <c r="Z7" s="1331" t="s">
        <v>620</v>
      </c>
      <c r="AA7" s="1331" t="s">
        <v>621</v>
      </c>
      <c r="AB7" s="1331" t="s">
        <v>621</v>
      </c>
      <c r="AC7" s="1331" t="s">
        <v>622</v>
      </c>
      <c r="AD7" s="1331" t="s">
        <v>623</v>
      </c>
      <c r="AE7" s="1331" t="s">
        <v>623</v>
      </c>
      <c r="AF7" s="1331" t="s">
        <v>281</v>
      </c>
      <c r="AG7" s="1331" t="s">
        <v>624</v>
      </c>
      <c r="AH7" s="1331" t="s">
        <v>624</v>
      </c>
      <c r="AI7" s="1331" t="s">
        <v>154</v>
      </c>
      <c r="AJ7" s="1331" t="s">
        <v>625</v>
      </c>
      <c r="AK7" s="1331" t="s">
        <v>625</v>
      </c>
      <c r="AL7" s="1331" t="s">
        <v>282</v>
      </c>
      <c r="AM7" s="1331" t="s">
        <v>626</v>
      </c>
      <c r="AN7" s="1331" t="s">
        <v>626</v>
      </c>
      <c r="AO7" s="1331" t="s">
        <v>627</v>
      </c>
      <c r="AP7" s="1331" t="s">
        <v>628</v>
      </c>
      <c r="AQ7" s="1331" t="s">
        <v>628</v>
      </c>
      <c r="AR7" s="1331" t="s">
        <v>283</v>
      </c>
      <c r="AS7" s="1331" t="s">
        <v>629</v>
      </c>
      <c r="AT7" s="1332" t="s">
        <v>629</v>
      </c>
    </row>
    <row r="8" spans="1:46" s="719" customFormat="1" ht="14.5" customHeight="1" thickBot="1">
      <c r="A8" s="1329" t="s">
        <v>10</v>
      </c>
      <c r="B8" s="393" t="s">
        <v>56</v>
      </c>
      <c r="C8" s="393" t="s">
        <v>57</v>
      </c>
      <c r="D8" s="394" t="s">
        <v>123</v>
      </c>
      <c r="E8" s="393" t="s">
        <v>56</v>
      </c>
      <c r="F8" s="393" t="s">
        <v>57</v>
      </c>
      <c r="G8" s="394" t="s">
        <v>123</v>
      </c>
      <c r="H8" s="393" t="s">
        <v>56</v>
      </c>
      <c r="I8" s="393" t="s">
        <v>57</v>
      </c>
      <c r="J8" s="394" t="s">
        <v>123</v>
      </c>
      <c r="K8" s="393" t="s">
        <v>56</v>
      </c>
      <c r="L8" s="393" t="s">
        <v>57</v>
      </c>
      <c r="M8" s="394" t="s">
        <v>123</v>
      </c>
      <c r="N8" s="393" t="s">
        <v>56</v>
      </c>
      <c r="O8" s="393" t="s">
        <v>57</v>
      </c>
      <c r="P8" s="394" t="s">
        <v>123</v>
      </c>
      <c r="Q8" s="393" t="s">
        <v>56</v>
      </c>
      <c r="R8" s="393" t="s">
        <v>57</v>
      </c>
      <c r="S8" s="394" t="s">
        <v>123</v>
      </c>
      <c r="T8" s="393" t="s">
        <v>56</v>
      </c>
      <c r="U8" s="393" t="s">
        <v>57</v>
      </c>
      <c r="V8" s="394" t="s">
        <v>123</v>
      </c>
      <c r="W8" s="393" t="s">
        <v>56</v>
      </c>
      <c r="X8" s="393" t="s">
        <v>57</v>
      </c>
      <c r="Y8" s="394" t="s">
        <v>123</v>
      </c>
      <c r="Z8" s="393" t="s">
        <v>56</v>
      </c>
      <c r="AA8" s="393" t="s">
        <v>57</v>
      </c>
      <c r="AB8" s="394" t="s">
        <v>123</v>
      </c>
      <c r="AC8" s="393" t="s">
        <v>56</v>
      </c>
      <c r="AD8" s="393" t="s">
        <v>57</v>
      </c>
      <c r="AE8" s="394" t="s">
        <v>123</v>
      </c>
      <c r="AF8" s="393" t="s">
        <v>56</v>
      </c>
      <c r="AG8" s="393" t="s">
        <v>57</v>
      </c>
      <c r="AH8" s="394" t="s">
        <v>123</v>
      </c>
      <c r="AI8" s="393" t="s">
        <v>56</v>
      </c>
      <c r="AJ8" s="393" t="s">
        <v>57</v>
      </c>
      <c r="AK8" s="394" t="s">
        <v>123</v>
      </c>
      <c r="AL8" s="393" t="s">
        <v>56</v>
      </c>
      <c r="AM8" s="393" t="s">
        <v>57</v>
      </c>
      <c r="AN8" s="394" t="s">
        <v>123</v>
      </c>
      <c r="AO8" s="393" t="s">
        <v>56</v>
      </c>
      <c r="AP8" s="393" t="s">
        <v>57</v>
      </c>
      <c r="AQ8" s="394" t="s">
        <v>123</v>
      </c>
      <c r="AR8" s="393" t="s">
        <v>56</v>
      </c>
      <c r="AS8" s="393" t="s">
        <v>57</v>
      </c>
      <c r="AT8" s="393" t="s">
        <v>123</v>
      </c>
    </row>
    <row r="9" spans="1:46" s="719" customFormat="1" ht="14.5" customHeight="1">
      <c r="A9" s="749" t="s">
        <v>11</v>
      </c>
      <c r="B9" s="567">
        <v>29.512314075976249</v>
      </c>
      <c r="C9" s="720">
        <v>3.8518860843313241</v>
      </c>
      <c r="D9" s="712">
        <v>222</v>
      </c>
      <c r="E9" s="567">
        <v>11.16069813638769</v>
      </c>
      <c r="F9" s="720">
        <v>2.531565613270232</v>
      </c>
      <c r="G9" s="712">
        <v>218</v>
      </c>
      <c r="H9" s="567">
        <v>35.358195184387107</v>
      </c>
      <c r="I9" s="720">
        <v>3.939422209209245</v>
      </c>
      <c r="J9" s="712">
        <v>225</v>
      </c>
      <c r="K9" s="587">
        <v>9.464242300840624</v>
      </c>
      <c r="L9" s="720">
        <v>2.2567546158909342</v>
      </c>
      <c r="M9" s="712">
        <v>217</v>
      </c>
      <c r="N9" s="567">
        <v>41.113091330898413</v>
      </c>
      <c r="O9" s="720">
        <v>3.9311020376938202</v>
      </c>
      <c r="P9" s="712">
        <v>226</v>
      </c>
      <c r="Q9" s="567">
        <v>9.6130044112054467</v>
      </c>
      <c r="R9" s="720">
        <v>2.420830887046955</v>
      </c>
      <c r="S9" s="712">
        <v>216</v>
      </c>
      <c r="T9" s="587">
        <v>19.62817844188114</v>
      </c>
      <c r="U9" s="720">
        <v>3.179335419872106</v>
      </c>
      <c r="V9" s="712">
        <v>218</v>
      </c>
      <c r="W9" s="567">
        <v>12.01001697244531</v>
      </c>
      <c r="X9" s="720">
        <v>3.066212034646838</v>
      </c>
      <c r="Y9" s="712">
        <v>219</v>
      </c>
      <c r="Z9" s="567">
        <v>22.943888437374159</v>
      </c>
      <c r="AA9" s="720">
        <v>3.2915054274548479</v>
      </c>
      <c r="AB9" s="712">
        <v>226</v>
      </c>
      <c r="AC9" s="587">
        <v>5.2008018131526192</v>
      </c>
      <c r="AD9" s="720">
        <v>1.490125391934318</v>
      </c>
      <c r="AE9" s="712">
        <v>217</v>
      </c>
      <c r="AF9" s="567">
        <v>10.841550629810371</v>
      </c>
      <c r="AG9" s="720">
        <v>2.440921450534399</v>
      </c>
      <c r="AH9" s="712">
        <v>219</v>
      </c>
      <c r="AI9" s="587">
        <v>41.816094497150587</v>
      </c>
      <c r="AJ9" s="720">
        <v>3.9344039088849909</v>
      </c>
      <c r="AK9" s="712">
        <v>232</v>
      </c>
      <c r="AL9" s="567">
        <v>9.6069591191432959</v>
      </c>
      <c r="AM9" s="720">
        <v>2.321490134330499</v>
      </c>
      <c r="AN9" s="712">
        <v>216</v>
      </c>
      <c r="AO9" s="587">
        <v>10.78798820285145</v>
      </c>
      <c r="AP9" s="720">
        <v>2.5005349915165631</v>
      </c>
      <c r="AQ9" s="712">
        <v>216</v>
      </c>
      <c r="AR9" s="567">
        <v>50.868985798532073</v>
      </c>
      <c r="AS9" s="720">
        <v>4.1471784891593844</v>
      </c>
      <c r="AT9" s="591">
        <v>221</v>
      </c>
    </row>
    <row r="10" spans="1:46" s="719" customFormat="1" ht="14.5" customHeight="1">
      <c r="A10" s="750" t="s">
        <v>12</v>
      </c>
      <c r="B10" s="570">
        <v>22.038022123973601</v>
      </c>
      <c r="C10" s="721">
        <v>3.7893312505121499</v>
      </c>
      <c r="D10" s="713">
        <v>167</v>
      </c>
      <c r="E10" s="570">
        <v>14.47089392235327</v>
      </c>
      <c r="F10" s="721">
        <v>3.2105736497755708</v>
      </c>
      <c r="G10" s="713">
        <v>163</v>
      </c>
      <c r="H10" s="570">
        <v>28.105310351278401</v>
      </c>
      <c r="I10" s="721">
        <v>4.4152615447656469</v>
      </c>
      <c r="J10" s="713">
        <v>169</v>
      </c>
      <c r="K10" s="570">
        <v>18.713323454265641</v>
      </c>
      <c r="L10" s="721">
        <v>3.5537735881961749</v>
      </c>
      <c r="M10" s="713">
        <v>166</v>
      </c>
      <c r="N10" s="570">
        <v>39.729379779568731</v>
      </c>
      <c r="O10" s="721">
        <v>4.3445048147122964</v>
      </c>
      <c r="P10" s="713">
        <v>171</v>
      </c>
      <c r="Q10" s="583">
        <v>21.0597654976856</v>
      </c>
      <c r="R10" s="721">
        <v>3.5688010768589109</v>
      </c>
      <c r="S10" s="713">
        <v>166</v>
      </c>
      <c r="T10" s="570">
        <v>21.089611054123498</v>
      </c>
      <c r="U10" s="721">
        <v>3.5789366995903902</v>
      </c>
      <c r="V10" s="713">
        <v>163</v>
      </c>
      <c r="W10" s="570">
        <v>13.49130645102972</v>
      </c>
      <c r="X10" s="721">
        <v>2.921333371433644</v>
      </c>
      <c r="Y10" s="713">
        <v>164</v>
      </c>
      <c r="Z10" s="570">
        <v>25.257736298470331</v>
      </c>
      <c r="AA10" s="721">
        <v>3.812600581122934</v>
      </c>
      <c r="AB10" s="713">
        <v>168</v>
      </c>
      <c r="AC10" s="570">
        <v>8.2162599473130786</v>
      </c>
      <c r="AD10" s="721">
        <v>2.5491545401001479</v>
      </c>
      <c r="AE10" s="713">
        <v>164</v>
      </c>
      <c r="AF10" s="570">
        <v>15.08379817075725</v>
      </c>
      <c r="AG10" s="721">
        <v>3.300805402716307</v>
      </c>
      <c r="AH10" s="713">
        <v>166</v>
      </c>
      <c r="AI10" s="570">
        <v>41.063466460658717</v>
      </c>
      <c r="AJ10" s="721">
        <v>4.612690943565859</v>
      </c>
      <c r="AK10" s="713">
        <v>166</v>
      </c>
      <c r="AL10" s="570">
        <v>12.06036597274011</v>
      </c>
      <c r="AM10" s="721">
        <v>2.852131121788005</v>
      </c>
      <c r="AN10" s="713">
        <v>165</v>
      </c>
      <c r="AO10" s="570">
        <v>6.8316133040327491</v>
      </c>
      <c r="AP10" s="721">
        <v>2.1251945433574662</v>
      </c>
      <c r="AQ10" s="713">
        <v>163</v>
      </c>
      <c r="AR10" s="570">
        <v>41.727135450813527</v>
      </c>
      <c r="AS10" s="721">
        <v>4.6122571648713144</v>
      </c>
      <c r="AT10" s="593">
        <v>157</v>
      </c>
    </row>
    <row r="11" spans="1:46" s="719" customFormat="1" ht="14.5" customHeight="1">
      <c r="A11" s="749" t="s">
        <v>30</v>
      </c>
      <c r="B11" s="567">
        <v>23.089488643718521</v>
      </c>
      <c r="C11" s="720">
        <v>3.478723547895807</v>
      </c>
      <c r="D11" s="712">
        <v>228</v>
      </c>
      <c r="E11" s="567">
        <v>11.63138901783843</v>
      </c>
      <c r="F11" s="720">
        <v>2.573546852219736</v>
      </c>
      <c r="G11" s="712">
        <v>225</v>
      </c>
      <c r="H11" s="567">
        <v>27.791449247107089</v>
      </c>
      <c r="I11" s="720">
        <v>4.0478909780947321</v>
      </c>
      <c r="J11" s="712">
        <v>237</v>
      </c>
      <c r="K11" s="587">
        <v>12.50511650315207</v>
      </c>
      <c r="L11" s="720">
        <v>2.588695646996352</v>
      </c>
      <c r="M11" s="712">
        <v>228</v>
      </c>
      <c r="N11" s="567">
        <v>28.937553060482301</v>
      </c>
      <c r="O11" s="720">
        <v>3.765320443407381</v>
      </c>
      <c r="P11" s="712">
        <v>232</v>
      </c>
      <c r="Q11" s="567">
        <v>15.52715670226377</v>
      </c>
      <c r="R11" s="720">
        <v>3.2568690114253909</v>
      </c>
      <c r="S11" s="712">
        <v>228</v>
      </c>
      <c r="T11" s="567">
        <v>30.4669104507459</v>
      </c>
      <c r="U11" s="720">
        <v>3.9328496160681099</v>
      </c>
      <c r="V11" s="712">
        <v>234</v>
      </c>
      <c r="W11" s="567">
        <v>11.04725536717973</v>
      </c>
      <c r="X11" s="720">
        <v>2.7004919263537621</v>
      </c>
      <c r="Y11" s="712">
        <v>226</v>
      </c>
      <c r="Z11" s="567">
        <v>25.265409522041811</v>
      </c>
      <c r="AA11" s="720">
        <v>3.632768721058782</v>
      </c>
      <c r="AB11" s="712">
        <v>234</v>
      </c>
      <c r="AC11" s="567">
        <v>7.6292381671213372</v>
      </c>
      <c r="AD11" s="720">
        <v>2.212843974585466</v>
      </c>
      <c r="AE11" s="712">
        <v>223</v>
      </c>
      <c r="AF11" s="567">
        <v>26.066010215500992</v>
      </c>
      <c r="AG11" s="720">
        <v>3.7090182093746789</v>
      </c>
      <c r="AH11" s="712">
        <v>232</v>
      </c>
      <c r="AI11" s="567">
        <v>32.732156508658043</v>
      </c>
      <c r="AJ11" s="720">
        <v>3.61221034989555</v>
      </c>
      <c r="AK11" s="712">
        <v>240</v>
      </c>
      <c r="AL11" s="567">
        <v>11.271535607439811</v>
      </c>
      <c r="AM11" s="720">
        <v>2.4098275630933581</v>
      </c>
      <c r="AN11" s="712">
        <v>227</v>
      </c>
      <c r="AO11" s="587">
        <v>9.3875484249360213</v>
      </c>
      <c r="AP11" s="720">
        <v>2.4563988794938498</v>
      </c>
      <c r="AQ11" s="712">
        <v>225</v>
      </c>
      <c r="AR11" s="567">
        <v>51.41993000499567</v>
      </c>
      <c r="AS11" s="720">
        <v>4.2243162121774516</v>
      </c>
      <c r="AT11" s="591">
        <v>233</v>
      </c>
    </row>
    <row r="12" spans="1:46" s="719" customFormat="1" ht="14.5" customHeight="1">
      <c r="A12" s="750" t="s">
        <v>13</v>
      </c>
      <c r="B12" s="570">
        <v>44.02620459423504</v>
      </c>
      <c r="C12" s="721">
        <v>4.474750764486692</v>
      </c>
      <c r="D12" s="713">
        <v>207</v>
      </c>
      <c r="E12" s="570">
        <v>9.7558789585386556</v>
      </c>
      <c r="F12" s="721">
        <v>2.768372578735669</v>
      </c>
      <c r="G12" s="713">
        <v>196</v>
      </c>
      <c r="H12" s="570">
        <v>22.866305324445669</v>
      </c>
      <c r="I12" s="721">
        <v>3.93810405024864</v>
      </c>
      <c r="J12" s="713">
        <v>201</v>
      </c>
      <c r="K12" s="570">
        <v>18.563101917711531</v>
      </c>
      <c r="L12" s="721">
        <v>4.1254280298060522</v>
      </c>
      <c r="M12" s="713">
        <v>198</v>
      </c>
      <c r="N12" s="570">
        <v>31.73377815399898</v>
      </c>
      <c r="O12" s="721">
        <v>4.3224933581620011</v>
      </c>
      <c r="P12" s="713">
        <v>203</v>
      </c>
      <c r="Q12" s="570">
        <v>17.555285163329</v>
      </c>
      <c r="R12" s="721">
        <v>3.3237846326598048</v>
      </c>
      <c r="S12" s="713">
        <v>196</v>
      </c>
      <c r="T12" s="570">
        <v>30.513503073600599</v>
      </c>
      <c r="U12" s="721">
        <v>4.2994142798416588</v>
      </c>
      <c r="V12" s="713">
        <v>205</v>
      </c>
      <c r="W12" s="570">
        <v>8.4336950225202578</v>
      </c>
      <c r="X12" s="721">
        <v>2.281059806920783</v>
      </c>
      <c r="Y12" s="713">
        <v>201</v>
      </c>
      <c r="Z12" s="570">
        <v>24.2373723294236</v>
      </c>
      <c r="AA12" s="721">
        <v>3.943241041712918</v>
      </c>
      <c r="AB12" s="713">
        <v>202</v>
      </c>
      <c r="AC12" s="570">
        <v>6.4045426622562962</v>
      </c>
      <c r="AD12" s="721">
        <v>2.1807668974393568</v>
      </c>
      <c r="AE12" s="713">
        <v>194</v>
      </c>
      <c r="AF12" s="570">
        <v>14.6312997386761</v>
      </c>
      <c r="AG12" s="721">
        <v>3.609647088312697</v>
      </c>
      <c r="AH12" s="713">
        <v>197</v>
      </c>
      <c r="AI12" s="570">
        <v>33.428444249348672</v>
      </c>
      <c r="AJ12" s="721">
        <v>4.5781312554363716</v>
      </c>
      <c r="AK12" s="713">
        <v>201</v>
      </c>
      <c r="AL12" s="570">
        <v>10.900501445963449</v>
      </c>
      <c r="AM12" s="721">
        <v>2.4604546470261441</v>
      </c>
      <c r="AN12" s="713">
        <v>197</v>
      </c>
      <c r="AO12" s="570">
        <v>9.3329512230678908</v>
      </c>
      <c r="AP12" s="721">
        <v>2.5042574746127202</v>
      </c>
      <c r="AQ12" s="713">
        <v>194</v>
      </c>
      <c r="AR12" s="570">
        <v>46.197817012590939</v>
      </c>
      <c r="AS12" s="721">
        <v>4.6547780945797808</v>
      </c>
      <c r="AT12" s="593">
        <v>194</v>
      </c>
    </row>
    <row r="13" spans="1:46" s="719" customFormat="1" ht="14.5" customHeight="1">
      <c r="A13" s="749" t="s">
        <v>14</v>
      </c>
      <c r="B13" s="567">
        <v>47.905845979134313</v>
      </c>
      <c r="C13" s="720">
        <v>5.127218572612092</v>
      </c>
      <c r="D13" s="712">
        <v>125</v>
      </c>
      <c r="E13" s="567">
        <v>17.92497379088805</v>
      </c>
      <c r="F13" s="720">
        <v>4.8000780250311719</v>
      </c>
      <c r="G13" s="712">
        <v>116</v>
      </c>
      <c r="H13" s="567">
        <v>19.311989842178988</v>
      </c>
      <c r="I13" s="720">
        <v>4.3875047910110361</v>
      </c>
      <c r="J13" s="712">
        <v>117</v>
      </c>
      <c r="K13" s="567">
        <v>20.578836542192072</v>
      </c>
      <c r="L13" s="720">
        <v>4.3265728317919052</v>
      </c>
      <c r="M13" s="712">
        <v>121</v>
      </c>
      <c r="N13" s="567">
        <v>29.271089024199089</v>
      </c>
      <c r="O13" s="720">
        <v>4.801196036768979</v>
      </c>
      <c r="P13" s="712">
        <v>115</v>
      </c>
      <c r="Q13" s="587">
        <v>22.593700008015059</v>
      </c>
      <c r="R13" s="720">
        <v>4.6449762710513953</v>
      </c>
      <c r="S13" s="712">
        <v>116</v>
      </c>
      <c r="T13" s="567">
        <v>20.6889674001015</v>
      </c>
      <c r="U13" s="720">
        <v>4.3671320417645463</v>
      </c>
      <c r="V13" s="712">
        <v>115</v>
      </c>
      <c r="W13" s="567">
        <v>8.5228259167303371</v>
      </c>
      <c r="X13" s="720">
        <v>3.006927783802428</v>
      </c>
      <c r="Y13" s="712">
        <v>116</v>
      </c>
      <c r="Z13" s="567">
        <v>22.19781434980078</v>
      </c>
      <c r="AA13" s="720">
        <v>4.4897327322102294</v>
      </c>
      <c r="AB13" s="712">
        <v>117</v>
      </c>
      <c r="AC13" s="567">
        <v>4.3686137674257477</v>
      </c>
      <c r="AD13" s="720">
        <v>2.2488709424027702</v>
      </c>
      <c r="AE13" s="712">
        <v>114</v>
      </c>
      <c r="AF13" s="567">
        <v>25.708261538622079</v>
      </c>
      <c r="AG13" s="720">
        <v>4.9925273357447706</v>
      </c>
      <c r="AH13" s="712">
        <v>116</v>
      </c>
      <c r="AI13" s="567">
        <v>26.929756498711669</v>
      </c>
      <c r="AJ13" s="720">
        <v>5.2126087630635229</v>
      </c>
      <c r="AK13" s="712">
        <v>116</v>
      </c>
      <c r="AL13" s="587">
        <v>17.148034098864692</v>
      </c>
      <c r="AM13" s="720">
        <v>3.8926720259313279</v>
      </c>
      <c r="AN13" s="712">
        <v>114</v>
      </c>
      <c r="AO13" s="567">
        <v>11.566010924966699</v>
      </c>
      <c r="AP13" s="720">
        <v>3.6114314030563071</v>
      </c>
      <c r="AQ13" s="712">
        <v>114</v>
      </c>
      <c r="AR13" s="567">
        <v>42.368476208987417</v>
      </c>
      <c r="AS13" s="720">
        <v>4.8380745468071726</v>
      </c>
      <c r="AT13" s="591">
        <v>121</v>
      </c>
    </row>
    <row r="14" spans="1:46" s="719" customFormat="1" ht="14.5" customHeight="1">
      <c r="A14" s="750" t="s">
        <v>31</v>
      </c>
      <c r="B14" s="570">
        <v>28.223859057387131</v>
      </c>
      <c r="C14" s="721">
        <v>4.0823049641944502</v>
      </c>
      <c r="D14" s="713">
        <v>209</v>
      </c>
      <c r="E14" s="570">
        <v>17.006756233371519</v>
      </c>
      <c r="F14" s="721">
        <v>3.4512680013887671</v>
      </c>
      <c r="G14" s="713">
        <v>199</v>
      </c>
      <c r="H14" s="570">
        <v>31.335980919065911</v>
      </c>
      <c r="I14" s="721">
        <v>4.3323022612228952</v>
      </c>
      <c r="J14" s="713">
        <v>202</v>
      </c>
      <c r="K14" s="570">
        <v>23.212268264425241</v>
      </c>
      <c r="L14" s="721">
        <v>3.8862360831215881</v>
      </c>
      <c r="M14" s="713">
        <v>200</v>
      </c>
      <c r="N14" s="570">
        <v>37.72510468791868</v>
      </c>
      <c r="O14" s="721">
        <v>3.8566420649682649</v>
      </c>
      <c r="P14" s="713">
        <v>207</v>
      </c>
      <c r="Q14" s="570">
        <v>22.112540811925982</v>
      </c>
      <c r="R14" s="721">
        <v>3.9880246166427051</v>
      </c>
      <c r="S14" s="713">
        <v>202</v>
      </c>
      <c r="T14" s="583">
        <v>21.891015574440999</v>
      </c>
      <c r="U14" s="721">
        <v>3.3244405970240432</v>
      </c>
      <c r="V14" s="713">
        <v>202</v>
      </c>
      <c r="W14" s="570">
        <v>10.32925788048958</v>
      </c>
      <c r="X14" s="721">
        <v>2.5673561074786919</v>
      </c>
      <c r="Y14" s="713">
        <v>198</v>
      </c>
      <c r="Z14" s="570">
        <v>29.691688947294981</v>
      </c>
      <c r="AA14" s="721">
        <v>4.0682335522248438</v>
      </c>
      <c r="AB14" s="713">
        <v>201</v>
      </c>
      <c r="AC14" s="570">
        <v>7.5918970286082477</v>
      </c>
      <c r="AD14" s="721">
        <v>2.3455396890165412</v>
      </c>
      <c r="AE14" s="713">
        <v>197</v>
      </c>
      <c r="AF14" s="570">
        <v>25.42776500821655</v>
      </c>
      <c r="AG14" s="721">
        <v>3.6037319307828781</v>
      </c>
      <c r="AH14" s="713">
        <v>203</v>
      </c>
      <c r="AI14" s="570">
        <v>34.939562626352043</v>
      </c>
      <c r="AJ14" s="721">
        <v>4.6284009655034177</v>
      </c>
      <c r="AK14" s="713">
        <v>205</v>
      </c>
      <c r="AL14" s="570">
        <v>11.00754233854852</v>
      </c>
      <c r="AM14" s="721">
        <v>2.920560473524938</v>
      </c>
      <c r="AN14" s="713">
        <v>198</v>
      </c>
      <c r="AO14" s="570">
        <v>7.1191272636983811</v>
      </c>
      <c r="AP14" s="721">
        <v>1.940923127965313</v>
      </c>
      <c r="AQ14" s="713">
        <v>195</v>
      </c>
      <c r="AR14" s="570">
        <v>37.015246126847018</v>
      </c>
      <c r="AS14" s="721">
        <v>4.5423481732355748</v>
      </c>
      <c r="AT14" s="593">
        <v>203</v>
      </c>
    </row>
    <row r="15" spans="1:46" s="719" customFormat="1" ht="14.5" customHeight="1">
      <c r="A15" s="749" t="s">
        <v>15</v>
      </c>
      <c r="B15" s="567">
        <v>32.204615398656642</v>
      </c>
      <c r="C15" s="720">
        <v>3.8868828008014971</v>
      </c>
      <c r="D15" s="712">
        <v>222</v>
      </c>
      <c r="E15" s="567">
        <v>9.9086868209845314</v>
      </c>
      <c r="F15" s="720">
        <v>2.2172233496235711</v>
      </c>
      <c r="G15" s="712">
        <v>225</v>
      </c>
      <c r="H15" s="567">
        <v>25.278098292638319</v>
      </c>
      <c r="I15" s="720">
        <v>3.664617610459004</v>
      </c>
      <c r="J15" s="712">
        <v>226</v>
      </c>
      <c r="K15" s="567">
        <v>11.743913901109689</v>
      </c>
      <c r="L15" s="720">
        <v>2.5837591728173259</v>
      </c>
      <c r="M15" s="712">
        <v>226</v>
      </c>
      <c r="N15" s="567">
        <v>35.628990494718387</v>
      </c>
      <c r="O15" s="720">
        <v>4.0339218325035393</v>
      </c>
      <c r="P15" s="712">
        <v>229</v>
      </c>
      <c r="Q15" s="587">
        <v>15.01768116667462</v>
      </c>
      <c r="R15" s="720">
        <v>3.0719570322719538</v>
      </c>
      <c r="S15" s="712">
        <v>221</v>
      </c>
      <c r="T15" s="567">
        <v>24.350293843289251</v>
      </c>
      <c r="U15" s="720">
        <v>3.7795901047657039</v>
      </c>
      <c r="V15" s="712">
        <v>225</v>
      </c>
      <c r="W15" s="567">
        <v>7.609337910194748</v>
      </c>
      <c r="X15" s="720">
        <v>2.2174516984561929</v>
      </c>
      <c r="Y15" s="712">
        <v>219</v>
      </c>
      <c r="Z15" s="567">
        <v>21.55102505730197</v>
      </c>
      <c r="AA15" s="720">
        <v>3.4529978353148749</v>
      </c>
      <c r="AB15" s="712">
        <v>220</v>
      </c>
      <c r="AC15" s="567">
        <v>6.1626428054077724</v>
      </c>
      <c r="AD15" s="720">
        <v>1.8575093081026031</v>
      </c>
      <c r="AE15" s="712">
        <v>218</v>
      </c>
      <c r="AF15" s="567">
        <v>24.566098528468601</v>
      </c>
      <c r="AG15" s="720">
        <v>3.919173552936841</v>
      </c>
      <c r="AH15" s="712">
        <v>221</v>
      </c>
      <c r="AI15" s="567">
        <v>30.529351430999661</v>
      </c>
      <c r="AJ15" s="720">
        <v>4.1799018330921536</v>
      </c>
      <c r="AK15" s="712">
        <v>225</v>
      </c>
      <c r="AL15" s="587">
        <v>10.020103900601169</v>
      </c>
      <c r="AM15" s="720">
        <v>2.2712248643479969</v>
      </c>
      <c r="AN15" s="712">
        <v>222</v>
      </c>
      <c r="AO15" s="587">
        <v>7.6431383336633507</v>
      </c>
      <c r="AP15" s="720">
        <v>2.0419327192071548</v>
      </c>
      <c r="AQ15" s="712">
        <v>226</v>
      </c>
      <c r="AR15" s="567">
        <v>45.216448592620686</v>
      </c>
      <c r="AS15" s="720">
        <v>4.1986847246007102</v>
      </c>
      <c r="AT15" s="591">
        <v>224</v>
      </c>
    </row>
    <row r="16" spans="1:46" s="719" customFormat="1" ht="14.5" customHeight="1">
      <c r="A16" s="750" t="s">
        <v>16</v>
      </c>
      <c r="B16" s="583">
        <v>16.431462631658722</v>
      </c>
      <c r="C16" s="721">
        <v>3.0266391261556751</v>
      </c>
      <c r="D16" s="713">
        <v>274</v>
      </c>
      <c r="E16" s="570">
        <v>15.08557132667951</v>
      </c>
      <c r="F16" s="721">
        <v>2.8467094491153282</v>
      </c>
      <c r="G16" s="713">
        <v>273</v>
      </c>
      <c r="H16" s="570">
        <v>28.937664402840252</v>
      </c>
      <c r="I16" s="721">
        <v>3.3641207142662042</v>
      </c>
      <c r="J16" s="713">
        <v>277</v>
      </c>
      <c r="K16" s="570">
        <v>22.296316811393211</v>
      </c>
      <c r="L16" s="721">
        <v>3.2615730839554051</v>
      </c>
      <c r="M16" s="713">
        <v>274</v>
      </c>
      <c r="N16" s="570">
        <v>43.463586606124139</v>
      </c>
      <c r="O16" s="721">
        <v>3.8989277268901472</v>
      </c>
      <c r="P16" s="713">
        <v>283</v>
      </c>
      <c r="Q16" s="583">
        <v>29.044806422878199</v>
      </c>
      <c r="R16" s="721">
        <v>3.5058777395076972</v>
      </c>
      <c r="S16" s="713">
        <v>279</v>
      </c>
      <c r="T16" s="570">
        <v>31.563085961157281</v>
      </c>
      <c r="U16" s="721">
        <v>3.2427092789048939</v>
      </c>
      <c r="V16" s="713">
        <v>283</v>
      </c>
      <c r="W16" s="570">
        <v>11.734732898462941</v>
      </c>
      <c r="X16" s="721">
        <v>2.9055476145202879</v>
      </c>
      <c r="Y16" s="713">
        <v>271</v>
      </c>
      <c r="Z16" s="570">
        <v>31.120612649309422</v>
      </c>
      <c r="AA16" s="721">
        <v>3.949626184794707</v>
      </c>
      <c r="AB16" s="713">
        <v>273</v>
      </c>
      <c r="AC16" s="570">
        <v>6.1627155598944796</v>
      </c>
      <c r="AD16" s="721">
        <v>1.910932928689367</v>
      </c>
      <c r="AE16" s="713">
        <v>267</v>
      </c>
      <c r="AF16" s="570">
        <v>16.721115031198352</v>
      </c>
      <c r="AG16" s="721">
        <v>2.896219679608822</v>
      </c>
      <c r="AH16" s="713">
        <v>273</v>
      </c>
      <c r="AI16" s="570">
        <v>36.19546880286881</v>
      </c>
      <c r="AJ16" s="721">
        <v>3.7829219394023892</v>
      </c>
      <c r="AK16" s="713">
        <v>292</v>
      </c>
      <c r="AL16" s="570">
        <v>11.98384072189727</v>
      </c>
      <c r="AM16" s="721">
        <v>2.007546882766611</v>
      </c>
      <c r="AN16" s="713">
        <v>270</v>
      </c>
      <c r="AO16" s="583">
        <v>9.7694178535475604</v>
      </c>
      <c r="AP16" s="721">
        <v>2.543454335030205</v>
      </c>
      <c r="AQ16" s="713">
        <v>270</v>
      </c>
      <c r="AR16" s="570">
        <v>35.131332738254322</v>
      </c>
      <c r="AS16" s="721">
        <v>3.781137522793462</v>
      </c>
      <c r="AT16" s="593">
        <v>273</v>
      </c>
    </row>
    <row r="17" spans="1:46" s="719" customFormat="1" ht="14.5" customHeight="1">
      <c r="A17" s="749" t="s">
        <v>17</v>
      </c>
      <c r="B17" s="567">
        <v>43.453219923838589</v>
      </c>
      <c r="C17" s="720">
        <v>3.974920912890795</v>
      </c>
      <c r="D17" s="712">
        <v>228</v>
      </c>
      <c r="E17" s="587">
        <v>4.5236823852460333</v>
      </c>
      <c r="F17" s="720">
        <v>1.283520766447793</v>
      </c>
      <c r="G17" s="712">
        <v>216</v>
      </c>
      <c r="H17" s="567">
        <v>24.492789752858499</v>
      </c>
      <c r="I17" s="720">
        <v>3.4920610208042788</v>
      </c>
      <c r="J17" s="712">
        <v>220</v>
      </c>
      <c r="K17" s="567">
        <v>14.940098086195921</v>
      </c>
      <c r="L17" s="720">
        <v>2.776672717331965</v>
      </c>
      <c r="M17" s="712">
        <v>217</v>
      </c>
      <c r="N17" s="587">
        <v>41.501177757773078</v>
      </c>
      <c r="O17" s="720">
        <v>3.9052631379067408</v>
      </c>
      <c r="P17" s="712">
        <v>223</v>
      </c>
      <c r="Q17" s="587">
        <v>19.591456350145929</v>
      </c>
      <c r="R17" s="720">
        <v>3.4144578527614939</v>
      </c>
      <c r="S17" s="712">
        <v>222</v>
      </c>
      <c r="T17" s="567">
        <v>25.62712929562943</v>
      </c>
      <c r="U17" s="720">
        <v>3.5661630390345871</v>
      </c>
      <c r="V17" s="712">
        <v>223</v>
      </c>
      <c r="W17" s="567">
        <v>12.54163387454062</v>
      </c>
      <c r="X17" s="720">
        <v>2.6832474815017688</v>
      </c>
      <c r="Y17" s="712">
        <v>220</v>
      </c>
      <c r="Z17" s="567">
        <v>25.603158091373189</v>
      </c>
      <c r="AA17" s="720">
        <v>3.575992472289784</v>
      </c>
      <c r="AB17" s="712">
        <v>221</v>
      </c>
      <c r="AC17" s="567">
        <v>3.8577925312470791</v>
      </c>
      <c r="AD17" s="720">
        <v>1.245112025874636</v>
      </c>
      <c r="AE17" s="712">
        <v>218</v>
      </c>
      <c r="AF17" s="567">
        <v>20.81945945687756</v>
      </c>
      <c r="AG17" s="720">
        <v>3.4105994960308679</v>
      </c>
      <c r="AH17" s="712">
        <v>222</v>
      </c>
      <c r="AI17" s="587">
        <v>48.643634620838583</v>
      </c>
      <c r="AJ17" s="720">
        <v>4.0279645131988504</v>
      </c>
      <c r="AK17" s="712">
        <v>231</v>
      </c>
      <c r="AL17" s="587">
        <v>10.60081515988885</v>
      </c>
      <c r="AM17" s="720">
        <v>2.582825072387573</v>
      </c>
      <c r="AN17" s="712">
        <v>214</v>
      </c>
      <c r="AO17" s="587">
        <v>11.342572389458971</v>
      </c>
      <c r="AP17" s="720">
        <v>2.3890197806715712</v>
      </c>
      <c r="AQ17" s="712">
        <v>221</v>
      </c>
      <c r="AR17" s="567">
        <v>42.208672837503329</v>
      </c>
      <c r="AS17" s="720">
        <v>4.0831813992943324</v>
      </c>
      <c r="AT17" s="591">
        <v>222</v>
      </c>
    </row>
    <row r="18" spans="1:46" s="719" customFormat="1" ht="14.5" customHeight="1">
      <c r="A18" s="750" t="s">
        <v>18</v>
      </c>
      <c r="B18" s="570">
        <v>22.84463785278092</v>
      </c>
      <c r="C18" s="721">
        <v>3.0249987455291341</v>
      </c>
      <c r="D18" s="713">
        <v>247</v>
      </c>
      <c r="E18" s="570">
        <v>16.825679403976601</v>
      </c>
      <c r="F18" s="721">
        <v>2.7246436806898209</v>
      </c>
      <c r="G18" s="713">
        <v>244</v>
      </c>
      <c r="H18" s="570">
        <v>38.051566037825992</v>
      </c>
      <c r="I18" s="721">
        <v>3.5579774867967981</v>
      </c>
      <c r="J18" s="713">
        <v>252</v>
      </c>
      <c r="K18" s="570">
        <v>14.351436201906131</v>
      </c>
      <c r="L18" s="721">
        <v>2.536208876499324</v>
      </c>
      <c r="M18" s="713">
        <v>246</v>
      </c>
      <c r="N18" s="570">
        <v>34.17485524602413</v>
      </c>
      <c r="O18" s="721">
        <v>3.3699857337057688</v>
      </c>
      <c r="P18" s="713">
        <v>250</v>
      </c>
      <c r="Q18" s="570">
        <v>16.644030833877061</v>
      </c>
      <c r="R18" s="721">
        <v>2.9571537814020208</v>
      </c>
      <c r="S18" s="713">
        <v>246</v>
      </c>
      <c r="T18" s="570">
        <v>22.699064562218972</v>
      </c>
      <c r="U18" s="721">
        <v>3.1630577983900001</v>
      </c>
      <c r="V18" s="713">
        <v>248</v>
      </c>
      <c r="W18" s="570">
        <v>12.125475800179631</v>
      </c>
      <c r="X18" s="721">
        <v>2.6175510607073882</v>
      </c>
      <c r="Y18" s="713">
        <v>247</v>
      </c>
      <c r="Z18" s="570">
        <v>24.17207893165736</v>
      </c>
      <c r="AA18" s="721">
        <v>3.1048080794740698</v>
      </c>
      <c r="AB18" s="713">
        <v>248</v>
      </c>
      <c r="AC18" s="570">
        <v>4.8530951092888461</v>
      </c>
      <c r="AD18" s="721">
        <v>1.540534615839007</v>
      </c>
      <c r="AE18" s="713">
        <v>241</v>
      </c>
      <c r="AF18" s="583">
        <v>21.964329615074451</v>
      </c>
      <c r="AG18" s="721">
        <v>3.094445468176183</v>
      </c>
      <c r="AH18" s="713">
        <v>248</v>
      </c>
      <c r="AI18" s="583">
        <v>37.056155684840938</v>
      </c>
      <c r="AJ18" s="721">
        <v>3.4352877769005432</v>
      </c>
      <c r="AK18" s="713">
        <v>257</v>
      </c>
      <c r="AL18" s="570">
        <v>9.126790630665818</v>
      </c>
      <c r="AM18" s="721">
        <v>2.321365167486821</v>
      </c>
      <c r="AN18" s="713">
        <v>244</v>
      </c>
      <c r="AO18" s="583">
        <v>8.88960755902208</v>
      </c>
      <c r="AP18" s="721">
        <v>2.119475204667419</v>
      </c>
      <c r="AQ18" s="713">
        <v>242</v>
      </c>
      <c r="AR18" s="570">
        <v>41.098141905253719</v>
      </c>
      <c r="AS18" s="721">
        <v>3.355684914041714</v>
      </c>
      <c r="AT18" s="593">
        <v>251</v>
      </c>
    </row>
    <row r="19" spans="1:46" s="719" customFormat="1" ht="14.5" customHeight="1">
      <c r="A19" s="749" t="s">
        <v>19</v>
      </c>
      <c r="B19" s="567">
        <v>28.522359020141081</v>
      </c>
      <c r="C19" s="720">
        <v>4.1193143298841797</v>
      </c>
      <c r="D19" s="712">
        <v>220</v>
      </c>
      <c r="E19" s="567">
        <v>7.1128024764444682</v>
      </c>
      <c r="F19" s="720">
        <v>1.914029461683864</v>
      </c>
      <c r="G19" s="712">
        <v>213</v>
      </c>
      <c r="H19" s="567">
        <v>24.927033242854169</v>
      </c>
      <c r="I19" s="720">
        <v>3.722361745605455</v>
      </c>
      <c r="J19" s="712">
        <v>218</v>
      </c>
      <c r="K19" s="567">
        <v>15.31058160578015</v>
      </c>
      <c r="L19" s="720">
        <v>3.1945635011925719</v>
      </c>
      <c r="M19" s="712">
        <v>217</v>
      </c>
      <c r="N19" s="567">
        <v>35.842299110419141</v>
      </c>
      <c r="O19" s="720">
        <v>4.0460067533805866</v>
      </c>
      <c r="P19" s="712">
        <v>221</v>
      </c>
      <c r="Q19" s="587">
        <v>16.22795650140155</v>
      </c>
      <c r="R19" s="720">
        <v>3.8493768164529718</v>
      </c>
      <c r="S19" s="712">
        <v>215</v>
      </c>
      <c r="T19" s="567">
        <v>20.70820546574479</v>
      </c>
      <c r="U19" s="720">
        <v>3.2695716623157161</v>
      </c>
      <c r="V19" s="712">
        <v>218</v>
      </c>
      <c r="W19" s="567">
        <v>13.68692978992328</v>
      </c>
      <c r="X19" s="720">
        <v>3.067434814129538</v>
      </c>
      <c r="Y19" s="712">
        <v>213</v>
      </c>
      <c r="Z19" s="567">
        <v>23.703070486956591</v>
      </c>
      <c r="AA19" s="720">
        <v>3.832330154856733</v>
      </c>
      <c r="AB19" s="712">
        <v>218</v>
      </c>
      <c r="AC19" s="567">
        <v>9.2400435504074228</v>
      </c>
      <c r="AD19" s="720">
        <v>2.946656600125606</v>
      </c>
      <c r="AE19" s="712">
        <v>212</v>
      </c>
      <c r="AF19" s="567">
        <v>10.6425100475691</v>
      </c>
      <c r="AG19" s="720">
        <v>2.901156176295443</v>
      </c>
      <c r="AH19" s="712">
        <v>213</v>
      </c>
      <c r="AI19" s="567">
        <v>31.297526010318609</v>
      </c>
      <c r="AJ19" s="720">
        <v>3.8559513865939969</v>
      </c>
      <c r="AK19" s="712">
        <v>219</v>
      </c>
      <c r="AL19" s="567">
        <v>11.659410339572419</v>
      </c>
      <c r="AM19" s="720">
        <v>3.2194991070833598</v>
      </c>
      <c r="AN19" s="712">
        <v>212</v>
      </c>
      <c r="AO19" s="587">
        <v>15.17228807391316</v>
      </c>
      <c r="AP19" s="720">
        <v>3.5219566359918</v>
      </c>
      <c r="AQ19" s="712">
        <v>215</v>
      </c>
      <c r="AR19" s="567">
        <v>53.726889944185153</v>
      </c>
      <c r="AS19" s="720">
        <v>4.0170803618950766</v>
      </c>
      <c r="AT19" s="591">
        <v>238</v>
      </c>
    </row>
    <row r="20" spans="1:46" s="719" customFormat="1" ht="14.5" customHeight="1">
      <c r="A20" s="750" t="s">
        <v>20</v>
      </c>
      <c r="B20" s="570">
        <v>21.218208455682451</v>
      </c>
      <c r="C20" s="721">
        <v>4.2207509192629047</v>
      </c>
      <c r="D20" s="713">
        <v>123</v>
      </c>
      <c r="E20" s="570">
        <v>10.915837369662521</v>
      </c>
      <c r="F20" s="721">
        <v>3.4911346105767862</v>
      </c>
      <c r="G20" s="713">
        <v>119</v>
      </c>
      <c r="H20" s="570">
        <v>30.662996545243331</v>
      </c>
      <c r="I20" s="721">
        <v>4.7880176192110726</v>
      </c>
      <c r="J20" s="713">
        <v>125</v>
      </c>
      <c r="K20" s="570">
        <v>14.54379617476871</v>
      </c>
      <c r="L20" s="721">
        <v>3.6408244061018382</v>
      </c>
      <c r="M20" s="713">
        <v>120</v>
      </c>
      <c r="N20" s="570">
        <v>32.017141708237922</v>
      </c>
      <c r="O20" s="721">
        <v>4.8452742527853774</v>
      </c>
      <c r="P20" s="713">
        <v>126</v>
      </c>
      <c r="Q20" s="583">
        <v>9.7665553756158019</v>
      </c>
      <c r="R20" s="721">
        <v>2.8027535113206419</v>
      </c>
      <c r="S20" s="713">
        <v>119</v>
      </c>
      <c r="T20" s="570">
        <v>29.028916602936391</v>
      </c>
      <c r="U20" s="721">
        <v>6.1678010027394281</v>
      </c>
      <c r="V20" s="713">
        <v>125</v>
      </c>
      <c r="W20" s="570">
        <v>13.201175744878061</v>
      </c>
      <c r="X20" s="721">
        <v>3.9624078001483918</v>
      </c>
      <c r="Y20" s="713">
        <v>121</v>
      </c>
      <c r="Z20" s="583">
        <v>25.742088615382649</v>
      </c>
      <c r="AA20" s="721">
        <v>4.6443625321339921</v>
      </c>
      <c r="AB20" s="713">
        <v>121</v>
      </c>
      <c r="AC20" s="570">
        <v>11.47942142201429</v>
      </c>
      <c r="AD20" s="721">
        <v>3.9369813059957992</v>
      </c>
      <c r="AE20" s="713">
        <v>119</v>
      </c>
      <c r="AF20" s="570">
        <v>9.8417703749297445</v>
      </c>
      <c r="AG20" s="721">
        <v>3.072750256615723</v>
      </c>
      <c r="AH20" s="713">
        <v>121</v>
      </c>
      <c r="AI20" s="570">
        <v>39.060556430143862</v>
      </c>
      <c r="AJ20" s="721">
        <v>5.4434825986147501</v>
      </c>
      <c r="AK20" s="713">
        <v>126</v>
      </c>
      <c r="AL20" s="570">
        <v>12.57316911422269</v>
      </c>
      <c r="AM20" s="721">
        <v>3.8281534380725728</v>
      </c>
      <c r="AN20" s="713">
        <v>119</v>
      </c>
      <c r="AO20" s="570">
        <v>10.760029983371091</v>
      </c>
      <c r="AP20" s="721">
        <v>3.9092798074722168</v>
      </c>
      <c r="AQ20" s="713">
        <v>120</v>
      </c>
      <c r="AR20" s="583">
        <v>61.559216426999853</v>
      </c>
      <c r="AS20" s="721">
        <v>4.8711426805198483</v>
      </c>
      <c r="AT20" s="593">
        <v>135</v>
      </c>
    </row>
    <row r="21" spans="1:46" s="719" customFormat="1" ht="14.5" customHeight="1">
      <c r="A21" s="749" t="s">
        <v>21</v>
      </c>
      <c r="B21" s="567">
        <v>20.93356832679634</v>
      </c>
      <c r="C21" s="720">
        <v>3.3385177218073689</v>
      </c>
      <c r="D21" s="712">
        <v>251</v>
      </c>
      <c r="E21" s="567">
        <v>15.991719010061191</v>
      </c>
      <c r="F21" s="720">
        <v>2.7870724414121182</v>
      </c>
      <c r="G21" s="712">
        <v>251</v>
      </c>
      <c r="H21" s="567">
        <v>31.67950393801685</v>
      </c>
      <c r="I21" s="720">
        <v>3.3129061825514441</v>
      </c>
      <c r="J21" s="712">
        <v>256</v>
      </c>
      <c r="K21" s="567">
        <v>15.58467565392867</v>
      </c>
      <c r="L21" s="720">
        <v>2.5852761463419398</v>
      </c>
      <c r="M21" s="712">
        <v>249</v>
      </c>
      <c r="N21" s="567">
        <v>40.153065573358113</v>
      </c>
      <c r="O21" s="720">
        <v>3.743342622992214</v>
      </c>
      <c r="P21" s="712">
        <v>256</v>
      </c>
      <c r="Q21" s="587">
        <v>15.23624605480291</v>
      </c>
      <c r="R21" s="720">
        <v>2.838992823079173</v>
      </c>
      <c r="S21" s="712">
        <v>250</v>
      </c>
      <c r="T21" s="567">
        <v>26.10779378764407</v>
      </c>
      <c r="U21" s="720">
        <v>3.347577902275388</v>
      </c>
      <c r="V21" s="712">
        <v>258</v>
      </c>
      <c r="W21" s="567">
        <v>6.7160481340406992</v>
      </c>
      <c r="X21" s="720">
        <v>1.8060952955460321</v>
      </c>
      <c r="Y21" s="712">
        <v>253</v>
      </c>
      <c r="Z21" s="567">
        <v>25.621247539245861</v>
      </c>
      <c r="AA21" s="720">
        <v>3.2046962121781029</v>
      </c>
      <c r="AB21" s="712">
        <v>255</v>
      </c>
      <c r="AC21" s="567">
        <v>7.7859702479857118</v>
      </c>
      <c r="AD21" s="720">
        <v>1.9031372642289559</v>
      </c>
      <c r="AE21" s="712">
        <v>250</v>
      </c>
      <c r="AF21" s="567">
        <v>18.493717223489281</v>
      </c>
      <c r="AG21" s="720">
        <v>3.276158462782131</v>
      </c>
      <c r="AH21" s="712">
        <v>251</v>
      </c>
      <c r="AI21" s="587">
        <v>38.288423109694058</v>
      </c>
      <c r="AJ21" s="720">
        <v>3.4837636745273182</v>
      </c>
      <c r="AK21" s="712">
        <v>261</v>
      </c>
      <c r="AL21" s="567">
        <v>11.47567698231817</v>
      </c>
      <c r="AM21" s="720">
        <v>2.155758929609485</v>
      </c>
      <c r="AN21" s="712">
        <v>252</v>
      </c>
      <c r="AO21" s="567">
        <v>4.8148392928839687</v>
      </c>
      <c r="AP21" s="720">
        <v>1.4139654701185831</v>
      </c>
      <c r="AQ21" s="712">
        <v>250</v>
      </c>
      <c r="AR21" s="567">
        <v>43.930301203608238</v>
      </c>
      <c r="AS21" s="720">
        <v>3.3729750294979639</v>
      </c>
      <c r="AT21" s="591">
        <v>251</v>
      </c>
    </row>
    <row r="22" spans="1:46" s="719" customFormat="1" ht="14.5" customHeight="1">
      <c r="A22" s="750" t="s">
        <v>22</v>
      </c>
      <c r="B22" s="570">
        <v>23.58175364569858</v>
      </c>
      <c r="C22" s="721">
        <v>3.5909431747180922</v>
      </c>
      <c r="D22" s="713">
        <v>226</v>
      </c>
      <c r="E22" s="570">
        <v>15.72480123647777</v>
      </c>
      <c r="F22" s="721">
        <v>2.8434309400623872</v>
      </c>
      <c r="G22" s="713">
        <v>226</v>
      </c>
      <c r="H22" s="570">
        <v>26.689772656106779</v>
      </c>
      <c r="I22" s="721">
        <v>3.7265298449283768</v>
      </c>
      <c r="J22" s="713">
        <v>235</v>
      </c>
      <c r="K22" s="570">
        <v>18.862461590914489</v>
      </c>
      <c r="L22" s="721">
        <v>3.2591201766545139</v>
      </c>
      <c r="M22" s="713">
        <v>230</v>
      </c>
      <c r="N22" s="570">
        <v>37.405169742337513</v>
      </c>
      <c r="O22" s="721">
        <v>4.2434551520771171</v>
      </c>
      <c r="P22" s="713">
        <v>239</v>
      </c>
      <c r="Q22" s="583">
        <v>14.95790988173332</v>
      </c>
      <c r="R22" s="721">
        <v>3.0469725960723988</v>
      </c>
      <c r="S22" s="713">
        <v>224</v>
      </c>
      <c r="T22" s="570">
        <v>26.584281693238321</v>
      </c>
      <c r="U22" s="721">
        <v>4.1864537506069404</v>
      </c>
      <c r="V22" s="713">
        <v>231</v>
      </c>
      <c r="W22" s="570">
        <v>8.9630620932946314</v>
      </c>
      <c r="X22" s="721">
        <v>2.1386848702840271</v>
      </c>
      <c r="Y22" s="713">
        <v>227</v>
      </c>
      <c r="Z22" s="583">
        <v>25.464564082392339</v>
      </c>
      <c r="AA22" s="721">
        <v>3.382950481730802</v>
      </c>
      <c r="AB22" s="713">
        <v>230</v>
      </c>
      <c r="AC22" s="570">
        <v>2.7667941692290929</v>
      </c>
      <c r="AD22" s="721">
        <v>0.93757861010565458</v>
      </c>
      <c r="AE22" s="713">
        <v>221</v>
      </c>
      <c r="AF22" s="570">
        <v>19.42918761376627</v>
      </c>
      <c r="AG22" s="721">
        <v>3.3293500055047152</v>
      </c>
      <c r="AH22" s="713">
        <v>225</v>
      </c>
      <c r="AI22" s="583">
        <v>30.77579642307813</v>
      </c>
      <c r="AJ22" s="721">
        <v>3.5981257989543658</v>
      </c>
      <c r="AK22" s="713">
        <v>231</v>
      </c>
      <c r="AL22" s="583">
        <v>7.1228522864331074</v>
      </c>
      <c r="AM22" s="721">
        <v>1.8770530632173901</v>
      </c>
      <c r="AN22" s="713">
        <v>220</v>
      </c>
      <c r="AO22" s="570">
        <v>6.5291106183979686</v>
      </c>
      <c r="AP22" s="721">
        <v>2.2225547892915301</v>
      </c>
      <c r="AQ22" s="713">
        <v>222</v>
      </c>
      <c r="AR22" s="570">
        <v>42.839686073872542</v>
      </c>
      <c r="AS22" s="721">
        <v>4.0672806299368167</v>
      </c>
      <c r="AT22" s="593">
        <v>224</v>
      </c>
    </row>
    <row r="23" spans="1:46" s="719" customFormat="1" ht="14.5" customHeight="1">
      <c r="A23" s="749" t="s">
        <v>23</v>
      </c>
      <c r="B23" s="567">
        <v>28.81608520488367</v>
      </c>
      <c r="C23" s="720">
        <v>3.083035136961032</v>
      </c>
      <c r="D23" s="712">
        <v>304</v>
      </c>
      <c r="E23" s="567">
        <v>11.51557344982708</v>
      </c>
      <c r="F23" s="720">
        <v>2.8488350961400042</v>
      </c>
      <c r="G23" s="712">
        <v>298</v>
      </c>
      <c r="H23" s="567">
        <v>28.137791752677991</v>
      </c>
      <c r="I23" s="720">
        <v>3.0777328140261062</v>
      </c>
      <c r="J23" s="712">
        <v>297</v>
      </c>
      <c r="K23" s="567">
        <v>11.59750249880261</v>
      </c>
      <c r="L23" s="720">
        <v>2.0297593463392229</v>
      </c>
      <c r="M23" s="712">
        <v>295</v>
      </c>
      <c r="N23" s="587">
        <v>43.701331126181451</v>
      </c>
      <c r="O23" s="720">
        <v>3.6386349400115732</v>
      </c>
      <c r="P23" s="712">
        <v>301</v>
      </c>
      <c r="Q23" s="567">
        <v>15.55895092208346</v>
      </c>
      <c r="R23" s="720">
        <v>2.7501407973808312</v>
      </c>
      <c r="S23" s="712">
        <v>296</v>
      </c>
      <c r="T23" s="567">
        <v>26.61963703145074</v>
      </c>
      <c r="U23" s="720">
        <v>4.0717073502750507</v>
      </c>
      <c r="V23" s="712">
        <v>291</v>
      </c>
      <c r="W23" s="567">
        <v>11.566314013941581</v>
      </c>
      <c r="X23" s="720">
        <v>2.2925522837858758</v>
      </c>
      <c r="Y23" s="712">
        <v>292</v>
      </c>
      <c r="Z23" s="567">
        <v>26.695384377773308</v>
      </c>
      <c r="AA23" s="720">
        <v>4.0747990192206363</v>
      </c>
      <c r="AB23" s="712">
        <v>291</v>
      </c>
      <c r="AC23" s="567">
        <v>7.2715122428393428</v>
      </c>
      <c r="AD23" s="720">
        <v>1.778472523719578</v>
      </c>
      <c r="AE23" s="712">
        <v>291</v>
      </c>
      <c r="AF23" s="567">
        <v>20.287916555685179</v>
      </c>
      <c r="AG23" s="720">
        <v>3.2510792604933241</v>
      </c>
      <c r="AH23" s="712">
        <v>292</v>
      </c>
      <c r="AI23" s="587">
        <v>39.836963109697088</v>
      </c>
      <c r="AJ23" s="720">
        <v>3.4526095861658042</v>
      </c>
      <c r="AK23" s="712">
        <v>301</v>
      </c>
      <c r="AL23" s="567">
        <v>15.897863736658911</v>
      </c>
      <c r="AM23" s="720">
        <v>2.989676859134403</v>
      </c>
      <c r="AN23" s="712">
        <v>294</v>
      </c>
      <c r="AO23" s="587">
        <v>9.1696217823919479</v>
      </c>
      <c r="AP23" s="720">
        <v>2.2191423306359108</v>
      </c>
      <c r="AQ23" s="712">
        <v>291</v>
      </c>
      <c r="AR23" s="567">
        <v>50.541791971000457</v>
      </c>
      <c r="AS23" s="720">
        <v>3.8791726599248939</v>
      </c>
      <c r="AT23" s="591">
        <v>288</v>
      </c>
    </row>
    <row r="24" spans="1:46" s="719" customFormat="1" ht="14.5" customHeight="1" thickBot="1">
      <c r="A24" s="751" t="s">
        <v>24</v>
      </c>
      <c r="B24" s="574">
        <v>22.427745106201559</v>
      </c>
      <c r="C24" s="722">
        <v>3.1873764392099622</v>
      </c>
      <c r="D24" s="714">
        <v>270</v>
      </c>
      <c r="E24" s="574">
        <v>13.26078695992215</v>
      </c>
      <c r="F24" s="722">
        <v>2.3072792077908679</v>
      </c>
      <c r="G24" s="714">
        <v>274</v>
      </c>
      <c r="H24" s="574">
        <v>25.72485391108615</v>
      </c>
      <c r="I24" s="722">
        <v>3.1513857334414821</v>
      </c>
      <c r="J24" s="714">
        <v>279</v>
      </c>
      <c r="K24" s="574">
        <v>20.270172918969759</v>
      </c>
      <c r="L24" s="722">
        <v>2.9102461592338029</v>
      </c>
      <c r="M24" s="714">
        <v>276</v>
      </c>
      <c r="N24" s="574">
        <v>25.466375061928119</v>
      </c>
      <c r="O24" s="722">
        <v>3.334990316381373</v>
      </c>
      <c r="P24" s="714">
        <v>277</v>
      </c>
      <c r="Q24" s="574">
        <v>18.348924478899349</v>
      </c>
      <c r="R24" s="722">
        <v>3.0823581633630122</v>
      </c>
      <c r="S24" s="714">
        <v>271</v>
      </c>
      <c r="T24" s="574">
        <v>24.042920072752679</v>
      </c>
      <c r="U24" s="722">
        <v>3.3913753587030948</v>
      </c>
      <c r="V24" s="714">
        <v>276</v>
      </c>
      <c r="W24" s="574">
        <v>16.619067803583739</v>
      </c>
      <c r="X24" s="722">
        <v>2.9290576045933312</v>
      </c>
      <c r="Y24" s="714">
        <v>274</v>
      </c>
      <c r="Z24" s="574">
        <v>24.334616024020931</v>
      </c>
      <c r="AA24" s="722">
        <v>3.520680867605912</v>
      </c>
      <c r="AB24" s="714">
        <v>273</v>
      </c>
      <c r="AC24" s="574">
        <v>3.4137292216563799</v>
      </c>
      <c r="AD24" s="722">
        <v>1.2539524314821919</v>
      </c>
      <c r="AE24" s="714">
        <v>267</v>
      </c>
      <c r="AF24" s="574">
        <v>24.549828949112939</v>
      </c>
      <c r="AG24" s="722">
        <v>3.8637044421985909</v>
      </c>
      <c r="AH24" s="714">
        <v>279</v>
      </c>
      <c r="AI24" s="574">
        <v>42.654341850299019</v>
      </c>
      <c r="AJ24" s="722">
        <v>3.969588371206723</v>
      </c>
      <c r="AK24" s="714">
        <v>287</v>
      </c>
      <c r="AL24" s="574">
        <v>13.04587708615837</v>
      </c>
      <c r="AM24" s="722">
        <v>3.432245533554819</v>
      </c>
      <c r="AN24" s="714">
        <v>271</v>
      </c>
      <c r="AO24" s="574">
        <v>3.643272037422244</v>
      </c>
      <c r="AP24" s="722">
        <v>1.298552677379077</v>
      </c>
      <c r="AQ24" s="714">
        <v>268</v>
      </c>
      <c r="AR24" s="574">
        <v>44.73751537440598</v>
      </c>
      <c r="AS24" s="722">
        <v>3.9743031858837541</v>
      </c>
      <c r="AT24" s="596">
        <v>274</v>
      </c>
    </row>
    <row r="25" spans="1:46" s="719" customFormat="1" ht="14.5" customHeight="1">
      <c r="A25" s="752" t="s">
        <v>26</v>
      </c>
      <c r="B25" s="576">
        <v>29.048725519940358</v>
      </c>
      <c r="C25" s="723">
        <v>1.419139056848824</v>
      </c>
      <c r="D25" s="579">
        <v>2067</v>
      </c>
      <c r="E25" s="576">
        <v>11.98418960639833</v>
      </c>
      <c r="F25" s="723">
        <v>1.0315921221422439</v>
      </c>
      <c r="G25" s="579">
        <v>2011</v>
      </c>
      <c r="H25" s="576">
        <v>30.74732122549532</v>
      </c>
      <c r="I25" s="723">
        <v>1.50996369306727</v>
      </c>
      <c r="J25" s="579">
        <v>2051</v>
      </c>
      <c r="K25" s="724">
        <v>14.35599562706031</v>
      </c>
      <c r="L25" s="723">
        <v>1.1019808283268919</v>
      </c>
      <c r="M25" s="579">
        <v>2025</v>
      </c>
      <c r="N25" s="724">
        <v>38.076060481944637</v>
      </c>
      <c r="O25" s="723">
        <v>1.5175410886624829</v>
      </c>
      <c r="P25" s="579">
        <v>2069</v>
      </c>
      <c r="Q25" s="724">
        <v>16.583147913607501</v>
      </c>
      <c r="R25" s="723">
        <v>1.237720363434299</v>
      </c>
      <c r="S25" s="579">
        <v>2019</v>
      </c>
      <c r="T25" s="576">
        <v>22.63745227418136</v>
      </c>
      <c r="U25" s="723">
        <v>1.3418496991131841</v>
      </c>
      <c r="V25" s="579">
        <v>2028</v>
      </c>
      <c r="W25" s="576">
        <v>11.86583823233298</v>
      </c>
      <c r="X25" s="723">
        <v>1.0931592697413559</v>
      </c>
      <c r="Y25" s="579">
        <v>2009</v>
      </c>
      <c r="Z25" s="724">
        <v>24.304267358452371</v>
      </c>
      <c r="AA25" s="723">
        <v>1.3563374263134851</v>
      </c>
      <c r="AB25" s="579">
        <v>2031</v>
      </c>
      <c r="AC25" s="576">
        <v>6.0105284072940908</v>
      </c>
      <c r="AD25" s="723">
        <v>0.71937265741062617</v>
      </c>
      <c r="AE25" s="579">
        <v>1991</v>
      </c>
      <c r="AF25" s="724">
        <v>18.372403568236159</v>
      </c>
      <c r="AG25" s="723">
        <v>1.2639394559092381</v>
      </c>
      <c r="AH25" s="579">
        <v>2021</v>
      </c>
      <c r="AI25" s="724">
        <v>39.080456324522487</v>
      </c>
      <c r="AJ25" s="723">
        <v>1.55946597828974</v>
      </c>
      <c r="AK25" s="579">
        <v>2078</v>
      </c>
      <c r="AL25" s="724">
        <v>10.65334702158219</v>
      </c>
      <c r="AM25" s="723">
        <v>0.99235547518484046</v>
      </c>
      <c r="AN25" s="579">
        <v>1998</v>
      </c>
      <c r="AO25" s="724">
        <v>9.4736153771260145</v>
      </c>
      <c r="AP25" s="723">
        <v>0.90274526185365866</v>
      </c>
      <c r="AQ25" s="579">
        <v>2003</v>
      </c>
      <c r="AR25" s="576">
        <v>44.799503571800621</v>
      </c>
      <c r="AS25" s="723">
        <v>1.556240485386658</v>
      </c>
      <c r="AT25" s="598">
        <v>2060</v>
      </c>
    </row>
    <row r="26" spans="1:46" s="719" customFormat="1" ht="14.5" customHeight="1">
      <c r="A26" s="752" t="s">
        <v>25</v>
      </c>
      <c r="B26" s="576">
        <v>24.804824836132461</v>
      </c>
      <c r="C26" s="723">
        <v>1.5904935718028379</v>
      </c>
      <c r="D26" s="579">
        <v>1456</v>
      </c>
      <c r="E26" s="576">
        <v>13.515186492310599</v>
      </c>
      <c r="F26" s="723">
        <v>1.2156858331009479</v>
      </c>
      <c r="G26" s="579">
        <v>1445</v>
      </c>
      <c r="H26" s="576">
        <v>27.946693795086809</v>
      </c>
      <c r="I26" s="723">
        <v>1.6763243290191989</v>
      </c>
      <c r="J26" s="579">
        <v>1485</v>
      </c>
      <c r="K26" s="724">
        <v>16.59073844422965</v>
      </c>
      <c r="L26" s="723">
        <v>1.2913026568000019</v>
      </c>
      <c r="M26" s="579">
        <v>1455</v>
      </c>
      <c r="N26" s="576">
        <v>34.145609325862367</v>
      </c>
      <c r="O26" s="723">
        <v>1.7373152395934131</v>
      </c>
      <c r="P26" s="579">
        <v>1490</v>
      </c>
      <c r="Q26" s="724">
        <v>17.184364293680979</v>
      </c>
      <c r="R26" s="723">
        <v>1.405844679485263</v>
      </c>
      <c r="S26" s="579">
        <v>1448</v>
      </c>
      <c r="T26" s="576">
        <v>28.20592659118121</v>
      </c>
      <c r="U26" s="723">
        <v>1.692776813283621</v>
      </c>
      <c r="V26" s="579">
        <v>1487</v>
      </c>
      <c r="W26" s="576">
        <v>9.9711449284592426</v>
      </c>
      <c r="X26" s="723">
        <v>1.0737711041403659</v>
      </c>
      <c r="Y26" s="579">
        <v>1452</v>
      </c>
      <c r="Z26" s="576">
        <v>25.638287043219581</v>
      </c>
      <c r="AA26" s="723">
        <v>1.592816446228736</v>
      </c>
      <c r="AB26" s="579">
        <v>1467</v>
      </c>
      <c r="AC26" s="576">
        <v>6.398770124535309</v>
      </c>
      <c r="AD26" s="723">
        <v>0.90518576028814579</v>
      </c>
      <c r="AE26" s="579">
        <v>1422</v>
      </c>
      <c r="AF26" s="724">
        <v>20.801069842581811</v>
      </c>
      <c r="AG26" s="723">
        <v>1.6018432633413471</v>
      </c>
      <c r="AH26" s="579">
        <v>1457</v>
      </c>
      <c r="AI26" s="724">
        <v>35.642618085813687</v>
      </c>
      <c r="AJ26" s="723">
        <v>1.6856175497453041</v>
      </c>
      <c r="AK26" s="579">
        <v>1512</v>
      </c>
      <c r="AL26" s="724">
        <v>11.12995097526685</v>
      </c>
      <c r="AM26" s="723">
        <v>1.080856416043299</v>
      </c>
      <c r="AN26" s="579">
        <v>1437</v>
      </c>
      <c r="AO26" s="724">
        <v>7.1767131500799497</v>
      </c>
      <c r="AP26" s="723">
        <v>0.93646888595988997</v>
      </c>
      <c r="AQ26" s="579">
        <v>1429</v>
      </c>
      <c r="AR26" s="576">
        <v>45.650684132218139</v>
      </c>
      <c r="AS26" s="723">
        <v>1.793734231166686</v>
      </c>
      <c r="AT26" s="598">
        <v>1449</v>
      </c>
    </row>
    <row r="27" spans="1:46" s="719" customFormat="1" ht="14.5" customHeight="1">
      <c r="A27" s="753" t="s">
        <v>27</v>
      </c>
      <c r="B27" s="600">
        <v>28.204706518330109</v>
      </c>
      <c r="C27" s="754">
        <v>1.180033338825452</v>
      </c>
      <c r="D27" s="609">
        <v>3523</v>
      </c>
      <c r="E27" s="755">
        <v>12.293261516114789</v>
      </c>
      <c r="F27" s="754">
        <v>0.85945729888491451</v>
      </c>
      <c r="G27" s="609">
        <v>3456</v>
      </c>
      <c r="H27" s="600">
        <v>30.185259135553089</v>
      </c>
      <c r="I27" s="754">
        <v>1.2530052234409279</v>
      </c>
      <c r="J27" s="609">
        <v>3536</v>
      </c>
      <c r="K27" s="755">
        <v>14.806076603189149</v>
      </c>
      <c r="L27" s="754">
        <v>0.91783220962150613</v>
      </c>
      <c r="M27" s="609">
        <v>3480</v>
      </c>
      <c r="N27" s="755">
        <v>37.286468593443438</v>
      </c>
      <c r="O27" s="754">
        <v>1.262154865458778</v>
      </c>
      <c r="P27" s="609">
        <v>3559</v>
      </c>
      <c r="Q27" s="755">
        <v>16.703712601211951</v>
      </c>
      <c r="R27" s="754">
        <v>1.0287248682008789</v>
      </c>
      <c r="S27" s="609">
        <v>3467</v>
      </c>
      <c r="T27" s="600">
        <v>23.778301337233909</v>
      </c>
      <c r="U27" s="754">
        <v>1.122810277635037</v>
      </c>
      <c r="V27" s="609">
        <v>3515</v>
      </c>
      <c r="W27" s="600">
        <v>11.48466808618261</v>
      </c>
      <c r="X27" s="754">
        <v>0.89991924546954427</v>
      </c>
      <c r="Y27" s="609">
        <v>3461</v>
      </c>
      <c r="Z27" s="755">
        <v>24.57330162125394</v>
      </c>
      <c r="AA27" s="754">
        <v>1.1296975721301441</v>
      </c>
      <c r="AB27" s="609">
        <v>3498</v>
      </c>
      <c r="AC27" s="600">
        <v>6.0888750021499298</v>
      </c>
      <c r="AD27" s="754">
        <v>0.6026479040501318</v>
      </c>
      <c r="AE27" s="609">
        <v>3413</v>
      </c>
      <c r="AF27" s="755">
        <v>18.863326434336699</v>
      </c>
      <c r="AG27" s="754">
        <v>1.0597324499740191</v>
      </c>
      <c r="AH27" s="609">
        <v>3478</v>
      </c>
      <c r="AI27" s="755">
        <v>38.388028020328221</v>
      </c>
      <c r="AJ27" s="754">
        <v>1.292373930030106</v>
      </c>
      <c r="AK27" s="609">
        <v>3590</v>
      </c>
      <c r="AL27" s="755">
        <v>10.749547394439601</v>
      </c>
      <c r="AM27" s="754">
        <v>0.82154391227224688</v>
      </c>
      <c r="AN27" s="609">
        <v>3435</v>
      </c>
      <c r="AO27" s="755">
        <v>9.0130260229293846</v>
      </c>
      <c r="AP27" s="754">
        <v>0.7453085608498492</v>
      </c>
      <c r="AQ27" s="609">
        <v>3432</v>
      </c>
      <c r="AR27" s="600">
        <v>44.96904581882449</v>
      </c>
      <c r="AS27" s="754">
        <v>1.296495877194225</v>
      </c>
      <c r="AT27" s="603">
        <v>3509</v>
      </c>
    </row>
    <row r="28" spans="1:46" s="719" customFormat="1" ht="14.5" customHeight="1">
      <c r="A28" s="1333" t="s">
        <v>253</v>
      </c>
      <c r="B28" s="1333" t="s">
        <v>254</v>
      </c>
      <c r="C28" s="1333" t="s">
        <v>254</v>
      </c>
      <c r="D28" s="1333" t="s">
        <v>254</v>
      </c>
      <c r="E28" s="1333" t="s">
        <v>254</v>
      </c>
      <c r="F28" s="1333" t="s">
        <v>254</v>
      </c>
      <c r="G28" s="1333" t="s">
        <v>254</v>
      </c>
      <c r="H28" s="1333" t="s">
        <v>254</v>
      </c>
      <c r="I28" s="1333" t="s">
        <v>254</v>
      </c>
      <c r="J28" s="1333" t="s">
        <v>254</v>
      </c>
      <c r="K28" s="1333" t="s">
        <v>254</v>
      </c>
      <c r="L28" s="1333" t="s">
        <v>254</v>
      </c>
      <c r="M28" s="1333" t="s">
        <v>254</v>
      </c>
      <c r="N28" s="1333" t="s">
        <v>254</v>
      </c>
      <c r="O28" s="1333" t="s">
        <v>254</v>
      </c>
      <c r="P28" s="1333" t="s">
        <v>254</v>
      </c>
      <c r="Q28" s="1333" t="s">
        <v>254</v>
      </c>
      <c r="R28" s="1333" t="s">
        <v>254</v>
      </c>
      <c r="S28" s="1333" t="s">
        <v>254</v>
      </c>
      <c r="T28" s="1333" t="s">
        <v>254</v>
      </c>
      <c r="U28" s="1333" t="s">
        <v>254</v>
      </c>
      <c r="V28" s="1333" t="s">
        <v>254</v>
      </c>
      <c r="W28" s="1333" t="s">
        <v>254</v>
      </c>
      <c r="X28" s="1333" t="s">
        <v>254</v>
      </c>
      <c r="Y28" s="1333" t="s">
        <v>254</v>
      </c>
      <c r="Z28" s="1333" t="s">
        <v>254</v>
      </c>
      <c r="AA28" s="1333" t="s">
        <v>254</v>
      </c>
      <c r="AB28" s="1333" t="s">
        <v>254</v>
      </c>
      <c r="AC28" s="1333" t="s">
        <v>254</v>
      </c>
      <c r="AD28" s="1333" t="s">
        <v>254</v>
      </c>
      <c r="AE28" s="1333" t="s">
        <v>254</v>
      </c>
      <c r="AF28" s="1333" t="s">
        <v>254</v>
      </c>
      <c r="AG28" s="1333" t="s">
        <v>254</v>
      </c>
      <c r="AH28" s="1333" t="s">
        <v>254</v>
      </c>
      <c r="AI28" s="1333" t="s">
        <v>254</v>
      </c>
      <c r="AJ28" s="1333" t="s">
        <v>254</v>
      </c>
      <c r="AK28" s="1333" t="s">
        <v>254</v>
      </c>
      <c r="AL28" s="1333" t="s">
        <v>254</v>
      </c>
      <c r="AM28" s="1333" t="s">
        <v>254</v>
      </c>
      <c r="AN28" s="1333" t="s">
        <v>254</v>
      </c>
      <c r="AO28" s="1333" t="s">
        <v>254</v>
      </c>
      <c r="AP28" s="1333" t="s">
        <v>254</v>
      </c>
      <c r="AQ28" s="1333" t="s">
        <v>254</v>
      </c>
      <c r="AR28" s="1333" t="s">
        <v>254</v>
      </c>
      <c r="AS28" s="1333" t="s">
        <v>254</v>
      </c>
      <c r="AT28" s="1333" t="s">
        <v>254</v>
      </c>
    </row>
    <row r="29" spans="1:46" s="719" customFormat="1" ht="14.5" customHeight="1">
      <c r="A29" s="1333" t="s">
        <v>644</v>
      </c>
      <c r="B29" s="1333" t="s">
        <v>126</v>
      </c>
      <c r="C29" s="1333" t="s">
        <v>126</v>
      </c>
      <c r="D29" s="1333" t="s">
        <v>126</v>
      </c>
      <c r="E29" s="1333" t="s">
        <v>126</v>
      </c>
      <c r="F29" s="1333" t="s">
        <v>126</v>
      </c>
      <c r="G29" s="1333" t="s">
        <v>126</v>
      </c>
      <c r="H29" s="1333" t="s">
        <v>126</v>
      </c>
      <c r="I29" s="1333" t="s">
        <v>126</v>
      </c>
      <c r="J29" s="1333" t="s">
        <v>126</v>
      </c>
      <c r="K29" s="1333" t="s">
        <v>126</v>
      </c>
      <c r="L29" s="1333" t="s">
        <v>126</v>
      </c>
      <c r="M29" s="1333" t="s">
        <v>126</v>
      </c>
      <c r="N29" s="1333" t="s">
        <v>126</v>
      </c>
      <c r="O29" s="1333" t="s">
        <v>126</v>
      </c>
      <c r="P29" s="1333" t="s">
        <v>126</v>
      </c>
      <c r="Q29" s="1333" t="s">
        <v>126</v>
      </c>
      <c r="R29" s="1333" t="s">
        <v>126</v>
      </c>
      <c r="S29" s="1333" t="s">
        <v>126</v>
      </c>
      <c r="T29" s="1333" t="s">
        <v>126</v>
      </c>
      <c r="U29" s="1333" t="s">
        <v>126</v>
      </c>
      <c r="V29" s="1333" t="s">
        <v>126</v>
      </c>
      <c r="W29" s="1333" t="s">
        <v>126</v>
      </c>
      <c r="X29" s="1333" t="s">
        <v>126</v>
      </c>
      <c r="Y29" s="1333" t="s">
        <v>126</v>
      </c>
      <c r="Z29" s="1333" t="s">
        <v>126</v>
      </c>
      <c r="AA29" s="1333" t="s">
        <v>126</v>
      </c>
      <c r="AB29" s="1333" t="s">
        <v>126</v>
      </c>
      <c r="AC29" s="1333" t="s">
        <v>126</v>
      </c>
      <c r="AD29" s="1333" t="s">
        <v>126</v>
      </c>
      <c r="AE29" s="1333" t="s">
        <v>126</v>
      </c>
      <c r="AF29" s="1333" t="s">
        <v>126</v>
      </c>
      <c r="AG29" s="1333" t="s">
        <v>126</v>
      </c>
      <c r="AH29" s="1333" t="s">
        <v>126</v>
      </c>
      <c r="AI29" s="1333" t="s">
        <v>126</v>
      </c>
      <c r="AJ29" s="1333" t="s">
        <v>126</v>
      </c>
      <c r="AK29" s="1333" t="s">
        <v>126</v>
      </c>
      <c r="AL29" s="1333" t="s">
        <v>126</v>
      </c>
      <c r="AM29" s="1333" t="s">
        <v>126</v>
      </c>
      <c r="AN29" s="1333" t="s">
        <v>126</v>
      </c>
      <c r="AO29" s="1333" t="s">
        <v>126</v>
      </c>
      <c r="AP29" s="1333" t="s">
        <v>126</v>
      </c>
      <c r="AQ29" s="1333" t="s">
        <v>126</v>
      </c>
      <c r="AR29" s="1333" t="s">
        <v>126</v>
      </c>
      <c r="AS29" s="1333" t="s">
        <v>126</v>
      </c>
      <c r="AT29" s="1333" t="s">
        <v>126</v>
      </c>
    </row>
    <row r="30" spans="1:46" s="719" customFormat="1" ht="14.5" customHeight="1">
      <c r="A30" s="1333" t="s">
        <v>255</v>
      </c>
      <c r="B30" s="1333" t="s">
        <v>255</v>
      </c>
      <c r="C30" s="1333" t="s">
        <v>255</v>
      </c>
      <c r="D30" s="1333" t="s">
        <v>255</v>
      </c>
      <c r="E30" s="1333" t="s">
        <v>255</v>
      </c>
      <c r="F30" s="1333" t="s">
        <v>255</v>
      </c>
      <c r="G30" s="1333" t="s">
        <v>255</v>
      </c>
      <c r="H30" s="1333" t="s">
        <v>255</v>
      </c>
      <c r="I30" s="1333" t="s">
        <v>255</v>
      </c>
      <c r="J30" s="1333" t="s">
        <v>255</v>
      </c>
      <c r="K30" s="1333" t="s">
        <v>255</v>
      </c>
      <c r="L30" s="1333" t="s">
        <v>255</v>
      </c>
      <c r="M30" s="1333" t="s">
        <v>255</v>
      </c>
      <c r="N30" s="1333" t="s">
        <v>255</v>
      </c>
      <c r="O30" s="1333" t="s">
        <v>255</v>
      </c>
      <c r="P30" s="1333" t="s">
        <v>255</v>
      </c>
      <c r="Q30" s="1333" t="s">
        <v>255</v>
      </c>
      <c r="R30" s="1333" t="s">
        <v>255</v>
      </c>
      <c r="S30" s="1333" t="s">
        <v>255</v>
      </c>
      <c r="T30" s="1333" t="s">
        <v>255</v>
      </c>
      <c r="U30" s="1333" t="s">
        <v>255</v>
      </c>
      <c r="V30" s="1333" t="s">
        <v>255</v>
      </c>
      <c r="W30" s="1333" t="s">
        <v>255</v>
      </c>
      <c r="X30" s="1333" t="s">
        <v>255</v>
      </c>
      <c r="Y30" s="1333" t="s">
        <v>255</v>
      </c>
      <c r="Z30" s="1333" t="s">
        <v>255</v>
      </c>
      <c r="AA30" s="1333" t="s">
        <v>255</v>
      </c>
      <c r="AB30" s="1333" t="s">
        <v>255</v>
      </c>
      <c r="AC30" s="1333" t="s">
        <v>255</v>
      </c>
      <c r="AD30" s="1333" t="s">
        <v>255</v>
      </c>
      <c r="AE30" s="1333" t="s">
        <v>255</v>
      </c>
      <c r="AF30" s="1333" t="s">
        <v>255</v>
      </c>
      <c r="AG30" s="1333" t="s">
        <v>255</v>
      </c>
      <c r="AH30" s="1333" t="s">
        <v>255</v>
      </c>
      <c r="AI30" s="1333" t="s">
        <v>255</v>
      </c>
      <c r="AJ30" s="1333" t="s">
        <v>255</v>
      </c>
      <c r="AK30" s="1333" t="s">
        <v>255</v>
      </c>
      <c r="AL30" s="1333" t="s">
        <v>255</v>
      </c>
      <c r="AM30" s="1333" t="s">
        <v>255</v>
      </c>
      <c r="AN30" s="1333" t="s">
        <v>255</v>
      </c>
      <c r="AO30" s="1333" t="s">
        <v>255</v>
      </c>
      <c r="AP30" s="1333" t="s">
        <v>255</v>
      </c>
      <c r="AQ30" s="1333" t="s">
        <v>255</v>
      </c>
      <c r="AR30" s="1333" t="s">
        <v>255</v>
      </c>
      <c r="AS30" s="1333" t="s">
        <v>255</v>
      </c>
      <c r="AT30" s="1333" t="s">
        <v>255</v>
      </c>
    </row>
    <row r="31" spans="1:46" s="463" customFormat="1" ht="14.5" customHeight="1">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row>
    <row r="32" spans="1:46" s="463" customFormat="1" ht="14.5" customHeight="1">
      <c r="A32" s="1314" t="s">
        <v>817</v>
      </c>
      <c r="B32" s="1314"/>
      <c r="C32" s="1314"/>
      <c r="D32" s="1314"/>
      <c r="E32" s="1314"/>
      <c r="F32" s="1314"/>
      <c r="G32" s="1314"/>
      <c r="H32" s="1314"/>
      <c r="I32" s="1314"/>
      <c r="J32" s="1314"/>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row>
    <row r="33" spans="1:46" s="719" customFormat="1" ht="59.15" customHeight="1">
      <c r="A33" s="1326" t="s">
        <v>10</v>
      </c>
      <c r="B33" s="1331" t="s">
        <v>605</v>
      </c>
      <c r="C33" s="1331" t="s">
        <v>606</v>
      </c>
      <c r="D33" s="1331" t="s">
        <v>606</v>
      </c>
      <c r="E33" s="1331" t="s">
        <v>607</v>
      </c>
      <c r="F33" s="1331" t="s">
        <v>608</v>
      </c>
      <c r="G33" s="1331" t="s">
        <v>608</v>
      </c>
      <c r="H33" s="1331" t="s">
        <v>609</v>
      </c>
      <c r="I33" s="1331" t="s">
        <v>610</v>
      </c>
      <c r="J33" s="1331" t="s">
        <v>610</v>
      </c>
      <c r="K33" s="1331" t="s">
        <v>611</v>
      </c>
      <c r="L33" s="1331" t="s">
        <v>612</v>
      </c>
      <c r="M33" s="1331" t="s">
        <v>612</v>
      </c>
      <c r="N33" s="1331" t="s">
        <v>613</v>
      </c>
      <c r="O33" s="1331" t="s">
        <v>614</v>
      </c>
      <c r="P33" s="1331" t="s">
        <v>614</v>
      </c>
      <c r="Q33" s="1331" t="s">
        <v>280</v>
      </c>
      <c r="R33" s="1331" t="s">
        <v>615</v>
      </c>
      <c r="S33" s="1331" t="s">
        <v>615</v>
      </c>
      <c r="T33" s="1331" t="s">
        <v>616</v>
      </c>
      <c r="U33" s="1331" t="s">
        <v>617</v>
      </c>
      <c r="V33" s="1331" t="s">
        <v>617</v>
      </c>
      <c r="W33" s="1331" t="s">
        <v>618</v>
      </c>
      <c r="X33" s="1331" t="s">
        <v>619</v>
      </c>
      <c r="Y33" s="1331" t="s">
        <v>619</v>
      </c>
      <c r="Z33" s="1331" t="s">
        <v>620</v>
      </c>
      <c r="AA33" s="1331" t="s">
        <v>621</v>
      </c>
      <c r="AB33" s="1331" t="s">
        <v>621</v>
      </c>
      <c r="AC33" s="1331" t="s">
        <v>622</v>
      </c>
      <c r="AD33" s="1331" t="s">
        <v>623</v>
      </c>
      <c r="AE33" s="1331" t="s">
        <v>623</v>
      </c>
      <c r="AF33" s="1331" t="s">
        <v>281</v>
      </c>
      <c r="AG33" s="1331" t="s">
        <v>624</v>
      </c>
      <c r="AH33" s="1331" t="s">
        <v>624</v>
      </c>
      <c r="AI33" s="1331" t="s">
        <v>154</v>
      </c>
      <c r="AJ33" s="1331" t="s">
        <v>625</v>
      </c>
      <c r="AK33" s="1331" t="s">
        <v>625</v>
      </c>
      <c r="AL33" s="1331" t="s">
        <v>282</v>
      </c>
      <c r="AM33" s="1331" t="s">
        <v>626</v>
      </c>
      <c r="AN33" s="1331" t="s">
        <v>626</v>
      </c>
      <c r="AO33" s="1331" t="s">
        <v>627</v>
      </c>
      <c r="AP33" s="1331" t="s">
        <v>628</v>
      </c>
      <c r="AQ33" s="1331" t="s">
        <v>628</v>
      </c>
      <c r="AR33" s="1331" t="s">
        <v>283</v>
      </c>
      <c r="AS33" s="1331" t="s">
        <v>629</v>
      </c>
      <c r="AT33" s="1332" t="s">
        <v>629</v>
      </c>
    </row>
    <row r="34" spans="1:46" s="463" customFormat="1" ht="14.5" customHeight="1" thickBot="1">
      <c r="A34" s="1327"/>
      <c r="B34" s="18" t="s">
        <v>56</v>
      </c>
      <c r="C34" s="18" t="s">
        <v>57</v>
      </c>
      <c r="D34" s="19" t="s">
        <v>123</v>
      </c>
      <c r="E34" s="18" t="s">
        <v>56</v>
      </c>
      <c r="F34" s="18" t="s">
        <v>57</v>
      </c>
      <c r="G34" s="19" t="s">
        <v>123</v>
      </c>
      <c r="H34" s="18" t="s">
        <v>56</v>
      </c>
      <c r="I34" s="18" t="s">
        <v>57</v>
      </c>
      <c r="J34" s="19" t="s">
        <v>123</v>
      </c>
      <c r="K34" s="18" t="s">
        <v>56</v>
      </c>
      <c r="L34" s="18" t="s">
        <v>57</v>
      </c>
      <c r="M34" s="19" t="s">
        <v>123</v>
      </c>
      <c r="N34" s="18" t="s">
        <v>56</v>
      </c>
      <c r="O34" s="18" t="s">
        <v>57</v>
      </c>
      <c r="P34" s="19" t="s">
        <v>123</v>
      </c>
      <c r="Q34" s="18" t="s">
        <v>56</v>
      </c>
      <c r="R34" s="18" t="s">
        <v>57</v>
      </c>
      <c r="S34" s="19" t="s">
        <v>123</v>
      </c>
      <c r="T34" s="18" t="s">
        <v>56</v>
      </c>
      <c r="U34" s="18" t="s">
        <v>57</v>
      </c>
      <c r="V34" s="19" t="s">
        <v>123</v>
      </c>
      <c r="W34" s="18" t="s">
        <v>56</v>
      </c>
      <c r="X34" s="18" t="s">
        <v>57</v>
      </c>
      <c r="Y34" s="19" t="s">
        <v>123</v>
      </c>
      <c r="Z34" s="18" t="s">
        <v>56</v>
      </c>
      <c r="AA34" s="18" t="s">
        <v>57</v>
      </c>
      <c r="AB34" s="19" t="s">
        <v>123</v>
      </c>
      <c r="AC34" s="18" t="s">
        <v>56</v>
      </c>
      <c r="AD34" s="18" t="s">
        <v>57</v>
      </c>
      <c r="AE34" s="19" t="s">
        <v>123</v>
      </c>
      <c r="AF34" s="18" t="s">
        <v>56</v>
      </c>
      <c r="AG34" s="18" t="s">
        <v>57</v>
      </c>
      <c r="AH34" s="19" t="s">
        <v>123</v>
      </c>
      <c r="AI34" s="18" t="s">
        <v>56</v>
      </c>
      <c r="AJ34" s="18" t="s">
        <v>57</v>
      </c>
      <c r="AK34" s="19" t="s">
        <v>123</v>
      </c>
      <c r="AL34" s="18" t="s">
        <v>56</v>
      </c>
      <c r="AM34" s="18" t="s">
        <v>57</v>
      </c>
      <c r="AN34" s="19" t="s">
        <v>123</v>
      </c>
      <c r="AO34" s="18" t="s">
        <v>56</v>
      </c>
      <c r="AP34" s="18" t="s">
        <v>57</v>
      </c>
      <c r="AQ34" s="19" t="s">
        <v>123</v>
      </c>
      <c r="AR34" s="18" t="s">
        <v>56</v>
      </c>
      <c r="AS34" s="18" t="s">
        <v>57</v>
      </c>
      <c r="AT34" s="18" t="s">
        <v>123</v>
      </c>
    </row>
    <row r="35" spans="1:46" s="463" customFormat="1" ht="14.5" customHeight="1">
      <c r="A35" s="756" t="s">
        <v>11</v>
      </c>
      <c r="B35" s="725">
        <v>58.595708104625047</v>
      </c>
      <c r="C35" s="466">
        <v>2.8276660803455562</v>
      </c>
      <c r="D35" s="467">
        <v>428</v>
      </c>
      <c r="E35" s="726">
        <v>56.440609593121778</v>
      </c>
      <c r="F35" s="466">
        <v>2.67015716659603</v>
      </c>
      <c r="G35" s="467">
        <v>429</v>
      </c>
      <c r="H35" s="726">
        <v>76.867207105297524</v>
      </c>
      <c r="I35" s="466">
        <v>2.425132103322265</v>
      </c>
      <c r="J35" s="467">
        <v>428</v>
      </c>
      <c r="K35" s="726">
        <v>68.259633677891202</v>
      </c>
      <c r="L35" s="466">
        <v>2.6007770958789611</v>
      </c>
      <c r="M35" s="467">
        <v>428</v>
      </c>
      <c r="N35" s="726">
        <v>84.307776015765484</v>
      </c>
      <c r="O35" s="466">
        <v>2.2459865941326531</v>
      </c>
      <c r="P35" s="467">
        <v>426</v>
      </c>
      <c r="Q35" s="726">
        <v>68.425976758376677</v>
      </c>
      <c r="R35" s="466">
        <v>2.6378465042554522</v>
      </c>
      <c r="S35" s="467">
        <v>431</v>
      </c>
      <c r="T35" s="725">
        <v>60.966305146464727</v>
      </c>
      <c r="U35" s="466">
        <v>2.8210226591308492</v>
      </c>
      <c r="V35" s="467">
        <v>431</v>
      </c>
      <c r="W35" s="726">
        <v>45.955537847349973</v>
      </c>
      <c r="X35" s="466">
        <v>2.8652663726835268</v>
      </c>
      <c r="Y35" s="467">
        <v>423</v>
      </c>
      <c r="Z35" s="726">
        <v>70.007719274941081</v>
      </c>
      <c r="AA35" s="466">
        <v>2.6220467009499222</v>
      </c>
      <c r="AB35" s="467">
        <v>428</v>
      </c>
      <c r="AC35" s="726">
        <v>47.733573944393939</v>
      </c>
      <c r="AD35" s="466">
        <v>2.87388535116555</v>
      </c>
      <c r="AE35" s="467">
        <v>430</v>
      </c>
      <c r="AF35" s="726">
        <v>68.149422422110177</v>
      </c>
      <c r="AG35" s="466">
        <v>2.7564358457912479</v>
      </c>
      <c r="AH35" s="467">
        <v>430</v>
      </c>
      <c r="AI35" s="726">
        <v>72.380496069930615</v>
      </c>
      <c r="AJ35" s="466">
        <v>2.6448509501351918</v>
      </c>
      <c r="AK35" s="467">
        <v>430</v>
      </c>
      <c r="AL35" s="726">
        <v>58.225214164890559</v>
      </c>
      <c r="AM35" s="466">
        <v>2.8313638779272772</v>
      </c>
      <c r="AN35" s="467">
        <v>425</v>
      </c>
      <c r="AO35" s="726">
        <v>35.695251284690002</v>
      </c>
      <c r="AP35" s="466">
        <v>2.6731359335549758</v>
      </c>
      <c r="AQ35" s="467">
        <v>426</v>
      </c>
      <c r="AR35" s="725">
        <v>43.806719736581073</v>
      </c>
      <c r="AS35" s="466">
        <v>3.4819441600985068</v>
      </c>
      <c r="AT35" s="510">
        <v>309</v>
      </c>
    </row>
    <row r="36" spans="1:46" s="463" customFormat="1" ht="14.5" customHeight="1">
      <c r="A36" s="757" t="s">
        <v>12</v>
      </c>
      <c r="B36" s="727">
        <v>58.925363799085609</v>
      </c>
      <c r="C36" s="470">
        <v>3.1891888981942649</v>
      </c>
      <c r="D36" s="471">
        <v>322</v>
      </c>
      <c r="E36" s="727">
        <v>59.820762960613891</v>
      </c>
      <c r="F36" s="470">
        <v>3.2614322563955862</v>
      </c>
      <c r="G36" s="471">
        <v>319</v>
      </c>
      <c r="H36" s="727">
        <v>74.153673621577582</v>
      </c>
      <c r="I36" s="470">
        <v>2.9359967561151978</v>
      </c>
      <c r="J36" s="471">
        <v>319</v>
      </c>
      <c r="K36" s="728">
        <v>58.111080965842142</v>
      </c>
      <c r="L36" s="470">
        <v>3.3908272394452261</v>
      </c>
      <c r="M36" s="471">
        <v>317</v>
      </c>
      <c r="N36" s="727">
        <v>82.621610779297725</v>
      </c>
      <c r="O36" s="470">
        <v>2.4434029806984752</v>
      </c>
      <c r="P36" s="471">
        <v>321</v>
      </c>
      <c r="Q36" s="727">
        <v>68.473929252478712</v>
      </c>
      <c r="R36" s="470">
        <v>3.1632996808839309</v>
      </c>
      <c r="S36" s="471">
        <v>319</v>
      </c>
      <c r="T36" s="728">
        <v>65.363487807918332</v>
      </c>
      <c r="U36" s="470">
        <v>3.227786295354671</v>
      </c>
      <c r="V36" s="471">
        <v>322</v>
      </c>
      <c r="W36" s="727">
        <v>52.354602979409989</v>
      </c>
      <c r="X36" s="470">
        <v>3.334333385920925</v>
      </c>
      <c r="Y36" s="471">
        <v>321</v>
      </c>
      <c r="Z36" s="727">
        <v>67.903920398462205</v>
      </c>
      <c r="AA36" s="470">
        <v>3.058076131372113</v>
      </c>
      <c r="AB36" s="471">
        <v>321</v>
      </c>
      <c r="AC36" s="727">
        <v>50.8636159967933</v>
      </c>
      <c r="AD36" s="470">
        <v>3.2953238078776921</v>
      </c>
      <c r="AE36" s="471">
        <v>320</v>
      </c>
      <c r="AF36" s="727">
        <v>68.351544812813785</v>
      </c>
      <c r="AG36" s="470">
        <v>3.0090002923534329</v>
      </c>
      <c r="AH36" s="471">
        <v>323</v>
      </c>
      <c r="AI36" s="727">
        <v>72.344326836609525</v>
      </c>
      <c r="AJ36" s="470">
        <v>2.9568029129284001</v>
      </c>
      <c r="AK36" s="471">
        <v>323</v>
      </c>
      <c r="AL36" s="727">
        <v>65.454440773710843</v>
      </c>
      <c r="AM36" s="470">
        <v>3.1133904310627529</v>
      </c>
      <c r="AN36" s="471">
        <v>321</v>
      </c>
      <c r="AO36" s="728">
        <v>43.758328626738702</v>
      </c>
      <c r="AP36" s="470">
        <v>3.273862275924158</v>
      </c>
      <c r="AQ36" s="471">
        <v>319</v>
      </c>
      <c r="AR36" s="728">
        <v>44.372333548665218</v>
      </c>
      <c r="AS36" s="470">
        <v>4.0240428939122959</v>
      </c>
      <c r="AT36" s="512">
        <v>220</v>
      </c>
    </row>
    <row r="37" spans="1:46" s="463" customFormat="1" ht="14.5" customHeight="1">
      <c r="A37" s="756" t="s">
        <v>30</v>
      </c>
      <c r="B37" s="726">
        <v>60.909495258962068</v>
      </c>
      <c r="C37" s="466">
        <v>2.6360293118373521</v>
      </c>
      <c r="D37" s="467">
        <v>481</v>
      </c>
      <c r="E37" s="725">
        <v>66.189488011597746</v>
      </c>
      <c r="F37" s="466">
        <v>2.6420875697078321</v>
      </c>
      <c r="G37" s="467">
        <v>479</v>
      </c>
      <c r="H37" s="726">
        <v>69.516226210923918</v>
      </c>
      <c r="I37" s="466">
        <v>2.529497028993779</v>
      </c>
      <c r="J37" s="467">
        <v>478</v>
      </c>
      <c r="K37" s="726">
        <v>58.791587706411761</v>
      </c>
      <c r="L37" s="466">
        <v>2.7051002055714788</v>
      </c>
      <c r="M37" s="467">
        <v>484</v>
      </c>
      <c r="N37" s="726">
        <v>82.051004058300919</v>
      </c>
      <c r="O37" s="466">
        <v>2.2702014225216032</v>
      </c>
      <c r="P37" s="467">
        <v>488</v>
      </c>
      <c r="Q37" s="726">
        <v>70.345572320774792</v>
      </c>
      <c r="R37" s="466">
        <v>2.7259981398402449</v>
      </c>
      <c r="S37" s="467">
        <v>484</v>
      </c>
      <c r="T37" s="726">
        <v>59.771031026509128</v>
      </c>
      <c r="U37" s="466">
        <v>2.9299094412553801</v>
      </c>
      <c r="V37" s="467">
        <v>482</v>
      </c>
      <c r="W37" s="726">
        <v>40.564566536489323</v>
      </c>
      <c r="X37" s="466">
        <v>2.9442897234169618</v>
      </c>
      <c r="Y37" s="467">
        <v>480</v>
      </c>
      <c r="Z37" s="726">
        <v>66.454440687025254</v>
      </c>
      <c r="AA37" s="466">
        <v>2.4501292774248098</v>
      </c>
      <c r="AB37" s="467">
        <v>481</v>
      </c>
      <c r="AC37" s="726">
        <v>53.182238896229407</v>
      </c>
      <c r="AD37" s="466">
        <v>2.609877514471695</v>
      </c>
      <c r="AE37" s="467">
        <v>481</v>
      </c>
      <c r="AF37" s="726">
        <v>68.435072784818445</v>
      </c>
      <c r="AG37" s="466">
        <v>2.6650493070638879</v>
      </c>
      <c r="AH37" s="467">
        <v>481</v>
      </c>
      <c r="AI37" s="725">
        <v>69.539226905377831</v>
      </c>
      <c r="AJ37" s="466">
        <v>2.4773069896555531</v>
      </c>
      <c r="AK37" s="467">
        <v>484</v>
      </c>
      <c r="AL37" s="726">
        <v>62.841861426063709</v>
      </c>
      <c r="AM37" s="466">
        <v>2.8777713213328568</v>
      </c>
      <c r="AN37" s="467">
        <v>482</v>
      </c>
      <c r="AO37" s="726">
        <v>43.184634675893498</v>
      </c>
      <c r="AP37" s="466">
        <v>3.0029963564266482</v>
      </c>
      <c r="AQ37" s="467">
        <v>479</v>
      </c>
      <c r="AR37" s="725">
        <v>43.973733515322188</v>
      </c>
      <c r="AS37" s="466">
        <v>3.6582859679664699</v>
      </c>
      <c r="AT37" s="510">
        <v>334</v>
      </c>
    </row>
    <row r="38" spans="1:46" s="463" customFormat="1" ht="14.5" customHeight="1">
      <c r="A38" s="757" t="s">
        <v>13</v>
      </c>
      <c r="B38" s="727">
        <v>71.531948049164967</v>
      </c>
      <c r="C38" s="470">
        <v>3.1998065466323791</v>
      </c>
      <c r="D38" s="471">
        <v>377</v>
      </c>
      <c r="E38" s="727">
        <v>64.958996335425411</v>
      </c>
      <c r="F38" s="470">
        <v>3.3477126839248572</v>
      </c>
      <c r="G38" s="471">
        <v>372</v>
      </c>
      <c r="H38" s="727">
        <v>76.153646175544537</v>
      </c>
      <c r="I38" s="470">
        <v>2.8624471216257978</v>
      </c>
      <c r="J38" s="471">
        <v>375</v>
      </c>
      <c r="K38" s="727">
        <v>71.231942843280876</v>
      </c>
      <c r="L38" s="470">
        <v>3.041684156888969</v>
      </c>
      <c r="M38" s="471">
        <v>373</v>
      </c>
      <c r="N38" s="727">
        <v>86.541419724691792</v>
      </c>
      <c r="O38" s="470">
        <v>2.186705885718188</v>
      </c>
      <c r="P38" s="471">
        <v>373</v>
      </c>
      <c r="Q38" s="727">
        <v>69.431385162743098</v>
      </c>
      <c r="R38" s="470">
        <v>3.1552328550551412</v>
      </c>
      <c r="S38" s="471">
        <v>378</v>
      </c>
      <c r="T38" s="727">
        <v>68.697237380675674</v>
      </c>
      <c r="U38" s="470">
        <v>2.9919076603925259</v>
      </c>
      <c r="V38" s="471">
        <v>374</v>
      </c>
      <c r="W38" s="727">
        <v>45.328813404146629</v>
      </c>
      <c r="X38" s="470">
        <v>3.702546352615347</v>
      </c>
      <c r="Y38" s="471">
        <v>368</v>
      </c>
      <c r="Z38" s="727">
        <v>74.840206580247283</v>
      </c>
      <c r="AA38" s="470">
        <v>3.0114622596913589</v>
      </c>
      <c r="AB38" s="471">
        <v>370</v>
      </c>
      <c r="AC38" s="728">
        <v>47.890962449423952</v>
      </c>
      <c r="AD38" s="470">
        <v>3.4924528765730551</v>
      </c>
      <c r="AE38" s="471">
        <v>371</v>
      </c>
      <c r="AF38" s="727">
        <v>65.171933506939865</v>
      </c>
      <c r="AG38" s="470">
        <v>3.2525464095906922</v>
      </c>
      <c r="AH38" s="471">
        <v>374</v>
      </c>
      <c r="AI38" s="727">
        <v>75.923848501336806</v>
      </c>
      <c r="AJ38" s="470">
        <v>2.864982847372016</v>
      </c>
      <c r="AK38" s="471">
        <v>372</v>
      </c>
      <c r="AL38" s="727">
        <v>60.60494841451559</v>
      </c>
      <c r="AM38" s="470">
        <v>3.4644463838115218</v>
      </c>
      <c r="AN38" s="471">
        <v>372</v>
      </c>
      <c r="AO38" s="727">
        <v>35.785830430666863</v>
      </c>
      <c r="AP38" s="470">
        <v>3.2670832161584049</v>
      </c>
      <c r="AQ38" s="471">
        <v>367</v>
      </c>
      <c r="AR38" s="728">
        <v>46.953033826874972</v>
      </c>
      <c r="AS38" s="470">
        <v>3.9831801355401462</v>
      </c>
      <c r="AT38" s="512">
        <v>236</v>
      </c>
    </row>
    <row r="39" spans="1:46" s="463" customFormat="1" ht="14.5" customHeight="1">
      <c r="A39" s="756" t="s">
        <v>14</v>
      </c>
      <c r="B39" s="726">
        <v>66.724723309048159</v>
      </c>
      <c r="C39" s="466">
        <v>3.1233155271926121</v>
      </c>
      <c r="D39" s="467">
        <v>312</v>
      </c>
      <c r="E39" s="726">
        <v>55.495444377496192</v>
      </c>
      <c r="F39" s="466">
        <v>3.1380751256216879</v>
      </c>
      <c r="G39" s="467">
        <v>311</v>
      </c>
      <c r="H39" s="726">
        <v>79.625243885937493</v>
      </c>
      <c r="I39" s="466">
        <v>2.329797595601637</v>
      </c>
      <c r="J39" s="467">
        <v>315</v>
      </c>
      <c r="K39" s="726">
        <v>72.725137190792395</v>
      </c>
      <c r="L39" s="466">
        <v>2.9567493291164539</v>
      </c>
      <c r="M39" s="467">
        <v>312</v>
      </c>
      <c r="N39" s="726">
        <v>84.29838787958353</v>
      </c>
      <c r="O39" s="466">
        <v>2.7889863735149589</v>
      </c>
      <c r="P39" s="467">
        <v>316</v>
      </c>
      <c r="Q39" s="726">
        <v>67.414847979514974</v>
      </c>
      <c r="R39" s="466">
        <v>2.745068781860549</v>
      </c>
      <c r="S39" s="467">
        <v>309</v>
      </c>
      <c r="T39" s="726">
        <v>65.972150407529824</v>
      </c>
      <c r="U39" s="466">
        <v>3.483477838399712</v>
      </c>
      <c r="V39" s="467">
        <v>315</v>
      </c>
      <c r="W39" s="726">
        <v>41.33227196351158</v>
      </c>
      <c r="X39" s="466">
        <v>3.5289174225948861</v>
      </c>
      <c r="Y39" s="467">
        <v>310</v>
      </c>
      <c r="Z39" s="726">
        <v>72.015741594487125</v>
      </c>
      <c r="AA39" s="466">
        <v>3.2300054917042962</v>
      </c>
      <c r="AB39" s="467">
        <v>315</v>
      </c>
      <c r="AC39" s="726">
        <v>62.72494904511877</v>
      </c>
      <c r="AD39" s="466">
        <v>3.006772305636598</v>
      </c>
      <c r="AE39" s="467">
        <v>314</v>
      </c>
      <c r="AF39" s="726">
        <v>70.594599114919447</v>
      </c>
      <c r="AG39" s="466">
        <v>3.1200713679279999</v>
      </c>
      <c r="AH39" s="467">
        <v>315</v>
      </c>
      <c r="AI39" s="726">
        <v>80.894045980051715</v>
      </c>
      <c r="AJ39" s="466">
        <v>2.639486486226136</v>
      </c>
      <c r="AK39" s="467">
        <v>321</v>
      </c>
      <c r="AL39" s="726">
        <v>60.506444688223027</v>
      </c>
      <c r="AM39" s="466">
        <v>3.1629143460604499</v>
      </c>
      <c r="AN39" s="467">
        <v>315</v>
      </c>
      <c r="AO39" s="726">
        <v>41.329113076153803</v>
      </c>
      <c r="AP39" s="466">
        <v>3.492001781525941</v>
      </c>
      <c r="AQ39" s="467">
        <v>311</v>
      </c>
      <c r="AR39" s="725">
        <v>47.790538785154652</v>
      </c>
      <c r="AS39" s="466">
        <v>4.3876224111479516</v>
      </c>
      <c r="AT39" s="510">
        <v>204</v>
      </c>
    </row>
    <row r="40" spans="1:46" s="463" customFormat="1" ht="14.5" customHeight="1">
      <c r="A40" s="757" t="s">
        <v>31</v>
      </c>
      <c r="B40" s="727">
        <v>61.352746762054927</v>
      </c>
      <c r="C40" s="470">
        <v>2.6772392295953811</v>
      </c>
      <c r="D40" s="471">
        <v>428</v>
      </c>
      <c r="E40" s="727">
        <v>58.91088648128472</v>
      </c>
      <c r="F40" s="470">
        <v>3.1870892361427088</v>
      </c>
      <c r="G40" s="471">
        <v>426</v>
      </c>
      <c r="H40" s="727">
        <v>76.260461263624777</v>
      </c>
      <c r="I40" s="470">
        <v>2.7336926068589289</v>
      </c>
      <c r="J40" s="471">
        <v>426</v>
      </c>
      <c r="K40" s="727">
        <v>67.627401571289056</v>
      </c>
      <c r="L40" s="470">
        <v>2.8671260075658309</v>
      </c>
      <c r="M40" s="471">
        <v>430</v>
      </c>
      <c r="N40" s="727">
        <v>81.97109705044268</v>
      </c>
      <c r="O40" s="470">
        <v>2.3099784301534378</v>
      </c>
      <c r="P40" s="471">
        <v>428</v>
      </c>
      <c r="Q40" s="727">
        <v>69.601900849965915</v>
      </c>
      <c r="R40" s="470">
        <v>2.747713754333414</v>
      </c>
      <c r="S40" s="471">
        <v>425</v>
      </c>
      <c r="T40" s="727">
        <v>59.977368640199678</v>
      </c>
      <c r="U40" s="470">
        <v>3.2255757055268228</v>
      </c>
      <c r="V40" s="471">
        <v>425</v>
      </c>
      <c r="W40" s="727">
        <v>46.665809781006487</v>
      </c>
      <c r="X40" s="470">
        <v>3.090248983645544</v>
      </c>
      <c r="Y40" s="471">
        <v>422</v>
      </c>
      <c r="Z40" s="727">
        <v>63.533501794535653</v>
      </c>
      <c r="AA40" s="470">
        <v>3.3309850074898901</v>
      </c>
      <c r="AB40" s="471">
        <v>426</v>
      </c>
      <c r="AC40" s="727">
        <v>52.326532084582333</v>
      </c>
      <c r="AD40" s="470">
        <v>3.1539011044262288</v>
      </c>
      <c r="AE40" s="471">
        <v>426</v>
      </c>
      <c r="AF40" s="727">
        <v>65.91079664586421</v>
      </c>
      <c r="AG40" s="470">
        <v>2.831857196557769</v>
      </c>
      <c r="AH40" s="471">
        <v>425</v>
      </c>
      <c r="AI40" s="727">
        <v>76.374321949073575</v>
      </c>
      <c r="AJ40" s="470">
        <v>2.583454613736889</v>
      </c>
      <c r="AK40" s="471">
        <v>428</v>
      </c>
      <c r="AL40" s="727">
        <v>59.131746466996987</v>
      </c>
      <c r="AM40" s="470">
        <v>2.7135242566838058</v>
      </c>
      <c r="AN40" s="471">
        <v>425</v>
      </c>
      <c r="AO40" s="727">
        <v>40.215682275352307</v>
      </c>
      <c r="AP40" s="470">
        <v>3.0315086101423558</v>
      </c>
      <c r="AQ40" s="471">
        <v>421</v>
      </c>
      <c r="AR40" s="727">
        <v>42.37993295795043</v>
      </c>
      <c r="AS40" s="470">
        <v>3.4321368498463651</v>
      </c>
      <c r="AT40" s="512">
        <v>280</v>
      </c>
    </row>
    <row r="41" spans="1:46" s="463" customFormat="1" ht="14.5" customHeight="1">
      <c r="A41" s="756" t="s">
        <v>15</v>
      </c>
      <c r="B41" s="725">
        <v>56.96303261404416</v>
      </c>
      <c r="C41" s="466">
        <v>3.318694452186453</v>
      </c>
      <c r="D41" s="467">
        <v>364</v>
      </c>
      <c r="E41" s="726">
        <v>54.984373228513277</v>
      </c>
      <c r="F41" s="466">
        <v>3.3457714348529199</v>
      </c>
      <c r="G41" s="467">
        <v>363</v>
      </c>
      <c r="H41" s="726">
        <v>76.463538723284941</v>
      </c>
      <c r="I41" s="466">
        <v>2.8405999970422351</v>
      </c>
      <c r="J41" s="467">
        <v>366</v>
      </c>
      <c r="K41" s="725">
        <v>66.314714440328686</v>
      </c>
      <c r="L41" s="466">
        <v>3.1388960756404951</v>
      </c>
      <c r="M41" s="467">
        <v>361</v>
      </c>
      <c r="N41" s="726">
        <v>89.240605553091925</v>
      </c>
      <c r="O41" s="466">
        <v>1.9542982704782601</v>
      </c>
      <c r="P41" s="467">
        <v>365</v>
      </c>
      <c r="Q41" s="726">
        <v>72.444589863339743</v>
      </c>
      <c r="R41" s="466">
        <v>2.9370150605659808</v>
      </c>
      <c r="S41" s="467">
        <v>361</v>
      </c>
      <c r="T41" s="726">
        <v>70.603501262428424</v>
      </c>
      <c r="U41" s="466">
        <v>3.0982426090411721</v>
      </c>
      <c r="V41" s="467">
        <v>366</v>
      </c>
      <c r="W41" s="726">
        <v>45.584123548199223</v>
      </c>
      <c r="X41" s="466">
        <v>3.4436545554506059</v>
      </c>
      <c r="Y41" s="467">
        <v>365</v>
      </c>
      <c r="Z41" s="726">
        <v>76.721318523650822</v>
      </c>
      <c r="AA41" s="466">
        <v>2.8094061473226768</v>
      </c>
      <c r="AB41" s="467">
        <v>363</v>
      </c>
      <c r="AC41" s="726">
        <v>60.200846546911762</v>
      </c>
      <c r="AD41" s="466">
        <v>3.1935774838259579</v>
      </c>
      <c r="AE41" s="467">
        <v>366</v>
      </c>
      <c r="AF41" s="726">
        <v>74.786662648066709</v>
      </c>
      <c r="AG41" s="466">
        <v>2.7693801214702072</v>
      </c>
      <c r="AH41" s="467">
        <v>365</v>
      </c>
      <c r="AI41" s="726">
        <v>73.212919302591175</v>
      </c>
      <c r="AJ41" s="466">
        <v>2.9141958514912361</v>
      </c>
      <c r="AK41" s="467">
        <v>365</v>
      </c>
      <c r="AL41" s="726">
        <v>70.935372802638355</v>
      </c>
      <c r="AM41" s="466">
        <v>2.920190197139958</v>
      </c>
      <c r="AN41" s="467">
        <v>364</v>
      </c>
      <c r="AO41" s="725">
        <v>44.154281962994027</v>
      </c>
      <c r="AP41" s="466">
        <v>3.2079891737378921</v>
      </c>
      <c r="AQ41" s="467">
        <v>362</v>
      </c>
      <c r="AR41" s="725">
        <v>46.28255765582103</v>
      </c>
      <c r="AS41" s="466">
        <v>3.6515628745246902</v>
      </c>
      <c r="AT41" s="510">
        <v>288</v>
      </c>
    </row>
    <row r="42" spans="1:46" s="463" customFormat="1" ht="14.5" customHeight="1">
      <c r="A42" s="757" t="s">
        <v>16</v>
      </c>
      <c r="B42" s="727">
        <v>60.095310632440658</v>
      </c>
      <c r="C42" s="470">
        <v>3.352342457092965</v>
      </c>
      <c r="D42" s="471">
        <v>459</v>
      </c>
      <c r="E42" s="727">
        <v>61.366839791985392</v>
      </c>
      <c r="F42" s="470">
        <v>2.9951978430980568</v>
      </c>
      <c r="G42" s="471">
        <v>457</v>
      </c>
      <c r="H42" s="727">
        <v>75.299713170284747</v>
      </c>
      <c r="I42" s="470">
        <v>2.153565279540139</v>
      </c>
      <c r="J42" s="471">
        <v>466</v>
      </c>
      <c r="K42" s="727">
        <v>70.917992322304329</v>
      </c>
      <c r="L42" s="470">
        <v>2.498248638037845</v>
      </c>
      <c r="M42" s="471">
        <v>461</v>
      </c>
      <c r="N42" s="727">
        <v>83.364457550991972</v>
      </c>
      <c r="O42" s="470">
        <v>2.6520946610885132</v>
      </c>
      <c r="P42" s="471">
        <v>458</v>
      </c>
      <c r="Q42" s="727">
        <v>70.6190991568442</v>
      </c>
      <c r="R42" s="470">
        <v>2.4410198762104649</v>
      </c>
      <c r="S42" s="471">
        <v>460</v>
      </c>
      <c r="T42" s="727">
        <v>66.780365565154099</v>
      </c>
      <c r="U42" s="470">
        <v>2.804725670957771</v>
      </c>
      <c r="V42" s="471">
        <v>458</v>
      </c>
      <c r="W42" s="728">
        <v>40.973460907311953</v>
      </c>
      <c r="X42" s="470">
        <v>2.7505375818718112</v>
      </c>
      <c r="Y42" s="471">
        <v>458</v>
      </c>
      <c r="Z42" s="727">
        <v>66.729001935746254</v>
      </c>
      <c r="AA42" s="470">
        <v>3.116323238853286</v>
      </c>
      <c r="AB42" s="471">
        <v>462</v>
      </c>
      <c r="AC42" s="727">
        <v>56.366709586282013</v>
      </c>
      <c r="AD42" s="470">
        <v>2.7518069873111521</v>
      </c>
      <c r="AE42" s="471">
        <v>458</v>
      </c>
      <c r="AF42" s="727">
        <v>68.53934114694529</v>
      </c>
      <c r="AG42" s="470">
        <v>2.6506596029714502</v>
      </c>
      <c r="AH42" s="471">
        <v>460</v>
      </c>
      <c r="AI42" s="727">
        <v>80.180960815405243</v>
      </c>
      <c r="AJ42" s="470">
        <v>2.686203063739923</v>
      </c>
      <c r="AK42" s="471">
        <v>459</v>
      </c>
      <c r="AL42" s="727">
        <v>59.536402391182349</v>
      </c>
      <c r="AM42" s="470">
        <v>2.8860672053444039</v>
      </c>
      <c r="AN42" s="471">
        <v>455</v>
      </c>
      <c r="AO42" s="727">
        <v>32.448778187927893</v>
      </c>
      <c r="AP42" s="470">
        <v>3.259347338045917</v>
      </c>
      <c r="AQ42" s="471">
        <v>451</v>
      </c>
      <c r="AR42" s="728">
        <v>40.600104496283492</v>
      </c>
      <c r="AS42" s="470">
        <v>3.5963020016048932</v>
      </c>
      <c r="AT42" s="512">
        <v>286</v>
      </c>
    </row>
    <row r="43" spans="1:46" s="463" customFormat="1" ht="14.5" customHeight="1">
      <c r="A43" s="756" t="s">
        <v>17</v>
      </c>
      <c r="B43" s="726">
        <v>66.839219804472634</v>
      </c>
      <c r="C43" s="466">
        <v>2.8460872654335829</v>
      </c>
      <c r="D43" s="467">
        <v>389</v>
      </c>
      <c r="E43" s="726">
        <v>57.002441043281728</v>
      </c>
      <c r="F43" s="466">
        <v>2.892915512092348</v>
      </c>
      <c r="G43" s="467">
        <v>387</v>
      </c>
      <c r="H43" s="726">
        <v>80.778907072215119</v>
      </c>
      <c r="I43" s="466">
        <v>2.315267099462587</v>
      </c>
      <c r="J43" s="467">
        <v>383</v>
      </c>
      <c r="K43" s="726">
        <v>68.963640638073187</v>
      </c>
      <c r="L43" s="466">
        <v>2.7306949843607118</v>
      </c>
      <c r="M43" s="467">
        <v>386</v>
      </c>
      <c r="N43" s="726">
        <v>90.602716881002749</v>
      </c>
      <c r="O43" s="466">
        <v>1.733777572361499</v>
      </c>
      <c r="P43" s="467">
        <v>385</v>
      </c>
      <c r="Q43" s="726">
        <v>70.056190680838597</v>
      </c>
      <c r="R43" s="466">
        <v>2.7904993034405088</v>
      </c>
      <c r="S43" s="467">
        <v>384</v>
      </c>
      <c r="T43" s="726">
        <v>71.841957873212252</v>
      </c>
      <c r="U43" s="466">
        <v>2.6944666832227551</v>
      </c>
      <c r="V43" s="467">
        <v>384</v>
      </c>
      <c r="W43" s="726">
        <v>46.774493374858181</v>
      </c>
      <c r="X43" s="466">
        <v>3.065437559784602</v>
      </c>
      <c r="Y43" s="467">
        <v>382</v>
      </c>
      <c r="Z43" s="726">
        <v>76.883043966215595</v>
      </c>
      <c r="AA43" s="466">
        <v>2.6065389565335439</v>
      </c>
      <c r="AB43" s="467">
        <v>383</v>
      </c>
      <c r="AC43" s="726">
        <v>60.525840049473992</v>
      </c>
      <c r="AD43" s="466">
        <v>2.9357375364084999</v>
      </c>
      <c r="AE43" s="467">
        <v>385</v>
      </c>
      <c r="AF43" s="726">
        <v>66.883049906157581</v>
      </c>
      <c r="AG43" s="466">
        <v>2.894031773014544</v>
      </c>
      <c r="AH43" s="467">
        <v>385</v>
      </c>
      <c r="AI43" s="726">
        <v>78.943025351875818</v>
      </c>
      <c r="AJ43" s="466">
        <v>2.5485386275448532</v>
      </c>
      <c r="AK43" s="467">
        <v>388</v>
      </c>
      <c r="AL43" s="726">
        <v>63.20781696429745</v>
      </c>
      <c r="AM43" s="466">
        <v>2.9545232452462948</v>
      </c>
      <c r="AN43" s="467">
        <v>385</v>
      </c>
      <c r="AO43" s="725">
        <v>36.671275868063887</v>
      </c>
      <c r="AP43" s="466">
        <v>2.932934426363965</v>
      </c>
      <c r="AQ43" s="467">
        <v>386</v>
      </c>
      <c r="AR43" s="725">
        <v>46.900780643991851</v>
      </c>
      <c r="AS43" s="466">
        <v>3.5843240078587599</v>
      </c>
      <c r="AT43" s="510">
        <v>279</v>
      </c>
    </row>
    <row r="44" spans="1:46" s="463" customFormat="1" ht="14.5" customHeight="1">
      <c r="A44" s="757" t="s">
        <v>18</v>
      </c>
      <c r="B44" s="727">
        <v>64.838795311051314</v>
      </c>
      <c r="C44" s="470">
        <v>2.5367072565403368</v>
      </c>
      <c r="D44" s="471">
        <v>437</v>
      </c>
      <c r="E44" s="727">
        <v>63.713710964376617</v>
      </c>
      <c r="F44" s="470">
        <v>2.673383601015535</v>
      </c>
      <c r="G44" s="471">
        <v>438</v>
      </c>
      <c r="H44" s="727">
        <v>79.257527163896881</v>
      </c>
      <c r="I44" s="470">
        <v>2.2117884651222379</v>
      </c>
      <c r="J44" s="471">
        <v>445</v>
      </c>
      <c r="K44" s="727">
        <v>71.704392483313413</v>
      </c>
      <c r="L44" s="470">
        <v>2.4683953546803181</v>
      </c>
      <c r="M44" s="471">
        <v>439</v>
      </c>
      <c r="N44" s="727">
        <v>90.193016162920301</v>
      </c>
      <c r="O44" s="470">
        <v>1.542341557665708</v>
      </c>
      <c r="P44" s="471">
        <v>446</v>
      </c>
      <c r="Q44" s="727">
        <v>75.791182830842118</v>
      </c>
      <c r="R44" s="470">
        <v>2.2993241445896699</v>
      </c>
      <c r="S44" s="471">
        <v>436</v>
      </c>
      <c r="T44" s="727">
        <v>64.283084501284392</v>
      </c>
      <c r="U44" s="470">
        <v>2.5799558037998209</v>
      </c>
      <c r="V44" s="471">
        <v>441</v>
      </c>
      <c r="W44" s="727">
        <v>46.23924508115627</v>
      </c>
      <c r="X44" s="470">
        <v>2.7673748584148909</v>
      </c>
      <c r="Y44" s="471">
        <v>438</v>
      </c>
      <c r="Z44" s="727">
        <v>75.528995773147869</v>
      </c>
      <c r="AA44" s="470">
        <v>2.3132346102362651</v>
      </c>
      <c r="AB44" s="471">
        <v>439</v>
      </c>
      <c r="AC44" s="727">
        <v>61.175798567748963</v>
      </c>
      <c r="AD44" s="470">
        <v>2.7041182235528578</v>
      </c>
      <c r="AE44" s="471">
        <v>439</v>
      </c>
      <c r="AF44" s="727">
        <v>77.533898956099563</v>
      </c>
      <c r="AG44" s="470">
        <v>2.1740425191996149</v>
      </c>
      <c r="AH44" s="471">
        <v>442</v>
      </c>
      <c r="AI44" s="727">
        <v>83.755522358337132</v>
      </c>
      <c r="AJ44" s="470">
        <v>1.92252085935621</v>
      </c>
      <c r="AK44" s="471">
        <v>442</v>
      </c>
      <c r="AL44" s="727">
        <v>64.613333773664593</v>
      </c>
      <c r="AM44" s="470">
        <v>2.6347325898602101</v>
      </c>
      <c r="AN44" s="471">
        <v>440</v>
      </c>
      <c r="AO44" s="728">
        <v>41.550491025006927</v>
      </c>
      <c r="AP44" s="470">
        <v>2.6263942363034771</v>
      </c>
      <c r="AQ44" s="471">
        <v>437</v>
      </c>
      <c r="AR44" s="728">
        <v>48.617028159896201</v>
      </c>
      <c r="AS44" s="470">
        <v>3.1654044391764429</v>
      </c>
      <c r="AT44" s="512">
        <v>318</v>
      </c>
    </row>
    <row r="45" spans="1:46" s="463" customFormat="1" ht="14.5" customHeight="1">
      <c r="A45" s="756" t="s">
        <v>19</v>
      </c>
      <c r="B45" s="726">
        <v>55.165279853272487</v>
      </c>
      <c r="C45" s="466">
        <v>3.0910966372767432</v>
      </c>
      <c r="D45" s="467">
        <v>400</v>
      </c>
      <c r="E45" s="726">
        <v>58.183460339267853</v>
      </c>
      <c r="F45" s="466">
        <v>3.07694499444814</v>
      </c>
      <c r="G45" s="467">
        <v>400</v>
      </c>
      <c r="H45" s="726">
        <v>79.282871726635008</v>
      </c>
      <c r="I45" s="466">
        <v>2.469157800651538</v>
      </c>
      <c r="J45" s="467">
        <v>403</v>
      </c>
      <c r="K45" s="726">
        <v>68.782190663277376</v>
      </c>
      <c r="L45" s="466">
        <v>2.8663374864042162</v>
      </c>
      <c r="M45" s="467">
        <v>400</v>
      </c>
      <c r="N45" s="725">
        <v>89.185601574315811</v>
      </c>
      <c r="O45" s="466">
        <v>1.6397596337682021</v>
      </c>
      <c r="P45" s="467">
        <v>405</v>
      </c>
      <c r="Q45" s="726">
        <v>68.837668490521693</v>
      </c>
      <c r="R45" s="466">
        <v>2.7504062044868252</v>
      </c>
      <c r="S45" s="467">
        <v>404</v>
      </c>
      <c r="T45" s="726">
        <v>69.282971679499411</v>
      </c>
      <c r="U45" s="466">
        <v>2.913479033383306</v>
      </c>
      <c r="V45" s="467">
        <v>400</v>
      </c>
      <c r="W45" s="726">
        <v>46.332382306298612</v>
      </c>
      <c r="X45" s="466">
        <v>3.156474235710474</v>
      </c>
      <c r="Y45" s="467">
        <v>398</v>
      </c>
      <c r="Z45" s="726">
        <v>73.294914561251915</v>
      </c>
      <c r="AA45" s="466">
        <v>2.8179270518632649</v>
      </c>
      <c r="AB45" s="467">
        <v>398</v>
      </c>
      <c r="AC45" s="726">
        <v>58.243154677468191</v>
      </c>
      <c r="AD45" s="466">
        <v>2.9483518873380148</v>
      </c>
      <c r="AE45" s="467">
        <v>403</v>
      </c>
      <c r="AF45" s="726">
        <v>69.060449200380205</v>
      </c>
      <c r="AG45" s="466">
        <v>2.8134252675572751</v>
      </c>
      <c r="AH45" s="467">
        <v>399</v>
      </c>
      <c r="AI45" s="726">
        <v>81.153955614840029</v>
      </c>
      <c r="AJ45" s="466">
        <v>2.2148012915295379</v>
      </c>
      <c r="AK45" s="467">
        <v>402</v>
      </c>
      <c r="AL45" s="726">
        <v>67.752866798993892</v>
      </c>
      <c r="AM45" s="466">
        <v>2.790398791071222</v>
      </c>
      <c r="AN45" s="467">
        <v>401</v>
      </c>
      <c r="AO45" s="725">
        <v>35.499823662140358</v>
      </c>
      <c r="AP45" s="466">
        <v>3.0120861445330371</v>
      </c>
      <c r="AQ45" s="467">
        <v>395</v>
      </c>
      <c r="AR45" s="725">
        <v>47.396354661312031</v>
      </c>
      <c r="AS45" s="466">
        <v>3.5197429974130281</v>
      </c>
      <c r="AT45" s="510">
        <v>302</v>
      </c>
    </row>
    <row r="46" spans="1:46" s="463" customFormat="1" ht="14.5" customHeight="1">
      <c r="A46" s="757" t="s">
        <v>20</v>
      </c>
      <c r="B46" s="727">
        <v>71.558188604575975</v>
      </c>
      <c r="C46" s="470">
        <v>2.80530965193344</v>
      </c>
      <c r="D46" s="471">
        <v>326</v>
      </c>
      <c r="E46" s="727">
        <v>70.405338891692026</v>
      </c>
      <c r="F46" s="470">
        <v>3.343380509837043</v>
      </c>
      <c r="G46" s="471">
        <v>326</v>
      </c>
      <c r="H46" s="727">
        <v>77.821591801768932</v>
      </c>
      <c r="I46" s="470">
        <v>2.7039776798119508</v>
      </c>
      <c r="J46" s="471">
        <v>325</v>
      </c>
      <c r="K46" s="727">
        <v>66.563146328534259</v>
      </c>
      <c r="L46" s="470">
        <v>2.749587698316573</v>
      </c>
      <c r="M46" s="471">
        <v>323</v>
      </c>
      <c r="N46" s="727">
        <v>87.742448381967876</v>
      </c>
      <c r="O46" s="470">
        <v>2.0673113842494342</v>
      </c>
      <c r="P46" s="471">
        <v>331</v>
      </c>
      <c r="Q46" s="727">
        <v>74.889687835798838</v>
      </c>
      <c r="R46" s="470">
        <v>3.0559728960808412</v>
      </c>
      <c r="S46" s="471">
        <v>328</v>
      </c>
      <c r="T46" s="727">
        <v>70.326252024798961</v>
      </c>
      <c r="U46" s="470">
        <v>3.2726027007523322</v>
      </c>
      <c r="V46" s="471">
        <v>325</v>
      </c>
      <c r="W46" s="727">
        <v>55.226471766160422</v>
      </c>
      <c r="X46" s="470">
        <v>3.211928302495016</v>
      </c>
      <c r="Y46" s="471">
        <v>326</v>
      </c>
      <c r="Z46" s="727">
        <v>74.517462455339128</v>
      </c>
      <c r="AA46" s="470">
        <v>2.746865930020939</v>
      </c>
      <c r="AB46" s="471">
        <v>325</v>
      </c>
      <c r="AC46" s="727">
        <v>58.31805567689036</v>
      </c>
      <c r="AD46" s="470">
        <v>2.6975165545905142</v>
      </c>
      <c r="AE46" s="471">
        <v>329</v>
      </c>
      <c r="AF46" s="727">
        <v>73.17672504086714</v>
      </c>
      <c r="AG46" s="470">
        <v>2.703251168602153</v>
      </c>
      <c r="AH46" s="471">
        <v>328</v>
      </c>
      <c r="AI46" s="727">
        <v>76.381641290907908</v>
      </c>
      <c r="AJ46" s="470">
        <v>2.9893856332698561</v>
      </c>
      <c r="AK46" s="471">
        <v>329</v>
      </c>
      <c r="AL46" s="727">
        <v>71.577412082714957</v>
      </c>
      <c r="AM46" s="470">
        <v>2.6834269063422349</v>
      </c>
      <c r="AN46" s="471">
        <v>325</v>
      </c>
      <c r="AO46" s="727">
        <v>33.820649510581987</v>
      </c>
      <c r="AP46" s="470">
        <v>3.568719930192533</v>
      </c>
      <c r="AQ46" s="471">
        <v>326</v>
      </c>
      <c r="AR46" s="728">
        <v>51.63161236708288</v>
      </c>
      <c r="AS46" s="470">
        <v>4.2893239941864314</v>
      </c>
      <c r="AT46" s="512">
        <v>218</v>
      </c>
    </row>
    <row r="47" spans="1:46" s="463" customFormat="1" ht="14.5" customHeight="1">
      <c r="A47" s="756" t="s">
        <v>21</v>
      </c>
      <c r="B47" s="726">
        <v>64.09656839415122</v>
      </c>
      <c r="C47" s="466">
        <v>2.2314351083450381</v>
      </c>
      <c r="D47" s="467">
        <v>531</v>
      </c>
      <c r="E47" s="726">
        <v>52.498101852057331</v>
      </c>
      <c r="F47" s="466">
        <v>2.494649984056434</v>
      </c>
      <c r="G47" s="467">
        <v>529</v>
      </c>
      <c r="H47" s="726">
        <v>77.239193066483708</v>
      </c>
      <c r="I47" s="466">
        <v>2.3968564814865192</v>
      </c>
      <c r="J47" s="467">
        <v>526</v>
      </c>
      <c r="K47" s="725">
        <v>65.297872687994385</v>
      </c>
      <c r="L47" s="466">
        <v>2.3042833096321842</v>
      </c>
      <c r="M47" s="467">
        <v>530</v>
      </c>
      <c r="N47" s="726">
        <v>86.610389675612112</v>
      </c>
      <c r="O47" s="466">
        <v>1.7360486830696</v>
      </c>
      <c r="P47" s="467">
        <v>528</v>
      </c>
      <c r="Q47" s="725">
        <v>68.368826377551756</v>
      </c>
      <c r="R47" s="466">
        <v>2.562116859147519</v>
      </c>
      <c r="S47" s="467">
        <v>534</v>
      </c>
      <c r="T47" s="726">
        <v>69.679485418250707</v>
      </c>
      <c r="U47" s="466">
        <v>2.4201359765094028</v>
      </c>
      <c r="V47" s="467">
        <v>530</v>
      </c>
      <c r="W47" s="726">
        <v>41.576864090951879</v>
      </c>
      <c r="X47" s="466">
        <v>2.5395649605235162</v>
      </c>
      <c r="Y47" s="467">
        <v>526</v>
      </c>
      <c r="Z47" s="726">
        <v>76.078572623621085</v>
      </c>
      <c r="AA47" s="466">
        <v>2.1642566801464178</v>
      </c>
      <c r="AB47" s="467">
        <v>531</v>
      </c>
      <c r="AC47" s="726">
        <v>51.779750680921978</v>
      </c>
      <c r="AD47" s="466">
        <v>2.621301423949026</v>
      </c>
      <c r="AE47" s="467">
        <v>528</v>
      </c>
      <c r="AF47" s="726">
        <v>69.32016115167518</v>
      </c>
      <c r="AG47" s="466">
        <v>2.5873312272722049</v>
      </c>
      <c r="AH47" s="467">
        <v>532</v>
      </c>
      <c r="AI47" s="726">
        <v>77.99618938554886</v>
      </c>
      <c r="AJ47" s="466">
        <v>2.157294195221108</v>
      </c>
      <c r="AK47" s="467">
        <v>532</v>
      </c>
      <c r="AL47" s="726">
        <v>58.263261850657791</v>
      </c>
      <c r="AM47" s="466">
        <v>2.431139992890798</v>
      </c>
      <c r="AN47" s="467">
        <v>532</v>
      </c>
      <c r="AO47" s="726">
        <v>28.01037575132241</v>
      </c>
      <c r="AP47" s="466">
        <v>2.2390181436962528</v>
      </c>
      <c r="AQ47" s="467">
        <v>528</v>
      </c>
      <c r="AR47" s="725">
        <v>43.398974531045162</v>
      </c>
      <c r="AS47" s="466">
        <v>3.1517443768546789</v>
      </c>
      <c r="AT47" s="510">
        <v>354</v>
      </c>
    </row>
    <row r="48" spans="1:46" s="463" customFormat="1" ht="14.5" customHeight="1">
      <c r="A48" s="757" t="s">
        <v>22</v>
      </c>
      <c r="B48" s="727">
        <v>60.32436988751023</v>
      </c>
      <c r="C48" s="470">
        <v>3.057055780292095</v>
      </c>
      <c r="D48" s="471">
        <v>471</v>
      </c>
      <c r="E48" s="727">
        <v>63.088795234831082</v>
      </c>
      <c r="F48" s="470">
        <v>2.638819069485653</v>
      </c>
      <c r="G48" s="471">
        <v>469</v>
      </c>
      <c r="H48" s="727">
        <v>77.196337861997975</v>
      </c>
      <c r="I48" s="470">
        <v>2.3691913257536839</v>
      </c>
      <c r="J48" s="471">
        <v>471</v>
      </c>
      <c r="K48" s="728">
        <v>64.775421135026775</v>
      </c>
      <c r="L48" s="470">
        <v>2.757252846984426</v>
      </c>
      <c r="M48" s="471">
        <v>471</v>
      </c>
      <c r="N48" s="727">
        <v>87.765082611423168</v>
      </c>
      <c r="O48" s="470">
        <v>1.7902004457177989</v>
      </c>
      <c r="P48" s="471">
        <v>471</v>
      </c>
      <c r="Q48" s="727">
        <v>71.54034841822471</v>
      </c>
      <c r="R48" s="470">
        <v>2.5113267551416341</v>
      </c>
      <c r="S48" s="471">
        <v>467</v>
      </c>
      <c r="T48" s="727">
        <v>71.506351497087252</v>
      </c>
      <c r="U48" s="470">
        <v>2.5146980637795422</v>
      </c>
      <c r="V48" s="471">
        <v>473</v>
      </c>
      <c r="W48" s="727">
        <v>53.000721366908088</v>
      </c>
      <c r="X48" s="470">
        <v>3.178060250924303</v>
      </c>
      <c r="Y48" s="471">
        <v>468</v>
      </c>
      <c r="Z48" s="727">
        <v>79.520248526915339</v>
      </c>
      <c r="AA48" s="470">
        <v>2.1788326342716919</v>
      </c>
      <c r="AB48" s="471">
        <v>471</v>
      </c>
      <c r="AC48" s="727">
        <v>57.014639526698637</v>
      </c>
      <c r="AD48" s="470">
        <v>2.6716873941751911</v>
      </c>
      <c r="AE48" s="471">
        <v>473</v>
      </c>
      <c r="AF48" s="727">
        <v>73.05717702306417</v>
      </c>
      <c r="AG48" s="470">
        <v>2.827481818744384</v>
      </c>
      <c r="AH48" s="471">
        <v>471</v>
      </c>
      <c r="AI48" s="727">
        <v>77.644667452938336</v>
      </c>
      <c r="AJ48" s="470">
        <v>2.2631451110634568</v>
      </c>
      <c r="AK48" s="471">
        <v>473</v>
      </c>
      <c r="AL48" s="728">
        <v>66.998095878317628</v>
      </c>
      <c r="AM48" s="470">
        <v>2.4118556241625879</v>
      </c>
      <c r="AN48" s="471">
        <v>467</v>
      </c>
      <c r="AO48" s="728">
        <v>33.75875984282731</v>
      </c>
      <c r="AP48" s="470">
        <v>2.52728394344763</v>
      </c>
      <c r="AQ48" s="471">
        <v>459</v>
      </c>
      <c r="AR48" s="728">
        <v>46.58289056050279</v>
      </c>
      <c r="AS48" s="470">
        <v>3.2852104898319792</v>
      </c>
      <c r="AT48" s="512">
        <v>330</v>
      </c>
    </row>
    <row r="49" spans="1:46" s="463" customFormat="1" ht="14.5" customHeight="1">
      <c r="A49" s="756" t="s">
        <v>23</v>
      </c>
      <c r="B49" s="725">
        <v>57.811595911261207</v>
      </c>
      <c r="C49" s="466">
        <v>2.543285389271142</v>
      </c>
      <c r="D49" s="467">
        <v>560</v>
      </c>
      <c r="E49" s="726">
        <v>53.712818852198772</v>
      </c>
      <c r="F49" s="466">
        <v>2.6719381336578212</v>
      </c>
      <c r="G49" s="467">
        <v>558</v>
      </c>
      <c r="H49" s="726">
        <v>76.186537971343526</v>
      </c>
      <c r="I49" s="466">
        <v>2.322119727169643</v>
      </c>
      <c r="J49" s="467">
        <v>567</v>
      </c>
      <c r="K49" s="725">
        <v>64.168766204272458</v>
      </c>
      <c r="L49" s="466">
        <v>2.777146984258867</v>
      </c>
      <c r="M49" s="467">
        <v>566</v>
      </c>
      <c r="N49" s="726">
        <v>85.595413039192749</v>
      </c>
      <c r="O49" s="466">
        <v>1.873589187726038</v>
      </c>
      <c r="P49" s="467">
        <v>568</v>
      </c>
      <c r="Q49" s="726">
        <v>67.017115454227209</v>
      </c>
      <c r="R49" s="466">
        <v>2.424189507435536</v>
      </c>
      <c r="S49" s="467">
        <v>561</v>
      </c>
      <c r="T49" s="726">
        <v>62.529465142393903</v>
      </c>
      <c r="U49" s="466">
        <v>2.7883654906246078</v>
      </c>
      <c r="V49" s="467">
        <v>565</v>
      </c>
      <c r="W49" s="726">
        <v>39.357632078278613</v>
      </c>
      <c r="X49" s="466">
        <v>2.675786404477702</v>
      </c>
      <c r="Y49" s="467">
        <v>559</v>
      </c>
      <c r="Z49" s="726">
        <v>69.434681425973594</v>
      </c>
      <c r="AA49" s="466">
        <v>2.311137810791553</v>
      </c>
      <c r="AB49" s="467">
        <v>566</v>
      </c>
      <c r="AC49" s="725">
        <v>50.053831403150909</v>
      </c>
      <c r="AD49" s="466">
        <v>2.4735827380673121</v>
      </c>
      <c r="AE49" s="467">
        <v>565</v>
      </c>
      <c r="AF49" s="726">
        <v>64.149261451676921</v>
      </c>
      <c r="AG49" s="466">
        <v>2.430298391914036</v>
      </c>
      <c r="AH49" s="467">
        <v>564</v>
      </c>
      <c r="AI49" s="726">
        <v>75.118246036572074</v>
      </c>
      <c r="AJ49" s="466">
        <v>2.3175141132150641</v>
      </c>
      <c r="AK49" s="467">
        <v>562</v>
      </c>
      <c r="AL49" s="726">
        <v>60.038823197747739</v>
      </c>
      <c r="AM49" s="466">
        <v>2.4796973946964491</v>
      </c>
      <c r="AN49" s="467">
        <v>567</v>
      </c>
      <c r="AO49" s="726">
        <v>35.441273307656779</v>
      </c>
      <c r="AP49" s="466">
        <v>2.430161884064697</v>
      </c>
      <c r="AQ49" s="467">
        <v>564</v>
      </c>
      <c r="AR49" s="725">
        <v>45.2490870055492</v>
      </c>
      <c r="AS49" s="466">
        <v>3.0701414971037342</v>
      </c>
      <c r="AT49" s="510">
        <v>382</v>
      </c>
    </row>
    <row r="50" spans="1:46" s="463" customFormat="1" ht="14.5" customHeight="1" thickBot="1">
      <c r="A50" s="758" t="s">
        <v>24</v>
      </c>
      <c r="B50" s="729">
        <v>62.207008825890057</v>
      </c>
      <c r="C50" s="474">
        <v>2.360442128074002</v>
      </c>
      <c r="D50" s="475">
        <v>541</v>
      </c>
      <c r="E50" s="730">
        <v>55.99864089818832</v>
      </c>
      <c r="F50" s="474">
        <v>2.4406977703924269</v>
      </c>
      <c r="G50" s="475">
        <v>543</v>
      </c>
      <c r="H50" s="730">
        <v>72.083461417046308</v>
      </c>
      <c r="I50" s="474">
        <v>2.3453920003531201</v>
      </c>
      <c r="J50" s="475">
        <v>542</v>
      </c>
      <c r="K50" s="729">
        <v>67.845674572424613</v>
      </c>
      <c r="L50" s="474">
        <v>2.2420832422804309</v>
      </c>
      <c r="M50" s="475">
        <v>540</v>
      </c>
      <c r="N50" s="729">
        <v>86.317794257733595</v>
      </c>
      <c r="O50" s="474">
        <v>1.6198747060524641</v>
      </c>
      <c r="P50" s="475">
        <v>544</v>
      </c>
      <c r="Q50" s="729">
        <v>69.890066100647275</v>
      </c>
      <c r="R50" s="474">
        <v>2.2590672147833391</v>
      </c>
      <c r="S50" s="475">
        <v>535</v>
      </c>
      <c r="T50" s="729">
        <v>72.28185279712477</v>
      </c>
      <c r="U50" s="474">
        <v>2.2099294812486301</v>
      </c>
      <c r="V50" s="475">
        <v>545</v>
      </c>
      <c r="W50" s="729">
        <v>50.728840758410577</v>
      </c>
      <c r="X50" s="474">
        <v>2.6532642889010649</v>
      </c>
      <c r="Y50" s="475">
        <v>544</v>
      </c>
      <c r="Z50" s="729">
        <v>74.836619881682026</v>
      </c>
      <c r="AA50" s="474">
        <v>2.223487029017444</v>
      </c>
      <c r="AB50" s="475">
        <v>546</v>
      </c>
      <c r="AC50" s="729">
        <v>53.079092923260951</v>
      </c>
      <c r="AD50" s="474">
        <v>2.7417684337485611</v>
      </c>
      <c r="AE50" s="475">
        <v>537</v>
      </c>
      <c r="AF50" s="729">
        <v>62.753024355313343</v>
      </c>
      <c r="AG50" s="474">
        <v>2.372229720109178</v>
      </c>
      <c r="AH50" s="475">
        <v>538</v>
      </c>
      <c r="AI50" s="729">
        <v>74.600477257102909</v>
      </c>
      <c r="AJ50" s="474">
        <v>2.1344592988229332</v>
      </c>
      <c r="AK50" s="475">
        <v>540</v>
      </c>
      <c r="AL50" s="729">
        <v>62.08271521470904</v>
      </c>
      <c r="AM50" s="474">
        <v>2.4065371423166511</v>
      </c>
      <c r="AN50" s="475">
        <v>536</v>
      </c>
      <c r="AO50" s="730">
        <v>36.149038311376643</v>
      </c>
      <c r="AP50" s="474">
        <v>2.6853018949899239</v>
      </c>
      <c r="AQ50" s="475">
        <v>535</v>
      </c>
      <c r="AR50" s="730">
        <v>44.944431105752422</v>
      </c>
      <c r="AS50" s="474">
        <v>3.1402820025577221</v>
      </c>
      <c r="AT50" s="514">
        <v>348</v>
      </c>
    </row>
    <row r="51" spans="1:46" s="463" customFormat="1" ht="14.5" customHeight="1">
      <c r="A51" s="759" t="s">
        <v>26</v>
      </c>
      <c r="B51" s="731">
        <v>61.254156621944233</v>
      </c>
      <c r="C51" s="478">
        <v>1.118607985561983</v>
      </c>
      <c r="D51" s="479">
        <v>3966</v>
      </c>
      <c r="E51" s="732">
        <v>58.905313842423681</v>
      </c>
      <c r="F51" s="478">
        <v>1.1313859837234641</v>
      </c>
      <c r="G51" s="479">
        <v>3957</v>
      </c>
      <c r="H51" s="732">
        <v>77.635879960312309</v>
      </c>
      <c r="I51" s="478">
        <v>0.97269658060305653</v>
      </c>
      <c r="J51" s="479">
        <v>3977</v>
      </c>
      <c r="K51" s="731">
        <v>67.132411845058144</v>
      </c>
      <c r="L51" s="478">
        <v>1.100236530804144</v>
      </c>
      <c r="M51" s="479">
        <v>3962</v>
      </c>
      <c r="N51" s="732">
        <v>87.152843311681465</v>
      </c>
      <c r="O51" s="478">
        <v>0.76984114961692141</v>
      </c>
      <c r="P51" s="479">
        <v>3991</v>
      </c>
      <c r="Q51" s="732">
        <v>70.900560461226789</v>
      </c>
      <c r="R51" s="478">
        <v>1.0473998804875739</v>
      </c>
      <c r="S51" s="479">
        <v>3958</v>
      </c>
      <c r="T51" s="731">
        <v>65.770087668230786</v>
      </c>
      <c r="U51" s="478">
        <v>1.114570272170093</v>
      </c>
      <c r="V51" s="479">
        <v>3974</v>
      </c>
      <c r="W51" s="732">
        <v>46.986130308348578</v>
      </c>
      <c r="X51" s="478">
        <v>1.181255175014595</v>
      </c>
      <c r="Y51" s="479">
        <v>3944</v>
      </c>
      <c r="Z51" s="732">
        <v>72.65633758043397</v>
      </c>
      <c r="AA51" s="478">
        <v>1.0341840353182881</v>
      </c>
      <c r="AB51" s="479">
        <v>3964</v>
      </c>
      <c r="AC51" s="732">
        <v>55.835015219432371</v>
      </c>
      <c r="AD51" s="478">
        <v>1.15387169153088</v>
      </c>
      <c r="AE51" s="479">
        <v>3977</v>
      </c>
      <c r="AF51" s="732">
        <v>70.830994580853812</v>
      </c>
      <c r="AG51" s="478">
        <v>1.035758082399012</v>
      </c>
      <c r="AH51" s="479">
        <v>3976</v>
      </c>
      <c r="AI51" s="732">
        <v>77.079283149006358</v>
      </c>
      <c r="AJ51" s="478">
        <v>0.97365723127365178</v>
      </c>
      <c r="AK51" s="479">
        <v>3990</v>
      </c>
      <c r="AL51" s="732">
        <v>63.920204511883391</v>
      </c>
      <c r="AM51" s="478">
        <v>1.113488990037651</v>
      </c>
      <c r="AN51" s="479">
        <v>3968</v>
      </c>
      <c r="AO51" s="731">
        <v>39.675801490811473</v>
      </c>
      <c r="AP51" s="478">
        <v>1.1255518715671511</v>
      </c>
      <c r="AQ51" s="479">
        <v>3947</v>
      </c>
      <c r="AR51" s="731">
        <v>46.176652877332117</v>
      </c>
      <c r="AS51" s="478">
        <v>1.3829738274196199</v>
      </c>
      <c r="AT51" s="516">
        <v>2800</v>
      </c>
    </row>
    <row r="52" spans="1:46" s="463" customFormat="1" ht="14.5" customHeight="1">
      <c r="A52" s="759" t="s">
        <v>25</v>
      </c>
      <c r="B52" s="732">
        <v>63.18473161138192</v>
      </c>
      <c r="C52" s="478">
        <v>1.1853273095763239</v>
      </c>
      <c r="D52" s="479">
        <v>2860</v>
      </c>
      <c r="E52" s="732">
        <v>60.215067558118527</v>
      </c>
      <c r="F52" s="478">
        <v>1.231261639711088</v>
      </c>
      <c r="G52" s="479">
        <v>2849</v>
      </c>
      <c r="H52" s="731">
        <v>74.11881320371721</v>
      </c>
      <c r="I52" s="478">
        <v>1.142759389678218</v>
      </c>
      <c r="J52" s="479">
        <v>2858</v>
      </c>
      <c r="K52" s="731">
        <v>64.794202084167722</v>
      </c>
      <c r="L52" s="478">
        <v>1.185944306123432</v>
      </c>
      <c r="M52" s="479">
        <v>2859</v>
      </c>
      <c r="N52" s="732">
        <v>85.122043287526466</v>
      </c>
      <c r="O52" s="478">
        <v>0.93201946048996187</v>
      </c>
      <c r="P52" s="479">
        <v>2862</v>
      </c>
      <c r="Q52" s="731">
        <v>69.751790617153929</v>
      </c>
      <c r="R52" s="478">
        <v>1.2267309274236791</v>
      </c>
      <c r="S52" s="479">
        <v>2858</v>
      </c>
      <c r="T52" s="731">
        <v>66.977787298109845</v>
      </c>
      <c r="U52" s="478">
        <v>1.241848685974358</v>
      </c>
      <c r="V52" s="479">
        <v>2862</v>
      </c>
      <c r="W52" s="732">
        <v>44.016900975478798</v>
      </c>
      <c r="X52" s="478">
        <v>1.3144738678098491</v>
      </c>
      <c r="Y52" s="479">
        <v>2844</v>
      </c>
      <c r="Z52" s="732">
        <v>72.684457816919249</v>
      </c>
      <c r="AA52" s="478">
        <v>1.1048157587622121</v>
      </c>
      <c r="AB52" s="479">
        <v>2861</v>
      </c>
      <c r="AC52" s="731">
        <v>52.759983648323157</v>
      </c>
      <c r="AD52" s="478">
        <v>1.249422966499538</v>
      </c>
      <c r="AE52" s="479">
        <v>2848</v>
      </c>
      <c r="AF52" s="732">
        <v>68.127514225099617</v>
      </c>
      <c r="AG52" s="478">
        <v>1.2340594826740701</v>
      </c>
      <c r="AH52" s="479">
        <v>2856</v>
      </c>
      <c r="AI52" s="731">
        <v>75.009736774128953</v>
      </c>
      <c r="AJ52" s="478">
        <v>1.0922593399027101</v>
      </c>
      <c r="AK52" s="479">
        <v>2860</v>
      </c>
      <c r="AL52" s="732">
        <v>61.349436176531583</v>
      </c>
      <c r="AM52" s="478">
        <v>1.257027639007928</v>
      </c>
      <c r="AN52" s="479">
        <v>2844</v>
      </c>
      <c r="AO52" s="731">
        <v>35.275181098503197</v>
      </c>
      <c r="AP52" s="478">
        <v>1.2687073397503621</v>
      </c>
      <c r="AQ52" s="479">
        <v>2819</v>
      </c>
      <c r="AR52" s="731">
        <v>44.328227597110583</v>
      </c>
      <c r="AS52" s="478">
        <v>1.606014324886494</v>
      </c>
      <c r="AT52" s="516">
        <v>1888</v>
      </c>
    </row>
    <row r="53" spans="1:46" s="463" customFormat="1" ht="14.5" customHeight="1">
      <c r="A53" s="760" t="s">
        <v>27</v>
      </c>
      <c r="B53" s="761">
        <v>61.649952073578987</v>
      </c>
      <c r="C53" s="507">
        <v>0.92207891008975329</v>
      </c>
      <c r="D53" s="508">
        <v>6826</v>
      </c>
      <c r="E53" s="761">
        <v>59.172915630421187</v>
      </c>
      <c r="F53" s="507">
        <v>0.93461727806652528</v>
      </c>
      <c r="G53" s="508">
        <v>6806</v>
      </c>
      <c r="H53" s="761">
        <v>76.916294811052893</v>
      </c>
      <c r="I53" s="507">
        <v>0.80853462911877061</v>
      </c>
      <c r="J53" s="508">
        <v>6835</v>
      </c>
      <c r="K53" s="762">
        <v>66.651726326650959</v>
      </c>
      <c r="L53" s="507">
        <v>0.90752206647500211</v>
      </c>
      <c r="M53" s="508">
        <v>6821</v>
      </c>
      <c r="N53" s="761">
        <v>86.738314601298868</v>
      </c>
      <c r="O53" s="507">
        <v>0.64151189747115733</v>
      </c>
      <c r="P53" s="508">
        <v>6853</v>
      </c>
      <c r="Q53" s="762">
        <v>70.664530536053277</v>
      </c>
      <c r="R53" s="507">
        <v>0.86960451732389554</v>
      </c>
      <c r="S53" s="508">
        <v>6816</v>
      </c>
      <c r="T53" s="762">
        <v>66.01693832630886</v>
      </c>
      <c r="U53" s="507">
        <v>0.92248448255924809</v>
      </c>
      <c r="V53" s="508">
        <v>6836</v>
      </c>
      <c r="W53" s="761">
        <v>46.377814771929607</v>
      </c>
      <c r="X53" s="507">
        <v>0.97711273282866973</v>
      </c>
      <c r="Y53" s="508">
        <v>6788</v>
      </c>
      <c r="Z53" s="761">
        <v>72.662109653293911</v>
      </c>
      <c r="AA53" s="507">
        <v>0.85262079978800864</v>
      </c>
      <c r="AB53" s="508">
        <v>6825</v>
      </c>
      <c r="AC53" s="762">
        <v>55.207935259578612</v>
      </c>
      <c r="AD53" s="507">
        <v>0.9533309334179495</v>
      </c>
      <c r="AE53" s="508">
        <v>6825</v>
      </c>
      <c r="AF53" s="761">
        <v>70.279611795788583</v>
      </c>
      <c r="AG53" s="507">
        <v>0.86206144884904223</v>
      </c>
      <c r="AH53" s="508">
        <v>6832</v>
      </c>
      <c r="AI53" s="761">
        <v>76.65559503785903</v>
      </c>
      <c r="AJ53" s="507">
        <v>0.80581220956938882</v>
      </c>
      <c r="AK53" s="508">
        <v>6850</v>
      </c>
      <c r="AL53" s="761">
        <v>63.393776569923119</v>
      </c>
      <c r="AM53" s="507">
        <v>0.92193071492125156</v>
      </c>
      <c r="AN53" s="508">
        <v>6812</v>
      </c>
      <c r="AO53" s="762">
        <v>38.778528891249813</v>
      </c>
      <c r="AP53" s="507">
        <v>0.93219609143772653</v>
      </c>
      <c r="AQ53" s="508">
        <v>6766</v>
      </c>
      <c r="AR53" s="762">
        <v>45.824466284149281</v>
      </c>
      <c r="AS53" s="507">
        <v>1.1602572232909709</v>
      </c>
      <c r="AT53" s="518">
        <v>4688</v>
      </c>
    </row>
    <row r="54" spans="1:46" s="463" customFormat="1" ht="14.5" customHeight="1">
      <c r="A54" s="1313" t="s">
        <v>284</v>
      </c>
      <c r="B54" s="1313" t="s">
        <v>285</v>
      </c>
      <c r="C54" s="1313" t="s">
        <v>285</v>
      </c>
      <c r="D54" s="1313" t="s">
        <v>285</v>
      </c>
      <c r="E54" s="1313" t="s">
        <v>285</v>
      </c>
      <c r="F54" s="1313" t="s">
        <v>285</v>
      </c>
      <c r="G54" s="1313" t="s">
        <v>285</v>
      </c>
      <c r="H54" s="1313" t="s">
        <v>285</v>
      </c>
      <c r="I54" s="1313" t="s">
        <v>285</v>
      </c>
      <c r="J54" s="1313" t="s">
        <v>285</v>
      </c>
      <c r="K54" s="1313" t="s">
        <v>285</v>
      </c>
      <c r="L54" s="1313" t="s">
        <v>285</v>
      </c>
      <c r="M54" s="1313" t="s">
        <v>285</v>
      </c>
      <c r="N54" s="1313" t="s">
        <v>285</v>
      </c>
      <c r="O54" s="1313" t="s">
        <v>285</v>
      </c>
      <c r="P54" s="1313" t="s">
        <v>285</v>
      </c>
      <c r="Q54" s="1313" t="s">
        <v>285</v>
      </c>
      <c r="R54" s="1313" t="s">
        <v>285</v>
      </c>
      <c r="S54" s="1313" t="s">
        <v>285</v>
      </c>
      <c r="T54" s="1313" t="s">
        <v>285</v>
      </c>
      <c r="U54" s="1313" t="s">
        <v>285</v>
      </c>
      <c r="V54" s="1313" t="s">
        <v>285</v>
      </c>
      <c r="W54" s="1313" t="s">
        <v>285</v>
      </c>
      <c r="X54" s="1313" t="s">
        <v>285</v>
      </c>
      <c r="Y54" s="1313" t="s">
        <v>285</v>
      </c>
      <c r="Z54" s="1313" t="s">
        <v>285</v>
      </c>
      <c r="AA54" s="1313" t="s">
        <v>285</v>
      </c>
      <c r="AB54" s="1313" t="s">
        <v>285</v>
      </c>
      <c r="AC54" s="1313" t="s">
        <v>285</v>
      </c>
      <c r="AD54" s="1313" t="s">
        <v>285</v>
      </c>
      <c r="AE54" s="1313" t="s">
        <v>285</v>
      </c>
      <c r="AF54" s="1313" t="s">
        <v>285</v>
      </c>
      <c r="AG54" s="1313" t="s">
        <v>285</v>
      </c>
      <c r="AH54" s="1313" t="s">
        <v>285</v>
      </c>
      <c r="AI54" s="1313" t="s">
        <v>285</v>
      </c>
      <c r="AJ54" s="1313" t="s">
        <v>285</v>
      </c>
      <c r="AK54" s="1313" t="s">
        <v>285</v>
      </c>
      <c r="AL54" s="1313" t="s">
        <v>285</v>
      </c>
      <c r="AM54" s="1313" t="s">
        <v>285</v>
      </c>
      <c r="AN54" s="1313" t="s">
        <v>285</v>
      </c>
      <c r="AO54" s="1313" t="s">
        <v>285</v>
      </c>
      <c r="AP54" s="1313" t="s">
        <v>285</v>
      </c>
      <c r="AQ54" s="1313" t="s">
        <v>285</v>
      </c>
      <c r="AR54" s="1313" t="s">
        <v>285</v>
      </c>
      <c r="AS54" s="1313" t="s">
        <v>285</v>
      </c>
      <c r="AT54" s="1313" t="s">
        <v>285</v>
      </c>
    </row>
    <row r="55" spans="1:46" s="463" customFormat="1" ht="14.5" customHeight="1">
      <c r="A55" s="1313" t="s">
        <v>645</v>
      </c>
      <c r="B55" s="1313" t="s">
        <v>126</v>
      </c>
      <c r="C55" s="1313" t="s">
        <v>126</v>
      </c>
      <c r="D55" s="1313" t="s">
        <v>126</v>
      </c>
      <c r="E55" s="1313" t="s">
        <v>126</v>
      </c>
      <c r="F55" s="1313" t="s">
        <v>126</v>
      </c>
      <c r="G55" s="1313" t="s">
        <v>126</v>
      </c>
      <c r="H55" s="1313" t="s">
        <v>126</v>
      </c>
      <c r="I55" s="1313" t="s">
        <v>126</v>
      </c>
      <c r="J55" s="1313" t="s">
        <v>126</v>
      </c>
      <c r="K55" s="1313" t="s">
        <v>126</v>
      </c>
      <c r="L55" s="1313" t="s">
        <v>126</v>
      </c>
      <c r="M55" s="1313" t="s">
        <v>126</v>
      </c>
      <c r="N55" s="1313" t="s">
        <v>126</v>
      </c>
      <c r="O55" s="1313" t="s">
        <v>126</v>
      </c>
      <c r="P55" s="1313" t="s">
        <v>126</v>
      </c>
      <c r="Q55" s="1313" t="s">
        <v>126</v>
      </c>
      <c r="R55" s="1313" t="s">
        <v>126</v>
      </c>
      <c r="S55" s="1313" t="s">
        <v>126</v>
      </c>
      <c r="T55" s="1313" t="s">
        <v>126</v>
      </c>
      <c r="U55" s="1313" t="s">
        <v>126</v>
      </c>
      <c r="V55" s="1313" t="s">
        <v>126</v>
      </c>
      <c r="W55" s="1313" t="s">
        <v>126</v>
      </c>
      <c r="X55" s="1313" t="s">
        <v>126</v>
      </c>
      <c r="Y55" s="1313" t="s">
        <v>126</v>
      </c>
      <c r="Z55" s="1313" t="s">
        <v>126</v>
      </c>
      <c r="AA55" s="1313" t="s">
        <v>126</v>
      </c>
      <c r="AB55" s="1313" t="s">
        <v>126</v>
      </c>
      <c r="AC55" s="1313" t="s">
        <v>126</v>
      </c>
      <c r="AD55" s="1313" t="s">
        <v>126</v>
      </c>
      <c r="AE55" s="1313" t="s">
        <v>126</v>
      </c>
      <c r="AF55" s="1313" t="s">
        <v>126</v>
      </c>
      <c r="AG55" s="1313" t="s">
        <v>126</v>
      </c>
      <c r="AH55" s="1313" t="s">
        <v>126</v>
      </c>
      <c r="AI55" s="1313" t="s">
        <v>126</v>
      </c>
      <c r="AJ55" s="1313" t="s">
        <v>126</v>
      </c>
      <c r="AK55" s="1313" t="s">
        <v>126</v>
      </c>
      <c r="AL55" s="1313" t="s">
        <v>126</v>
      </c>
      <c r="AM55" s="1313" t="s">
        <v>126</v>
      </c>
      <c r="AN55" s="1313" t="s">
        <v>126</v>
      </c>
      <c r="AO55" s="1313" t="s">
        <v>126</v>
      </c>
      <c r="AP55" s="1313" t="s">
        <v>126</v>
      </c>
      <c r="AQ55" s="1313" t="s">
        <v>126</v>
      </c>
      <c r="AR55" s="1313" t="s">
        <v>126</v>
      </c>
      <c r="AS55" s="1313" t="s">
        <v>126</v>
      </c>
      <c r="AT55" s="1313" t="s">
        <v>126</v>
      </c>
    </row>
    <row r="56" spans="1:46" s="463" customFormat="1" ht="14.5" customHeight="1">
      <c r="A56" s="1313" t="s">
        <v>286</v>
      </c>
      <c r="B56" s="1313" t="s">
        <v>286</v>
      </c>
      <c r="C56" s="1313" t="s">
        <v>286</v>
      </c>
      <c r="D56" s="1313" t="s">
        <v>286</v>
      </c>
      <c r="E56" s="1313" t="s">
        <v>286</v>
      </c>
      <c r="F56" s="1313" t="s">
        <v>286</v>
      </c>
      <c r="G56" s="1313" t="s">
        <v>286</v>
      </c>
      <c r="H56" s="1313" t="s">
        <v>286</v>
      </c>
      <c r="I56" s="1313" t="s">
        <v>286</v>
      </c>
      <c r="J56" s="1313" t="s">
        <v>286</v>
      </c>
      <c r="K56" s="1313" t="s">
        <v>286</v>
      </c>
      <c r="L56" s="1313" t="s">
        <v>286</v>
      </c>
      <c r="M56" s="1313" t="s">
        <v>286</v>
      </c>
      <c r="N56" s="1313" t="s">
        <v>286</v>
      </c>
      <c r="O56" s="1313" t="s">
        <v>286</v>
      </c>
      <c r="P56" s="1313" t="s">
        <v>286</v>
      </c>
      <c r="Q56" s="1313" t="s">
        <v>286</v>
      </c>
      <c r="R56" s="1313" t="s">
        <v>286</v>
      </c>
      <c r="S56" s="1313" t="s">
        <v>286</v>
      </c>
      <c r="T56" s="1313" t="s">
        <v>286</v>
      </c>
      <c r="U56" s="1313" t="s">
        <v>286</v>
      </c>
      <c r="V56" s="1313" t="s">
        <v>286</v>
      </c>
      <c r="W56" s="1313" t="s">
        <v>286</v>
      </c>
      <c r="X56" s="1313" t="s">
        <v>286</v>
      </c>
      <c r="Y56" s="1313" t="s">
        <v>286</v>
      </c>
      <c r="Z56" s="1313" t="s">
        <v>286</v>
      </c>
      <c r="AA56" s="1313" t="s">
        <v>286</v>
      </c>
      <c r="AB56" s="1313" t="s">
        <v>286</v>
      </c>
      <c r="AC56" s="1313" t="s">
        <v>286</v>
      </c>
      <c r="AD56" s="1313" t="s">
        <v>286</v>
      </c>
      <c r="AE56" s="1313" t="s">
        <v>286</v>
      </c>
      <c r="AF56" s="1313" t="s">
        <v>286</v>
      </c>
      <c r="AG56" s="1313" t="s">
        <v>286</v>
      </c>
      <c r="AH56" s="1313" t="s">
        <v>286</v>
      </c>
      <c r="AI56" s="1313" t="s">
        <v>286</v>
      </c>
      <c r="AJ56" s="1313" t="s">
        <v>286</v>
      </c>
      <c r="AK56" s="1313" t="s">
        <v>286</v>
      </c>
      <c r="AL56" s="1313" t="s">
        <v>286</v>
      </c>
      <c r="AM56" s="1313" t="s">
        <v>286</v>
      </c>
      <c r="AN56" s="1313" t="s">
        <v>286</v>
      </c>
      <c r="AO56" s="1313" t="s">
        <v>286</v>
      </c>
      <c r="AP56" s="1313" t="s">
        <v>286</v>
      </c>
      <c r="AQ56" s="1313" t="s">
        <v>286</v>
      </c>
      <c r="AR56" s="1313" t="s">
        <v>286</v>
      </c>
      <c r="AS56" s="1313" t="s">
        <v>286</v>
      </c>
      <c r="AT56" s="1313" t="s">
        <v>286</v>
      </c>
    </row>
    <row r="57" spans="1:46" s="463" customFormat="1" ht="14.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row>
    <row r="58" spans="1:46" s="463" customFormat="1" ht="14.5" customHeight="1">
      <c r="A58" s="1314" t="s">
        <v>687</v>
      </c>
      <c r="B58" s="1314"/>
      <c r="C58" s="1314"/>
      <c r="D58" s="1314"/>
      <c r="E58" s="1314"/>
      <c r="F58" s="1314"/>
      <c r="G58" s="1314"/>
      <c r="H58" s="1314"/>
      <c r="I58" s="1314"/>
      <c r="J58" s="1314"/>
      <c r="K58" s="1314"/>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row>
    <row r="59" spans="1:46" s="464" customFormat="1" ht="59.15" customHeight="1">
      <c r="A59" s="1326" t="s">
        <v>10</v>
      </c>
      <c r="B59" s="1331" t="s">
        <v>605</v>
      </c>
      <c r="C59" s="1331" t="s">
        <v>606</v>
      </c>
      <c r="D59" s="1331" t="s">
        <v>606</v>
      </c>
      <c r="E59" s="1331" t="s">
        <v>607</v>
      </c>
      <c r="F59" s="1331" t="s">
        <v>608</v>
      </c>
      <c r="G59" s="1331" t="s">
        <v>608</v>
      </c>
      <c r="H59" s="1331" t="s">
        <v>609</v>
      </c>
      <c r="I59" s="1331" t="s">
        <v>610</v>
      </c>
      <c r="J59" s="1331" t="s">
        <v>610</v>
      </c>
      <c r="K59" s="1331" t="s">
        <v>611</v>
      </c>
      <c r="L59" s="1331" t="s">
        <v>612</v>
      </c>
      <c r="M59" s="1331" t="s">
        <v>612</v>
      </c>
      <c r="N59" s="1331" t="s">
        <v>613</v>
      </c>
      <c r="O59" s="1331" t="s">
        <v>614</v>
      </c>
      <c r="P59" s="1331" t="s">
        <v>614</v>
      </c>
      <c r="Q59" s="1331" t="s">
        <v>280</v>
      </c>
      <c r="R59" s="1331" t="s">
        <v>615</v>
      </c>
      <c r="S59" s="1331" t="s">
        <v>615</v>
      </c>
      <c r="T59" s="1331" t="s">
        <v>616</v>
      </c>
      <c r="U59" s="1331" t="s">
        <v>617</v>
      </c>
      <c r="V59" s="1331" t="s">
        <v>617</v>
      </c>
      <c r="W59" s="1331" t="s">
        <v>618</v>
      </c>
      <c r="X59" s="1331" t="s">
        <v>619</v>
      </c>
      <c r="Y59" s="1331" t="s">
        <v>619</v>
      </c>
      <c r="Z59" s="1331" t="s">
        <v>620</v>
      </c>
      <c r="AA59" s="1331" t="s">
        <v>621</v>
      </c>
      <c r="AB59" s="1331" t="s">
        <v>621</v>
      </c>
      <c r="AC59" s="1331" t="s">
        <v>622</v>
      </c>
      <c r="AD59" s="1331" t="s">
        <v>623</v>
      </c>
      <c r="AE59" s="1331" t="s">
        <v>623</v>
      </c>
      <c r="AF59" s="1331" t="s">
        <v>281</v>
      </c>
      <c r="AG59" s="1331" t="s">
        <v>624</v>
      </c>
      <c r="AH59" s="1331" t="s">
        <v>624</v>
      </c>
      <c r="AI59" s="1331" t="s">
        <v>154</v>
      </c>
      <c r="AJ59" s="1331" t="s">
        <v>625</v>
      </c>
      <c r="AK59" s="1331" t="s">
        <v>625</v>
      </c>
      <c r="AL59" s="1331" t="s">
        <v>282</v>
      </c>
      <c r="AM59" s="1331" t="s">
        <v>626</v>
      </c>
      <c r="AN59" s="1331" t="s">
        <v>626</v>
      </c>
      <c r="AO59" s="1315" t="s">
        <v>631</v>
      </c>
      <c r="AP59" s="1315" t="s">
        <v>257</v>
      </c>
      <c r="AQ59" s="1315" t="s">
        <v>257</v>
      </c>
      <c r="AR59" s="1331" t="s">
        <v>283</v>
      </c>
      <c r="AS59" s="1331" t="s">
        <v>629</v>
      </c>
      <c r="AT59" s="1332" t="s">
        <v>629</v>
      </c>
    </row>
    <row r="60" spans="1:46" s="463" customFormat="1" ht="14.5" customHeight="1" thickBot="1">
      <c r="A60" s="1327"/>
      <c r="B60" s="357" t="s">
        <v>56</v>
      </c>
      <c r="C60" s="357" t="s">
        <v>57</v>
      </c>
      <c r="D60" s="358" t="s">
        <v>123</v>
      </c>
      <c r="E60" s="357" t="s">
        <v>56</v>
      </c>
      <c r="F60" s="357" t="s">
        <v>57</v>
      </c>
      <c r="G60" s="358" t="s">
        <v>123</v>
      </c>
      <c r="H60" s="357" t="s">
        <v>56</v>
      </c>
      <c r="I60" s="357" t="s">
        <v>57</v>
      </c>
      <c r="J60" s="358" t="s">
        <v>123</v>
      </c>
      <c r="K60" s="357" t="s">
        <v>56</v>
      </c>
      <c r="L60" s="357" t="s">
        <v>57</v>
      </c>
      <c r="M60" s="358" t="s">
        <v>123</v>
      </c>
      <c r="N60" s="357" t="s">
        <v>56</v>
      </c>
      <c r="O60" s="357" t="s">
        <v>57</v>
      </c>
      <c r="P60" s="358" t="s">
        <v>123</v>
      </c>
      <c r="Q60" s="357" t="s">
        <v>56</v>
      </c>
      <c r="R60" s="357" t="s">
        <v>57</v>
      </c>
      <c r="S60" s="358" t="s">
        <v>123</v>
      </c>
      <c r="T60" s="357" t="s">
        <v>56</v>
      </c>
      <c r="U60" s="357" t="s">
        <v>57</v>
      </c>
      <c r="V60" s="358" t="s">
        <v>123</v>
      </c>
      <c r="W60" s="357" t="s">
        <v>56</v>
      </c>
      <c r="X60" s="357" t="s">
        <v>57</v>
      </c>
      <c r="Y60" s="358" t="s">
        <v>123</v>
      </c>
      <c r="Z60" s="357" t="s">
        <v>56</v>
      </c>
      <c r="AA60" s="357" t="s">
        <v>57</v>
      </c>
      <c r="AB60" s="358" t="s">
        <v>123</v>
      </c>
      <c r="AC60" s="357" t="s">
        <v>56</v>
      </c>
      <c r="AD60" s="357" t="s">
        <v>57</v>
      </c>
      <c r="AE60" s="358" t="s">
        <v>123</v>
      </c>
      <c r="AF60" s="357" t="s">
        <v>56</v>
      </c>
      <c r="AG60" s="357" t="s">
        <v>57</v>
      </c>
      <c r="AH60" s="358" t="s">
        <v>123</v>
      </c>
      <c r="AI60" s="357" t="s">
        <v>56</v>
      </c>
      <c r="AJ60" s="357" t="s">
        <v>57</v>
      </c>
      <c r="AK60" s="358" t="s">
        <v>123</v>
      </c>
      <c r="AL60" s="357" t="s">
        <v>56</v>
      </c>
      <c r="AM60" s="357" t="s">
        <v>57</v>
      </c>
      <c r="AN60" s="358" t="s">
        <v>123</v>
      </c>
      <c r="AO60" s="357" t="s">
        <v>56</v>
      </c>
      <c r="AP60" s="357" t="s">
        <v>57</v>
      </c>
      <c r="AQ60" s="358" t="s">
        <v>123</v>
      </c>
      <c r="AR60" s="357" t="s">
        <v>56</v>
      </c>
      <c r="AS60" s="357" t="s">
        <v>57</v>
      </c>
      <c r="AT60" s="357" t="s">
        <v>123</v>
      </c>
    </row>
    <row r="61" spans="1:46" s="463" customFormat="1" ht="14.5" customHeight="1">
      <c r="A61" s="756" t="s">
        <v>11</v>
      </c>
      <c r="B61" s="733">
        <v>18.610459019825431</v>
      </c>
      <c r="C61" s="482">
        <v>2.1510000940137339</v>
      </c>
      <c r="D61" s="483">
        <v>471</v>
      </c>
      <c r="E61" s="733">
        <v>9.3764859920231931</v>
      </c>
      <c r="F61" s="482">
        <v>1.674028914492993</v>
      </c>
      <c r="G61" s="483">
        <v>473</v>
      </c>
      <c r="H61" s="733">
        <v>56.413469549781126</v>
      </c>
      <c r="I61" s="482">
        <v>3.00486916637088</v>
      </c>
      <c r="J61" s="483">
        <v>484</v>
      </c>
      <c r="K61" s="733">
        <v>32.055440233795572</v>
      </c>
      <c r="L61" s="482">
        <v>2.6648208103262991</v>
      </c>
      <c r="M61" s="483">
        <v>471</v>
      </c>
      <c r="N61" s="725">
        <v>73.5612321948215</v>
      </c>
      <c r="O61" s="482">
        <v>2.951628193114507</v>
      </c>
      <c r="P61" s="483">
        <v>485</v>
      </c>
      <c r="Q61" s="733">
        <v>23.069179288613849</v>
      </c>
      <c r="R61" s="482">
        <v>3.3895430665586779</v>
      </c>
      <c r="S61" s="483">
        <v>467</v>
      </c>
      <c r="T61" s="733">
        <v>37.619927243079779</v>
      </c>
      <c r="U61" s="482">
        <v>3.7551804917461959</v>
      </c>
      <c r="V61" s="483">
        <v>475</v>
      </c>
      <c r="W61" s="725">
        <v>27.562525410558649</v>
      </c>
      <c r="X61" s="482">
        <v>2.5507901635633599</v>
      </c>
      <c r="Y61" s="483">
        <v>474</v>
      </c>
      <c r="Z61" s="733">
        <v>33.780456701736369</v>
      </c>
      <c r="AA61" s="482">
        <v>2.3443334863975722</v>
      </c>
      <c r="AB61" s="483">
        <v>471</v>
      </c>
      <c r="AC61" s="733">
        <v>8.2383405159843655</v>
      </c>
      <c r="AD61" s="482">
        <v>1.717385801957011</v>
      </c>
      <c r="AE61" s="483">
        <v>468</v>
      </c>
      <c r="AF61" s="733">
        <v>17.372128352017882</v>
      </c>
      <c r="AG61" s="482">
        <v>2.079189809765662</v>
      </c>
      <c r="AH61" s="483">
        <v>470</v>
      </c>
      <c r="AI61" s="725">
        <v>60.347537070553443</v>
      </c>
      <c r="AJ61" s="482">
        <v>3.010039341672877</v>
      </c>
      <c r="AK61" s="483">
        <v>479</v>
      </c>
      <c r="AL61" s="733">
        <v>20.64108787928901</v>
      </c>
      <c r="AM61" s="482">
        <v>1.903613260176366</v>
      </c>
      <c r="AN61" s="483">
        <v>468</v>
      </c>
      <c r="AO61" s="733">
        <v>12.149917948199979</v>
      </c>
      <c r="AP61" s="482">
        <v>2.329692042392761</v>
      </c>
      <c r="AQ61" s="483">
        <v>466</v>
      </c>
      <c r="AR61" s="725">
        <v>58.656293954224132</v>
      </c>
      <c r="AS61" s="482">
        <v>2.8814245671522958</v>
      </c>
      <c r="AT61" s="519">
        <v>437</v>
      </c>
    </row>
    <row r="62" spans="1:46" s="463" customFormat="1" ht="14.5" customHeight="1">
      <c r="A62" s="757" t="s">
        <v>12</v>
      </c>
      <c r="B62" s="728">
        <v>29.596971834817719</v>
      </c>
      <c r="C62" s="485">
        <v>2.9847540483740072</v>
      </c>
      <c r="D62" s="486">
        <v>303</v>
      </c>
      <c r="E62" s="728">
        <v>13.19255457814806</v>
      </c>
      <c r="F62" s="485">
        <v>1.967550612906664</v>
      </c>
      <c r="G62" s="486">
        <v>301</v>
      </c>
      <c r="H62" s="734">
        <v>66.724407778493017</v>
      </c>
      <c r="I62" s="485">
        <v>2.8375917966809121</v>
      </c>
      <c r="J62" s="486">
        <v>306</v>
      </c>
      <c r="K62" s="734">
        <v>39.94243982440328</v>
      </c>
      <c r="L62" s="485">
        <v>3.9258189407788842</v>
      </c>
      <c r="M62" s="486">
        <v>299</v>
      </c>
      <c r="N62" s="734">
        <v>78.469383637966644</v>
      </c>
      <c r="O62" s="485">
        <v>2.5126136909246388</v>
      </c>
      <c r="P62" s="486">
        <v>308</v>
      </c>
      <c r="Q62" s="734">
        <v>27.181168603141469</v>
      </c>
      <c r="R62" s="485">
        <v>2.905722354167152</v>
      </c>
      <c r="S62" s="486">
        <v>303</v>
      </c>
      <c r="T62" s="734">
        <v>40.049107568520498</v>
      </c>
      <c r="U62" s="485">
        <v>3.20254650619919</v>
      </c>
      <c r="V62" s="486">
        <v>306</v>
      </c>
      <c r="W62" s="734">
        <v>26.409577417199149</v>
      </c>
      <c r="X62" s="485">
        <v>3.8610241289409561</v>
      </c>
      <c r="Y62" s="486">
        <v>305</v>
      </c>
      <c r="Z62" s="734">
        <v>34.325477741908017</v>
      </c>
      <c r="AA62" s="485">
        <v>3.385066955706141</v>
      </c>
      <c r="AB62" s="486">
        <v>304</v>
      </c>
      <c r="AC62" s="734">
        <v>7.0146087623817976</v>
      </c>
      <c r="AD62" s="485">
        <v>1.5253346280440701</v>
      </c>
      <c r="AE62" s="486">
        <v>298</v>
      </c>
      <c r="AF62" s="734">
        <v>15.600268805509129</v>
      </c>
      <c r="AG62" s="485">
        <v>3.3274916656847129</v>
      </c>
      <c r="AH62" s="486">
        <v>304</v>
      </c>
      <c r="AI62" s="728">
        <v>50.043677525967809</v>
      </c>
      <c r="AJ62" s="485">
        <v>4.1469048867853484</v>
      </c>
      <c r="AK62" s="486">
        <v>306</v>
      </c>
      <c r="AL62" s="734">
        <v>18.010707531093569</v>
      </c>
      <c r="AM62" s="485">
        <v>2.9949039131005981</v>
      </c>
      <c r="AN62" s="486">
        <v>302</v>
      </c>
      <c r="AO62" s="734">
        <v>8.1019576050401838</v>
      </c>
      <c r="AP62" s="485">
        <v>1.8767686703406541</v>
      </c>
      <c r="AQ62" s="486">
        <v>303</v>
      </c>
      <c r="AR62" s="728">
        <v>47.368139599643158</v>
      </c>
      <c r="AS62" s="485">
        <v>3.7796971847837142</v>
      </c>
      <c r="AT62" s="520">
        <v>287</v>
      </c>
    </row>
    <row r="63" spans="1:46" s="463" customFormat="1" ht="14.5" customHeight="1">
      <c r="A63" s="756" t="s">
        <v>30</v>
      </c>
      <c r="B63" s="733" t="s">
        <v>462</v>
      </c>
      <c r="C63" s="482" t="s">
        <v>462</v>
      </c>
      <c r="D63" s="483" t="s">
        <v>462</v>
      </c>
      <c r="E63" s="725" t="s">
        <v>462</v>
      </c>
      <c r="F63" s="482" t="s">
        <v>462</v>
      </c>
      <c r="G63" s="483" t="s">
        <v>462</v>
      </c>
      <c r="H63" s="733" t="s">
        <v>462</v>
      </c>
      <c r="I63" s="482" t="s">
        <v>462</v>
      </c>
      <c r="J63" s="483" t="s">
        <v>462</v>
      </c>
      <c r="K63" s="733" t="s">
        <v>462</v>
      </c>
      <c r="L63" s="482" t="s">
        <v>462</v>
      </c>
      <c r="M63" s="483" t="s">
        <v>462</v>
      </c>
      <c r="N63" s="733" t="s">
        <v>462</v>
      </c>
      <c r="O63" s="482" t="s">
        <v>462</v>
      </c>
      <c r="P63" s="483" t="s">
        <v>462</v>
      </c>
      <c r="Q63" s="733" t="s">
        <v>462</v>
      </c>
      <c r="R63" s="482" t="s">
        <v>462</v>
      </c>
      <c r="S63" s="483" t="s">
        <v>462</v>
      </c>
      <c r="T63" s="733" t="s">
        <v>462</v>
      </c>
      <c r="U63" s="482" t="s">
        <v>462</v>
      </c>
      <c r="V63" s="483" t="s">
        <v>462</v>
      </c>
      <c r="W63" s="733" t="s">
        <v>462</v>
      </c>
      <c r="X63" s="482" t="s">
        <v>462</v>
      </c>
      <c r="Y63" s="483" t="s">
        <v>462</v>
      </c>
      <c r="Z63" s="733" t="s">
        <v>462</v>
      </c>
      <c r="AA63" s="482" t="s">
        <v>462</v>
      </c>
      <c r="AB63" s="483" t="s">
        <v>462</v>
      </c>
      <c r="AC63" s="733" t="s">
        <v>462</v>
      </c>
      <c r="AD63" s="482" t="s">
        <v>462</v>
      </c>
      <c r="AE63" s="483" t="s">
        <v>462</v>
      </c>
      <c r="AF63" s="733" t="s">
        <v>462</v>
      </c>
      <c r="AG63" s="482" t="s">
        <v>462</v>
      </c>
      <c r="AH63" s="483" t="s">
        <v>462</v>
      </c>
      <c r="AI63" s="725" t="s">
        <v>462</v>
      </c>
      <c r="AJ63" s="482" t="s">
        <v>462</v>
      </c>
      <c r="AK63" s="483" t="s">
        <v>462</v>
      </c>
      <c r="AL63" s="733" t="s">
        <v>462</v>
      </c>
      <c r="AM63" s="482" t="s">
        <v>462</v>
      </c>
      <c r="AN63" s="483" t="s">
        <v>462</v>
      </c>
      <c r="AO63" s="733" t="s">
        <v>462</v>
      </c>
      <c r="AP63" s="482" t="s">
        <v>462</v>
      </c>
      <c r="AQ63" s="483" t="s">
        <v>462</v>
      </c>
      <c r="AR63" s="733" t="s">
        <v>462</v>
      </c>
      <c r="AS63" s="482" t="s">
        <v>462</v>
      </c>
      <c r="AT63" s="519" t="s">
        <v>462</v>
      </c>
    </row>
    <row r="64" spans="1:46" s="463" customFormat="1" ht="14.5" customHeight="1">
      <c r="A64" s="757" t="s">
        <v>13</v>
      </c>
      <c r="B64" s="734">
        <v>26.275111755293331</v>
      </c>
      <c r="C64" s="485">
        <v>6.4685856028921904</v>
      </c>
      <c r="D64" s="486">
        <v>70</v>
      </c>
      <c r="E64" s="734">
        <v>8.8691521350827927</v>
      </c>
      <c r="F64" s="485">
        <v>3.4485503766347971</v>
      </c>
      <c r="G64" s="486">
        <v>68</v>
      </c>
      <c r="H64" s="734">
        <v>64.476779226556786</v>
      </c>
      <c r="I64" s="485">
        <v>4.3130463734402342</v>
      </c>
      <c r="J64" s="486">
        <v>75</v>
      </c>
      <c r="K64" s="734">
        <v>27.09304684698472</v>
      </c>
      <c r="L64" s="485">
        <v>4.6299694904726501</v>
      </c>
      <c r="M64" s="486">
        <v>73</v>
      </c>
      <c r="N64" s="734">
        <v>64.236055739422952</v>
      </c>
      <c r="O64" s="485">
        <v>6.0002185270023691</v>
      </c>
      <c r="P64" s="486">
        <v>72</v>
      </c>
      <c r="Q64" s="734">
        <v>8.6824669879185397</v>
      </c>
      <c r="R64" s="485">
        <v>3.138634449917471</v>
      </c>
      <c r="S64" s="486">
        <v>67</v>
      </c>
      <c r="T64" s="734">
        <v>24.449794096775999</v>
      </c>
      <c r="U64" s="485">
        <v>5.5504666482432654</v>
      </c>
      <c r="V64" s="486">
        <v>69</v>
      </c>
      <c r="W64" s="734">
        <v>9.9351401949137284</v>
      </c>
      <c r="X64" s="485">
        <v>3.2360148118889569</v>
      </c>
      <c r="Y64" s="486">
        <v>68</v>
      </c>
      <c r="Z64" s="734">
        <v>29.666971094616791</v>
      </c>
      <c r="AA64" s="485">
        <v>5.6866804552355044</v>
      </c>
      <c r="AB64" s="486">
        <v>69</v>
      </c>
      <c r="AC64" s="734">
        <v>6.048960431018009</v>
      </c>
      <c r="AD64" s="485">
        <v>3.796503003508251</v>
      </c>
      <c r="AE64" s="486">
        <v>66</v>
      </c>
      <c r="AF64" s="734">
        <v>9.981581081544185</v>
      </c>
      <c r="AG64" s="485">
        <v>2.7382003265183861</v>
      </c>
      <c r="AH64" s="486">
        <v>67</v>
      </c>
      <c r="AI64" s="728">
        <v>48.665459108687877</v>
      </c>
      <c r="AJ64" s="485">
        <v>8.3001385885547894</v>
      </c>
      <c r="AK64" s="486">
        <v>73</v>
      </c>
      <c r="AL64" s="734">
        <v>13.47417325528748</v>
      </c>
      <c r="AM64" s="485">
        <v>3.4100803610911541</v>
      </c>
      <c r="AN64" s="486">
        <v>66</v>
      </c>
      <c r="AO64" s="734">
        <v>2.320920906352189</v>
      </c>
      <c r="AP64" s="485">
        <v>1.733572043652724</v>
      </c>
      <c r="AQ64" s="486">
        <v>64</v>
      </c>
      <c r="AR64" s="734">
        <v>45.355424782372751</v>
      </c>
      <c r="AS64" s="485">
        <v>6.655951690518112</v>
      </c>
      <c r="AT64" s="520">
        <v>70</v>
      </c>
    </row>
    <row r="65" spans="1:46" s="463" customFormat="1" ht="14.5" customHeight="1">
      <c r="A65" s="756" t="s">
        <v>14</v>
      </c>
      <c r="B65" s="733" t="s">
        <v>462</v>
      </c>
      <c r="C65" s="482" t="s">
        <v>462</v>
      </c>
      <c r="D65" s="483" t="s">
        <v>462</v>
      </c>
      <c r="E65" s="725" t="s">
        <v>462</v>
      </c>
      <c r="F65" s="482" t="s">
        <v>462</v>
      </c>
      <c r="G65" s="483" t="s">
        <v>462</v>
      </c>
      <c r="H65" s="733" t="s">
        <v>462</v>
      </c>
      <c r="I65" s="482" t="s">
        <v>462</v>
      </c>
      <c r="J65" s="483" t="s">
        <v>462</v>
      </c>
      <c r="K65" s="725" t="s">
        <v>462</v>
      </c>
      <c r="L65" s="482" t="s">
        <v>462</v>
      </c>
      <c r="M65" s="483" t="s">
        <v>462</v>
      </c>
      <c r="N65" s="733" t="s">
        <v>462</v>
      </c>
      <c r="O65" s="482" t="s">
        <v>462</v>
      </c>
      <c r="P65" s="483" t="s">
        <v>462</v>
      </c>
      <c r="Q65" s="733" t="s">
        <v>462</v>
      </c>
      <c r="R65" s="482" t="s">
        <v>462</v>
      </c>
      <c r="S65" s="483" t="s">
        <v>462</v>
      </c>
      <c r="T65" s="733" t="s">
        <v>462</v>
      </c>
      <c r="U65" s="482" t="s">
        <v>462</v>
      </c>
      <c r="V65" s="483" t="s">
        <v>462</v>
      </c>
      <c r="W65" s="725" t="s">
        <v>462</v>
      </c>
      <c r="X65" s="482" t="s">
        <v>462</v>
      </c>
      <c r="Y65" s="483" t="s">
        <v>462</v>
      </c>
      <c r="Z65" s="733" t="s">
        <v>462</v>
      </c>
      <c r="AA65" s="482" t="s">
        <v>462</v>
      </c>
      <c r="AB65" s="483" t="s">
        <v>462</v>
      </c>
      <c r="AC65" s="733" t="s">
        <v>462</v>
      </c>
      <c r="AD65" s="482" t="s">
        <v>462</v>
      </c>
      <c r="AE65" s="483" t="s">
        <v>462</v>
      </c>
      <c r="AF65" s="725" t="s">
        <v>462</v>
      </c>
      <c r="AG65" s="482" t="s">
        <v>462</v>
      </c>
      <c r="AH65" s="483" t="s">
        <v>462</v>
      </c>
      <c r="AI65" s="733" t="s">
        <v>462</v>
      </c>
      <c r="AJ65" s="482" t="s">
        <v>462</v>
      </c>
      <c r="AK65" s="483" t="s">
        <v>462</v>
      </c>
      <c r="AL65" s="733" t="s">
        <v>462</v>
      </c>
      <c r="AM65" s="482" t="s">
        <v>462</v>
      </c>
      <c r="AN65" s="483" t="s">
        <v>462</v>
      </c>
      <c r="AO65" s="725" t="s">
        <v>462</v>
      </c>
      <c r="AP65" s="482" t="s">
        <v>462</v>
      </c>
      <c r="AQ65" s="483" t="s">
        <v>462</v>
      </c>
      <c r="AR65" s="733" t="s">
        <v>462</v>
      </c>
      <c r="AS65" s="482" t="s">
        <v>462</v>
      </c>
      <c r="AT65" s="519" t="s">
        <v>462</v>
      </c>
    </row>
    <row r="66" spans="1:46" s="463" customFormat="1" ht="14.5" customHeight="1">
      <c r="A66" s="757" t="s">
        <v>31</v>
      </c>
      <c r="B66" s="734">
        <v>23.061801254319189</v>
      </c>
      <c r="C66" s="485">
        <v>6.8451742299656697</v>
      </c>
      <c r="D66" s="486">
        <v>64</v>
      </c>
      <c r="E66" s="734">
        <v>17.681206576406911</v>
      </c>
      <c r="F66" s="485">
        <v>5.4858191449623321</v>
      </c>
      <c r="G66" s="486">
        <v>64</v>
      </c>
      <c r="H66" s="734">
        <v>42.998980815865274</v>
      </c>
      <c r="I66" s="485">
        <v>11.01025103051504</v>
      </c>
      <c r="J66" s="486">
        <v>62</v>
      </c>
      <c r="K66" s="734">
        <v>22.911043800627851</v>
      </c>
      <c r="L66" s="485">
        <v>5.2731513091258027</v>
      </c>
      <c r="M66" s="486">
        <v>59</v>
      </c>
      <c r="N66" s="734">
        <v>66.477785425245045</v>
      </c>
      <c r="O66" s="485">
        <v>4.2766986662381132</v>
      </c>
      <c r="P66" s="486">
        <v>66</v>
      </c>
      <c r="Q66" s="734">
        <v>12.308448817321681</v>
      </c>
      <c r="R66" s="485">
        <v>3.5211903139683081</v>
      </c>
      <c r="S66" s="486">
        <v>63</v>
      </c>
      <c r="T66" s="734">
        <v>36.996405199763757</v>
      </c>
      <c r="U66" s="485">
        <v>5.1125462740027539</v>
      </c>
      <c r="V66" s="486">
        <v>64</v>
      </c>
      <c r="W66" s="734">
        <v>15.539850170095351</v>
      </c>
      <c r="X66" s="485">
        <v>4.886046844059373</v>
      </c>
      <c r="Y66" s="486">
        <v>64</v>
      </c>
      <c r="Z66" s="734">
        <v>32.952069660271967</v>
      </c>
      <c r="AA66" s="485">
        <v>7.5534102981609701</v>
      </c>
      <c r="AB66" s="486">
        <v>63</v>
      </c>
      <c r="AC66" s="734">
        <v>7.8673385692290516</v>
      </c>
      <c r="AD66" s="485">
        <v>2.0782024101552499</v>
      </c>
      <c r="AE66" s="486">
        <v>62</v>
      </c>
      <c r="AF66" s="734">
        <v>14.27329187424872</v>
      </c>
      <c r="AG66" s="485">
        <v>4.6635842495430806</v>
      </c>
      <c r="AH66" s="486">
        <v>61</v>
      </c>
      <c r="AI66" s="734">
        <v>30.00672730961924</v>
      </c>
      <c r="AJ66" s="485">
        <v>7.6114848706405338</v>
      </c>
      <c r="AK66" s="486">
        <v>62</v>
      </c>
      <c r="AL66" s="734">
        <v>12.38747585621419</v>
      </c>
      <c r="AM66" s="485">
        <v>2.241456410899314</v>
      </c>
      <c r="AN66" s="486">
        <v>61</v>
      </c>
      <c r="AO66" s="734">
        <v>2.62393295597114</v>
      </c>
      <c r="AP66" s="485">
        <v>1.488770289145392</v>
      </c>
      <c r="AQ66" s="486">
        <v>63</v>
      </c>
      <c r="AR66" s="734">
        <v>59.456366722486308</v>
      </c>
      <c r="AS66" s="485">
        <v>6.3714529520772709</v>
      </c>
      <c r="AT66" s="520">
        <v>57</v>
      </c>
    </row>
    <row r="67" spans="1:46" s="463" customFormat="1" ht="14.5" customHeight="1">
      <c r="A67" s="756" t="s">
        <v>15</v>
      </c>
      <c r="B67" s="733">
        <v>34.180731926337288</v>
      </c>
      <c r="C67" s="482">
        <v>3.2292968257139552</v>
      </c>
      <c r="D67" s="483">
        <v>315</v>
      </c>
      <c r="E67" s="733">
        <v>7.956048896145945</v>
      </c>
      <c r="F67" s="482">
        <v>2.2391597478187331</v>
      </c>
      <c r="G67" s="483">
        <v>303</v>
      </c>
      <c r="H67" s="733">
        <v>61.537070349177156</v>
      </c>
      <c r="I67" s="482">
        <v>3.6975365637238542</v>
      </c>
      <c r="J67" s="483">
        <v>314</v>
      </c>
      <c r="K67" s="733">
        <v>36.180188601725341</v>
      </c>
      <c r="L67" s="482">
        <v>4.1246154009813063</v>
      </c>
      <c r="M67" s="483">
        <v>306</v>
      </c>
      <c r="N67" s="725">
        <v>80.081519017644453</v>
      </c>
      <c r="O67" s="482">
        <v>2.840700009053772</v>
      </c>
      <c r="P67" s="483">
        <v>322</v>
      </c>
      <c r="Q67" s="733">
        <v>18.89721131687833</v>
      </c>
      <c r="R67" s="482">
        <v>3.8221133751505958</v>
      </c>
      <c r="S67" s="483">
        <v>303</v>
      </c>
      <c r="T67" s="733">
        <v>44.352873957630187</v>
      </c>
      <c r="U67" s="482">
        <v>4.4294836927661656</v>
      </c>
      <c r="V67" s="483">
        <v>308</v>
      </c>
      <c r="W67" s="733">
        <v>20.39259889671154</v>
      </c>
      <c r="X67" s="482">
        <v>3.658255048133614</v>
      </c>
      <c r="Y67" s="483">
        <v>310</v>
      </c>
      <c r="Z67" s="733">
        <v>47.554915502003972</v>
      </c>
      <c r="AA67" s="482">
        <v>3.797558358764713</v>
      </c>
      <c r="AB67" s="483">
        <v>315</v>
      </c>
      <c r="AC67" s="733">
        <v>10.018887266533021</v>
      </c>
      <c r="AD67" s="482">
        <v>2.6844504982322062</v>
      </c>
      <c r="AE67" s="483">
        <v>308</v>
      </c>
      <c r="AF67" s="733">
        <v>21.356258889448011</v>
      </c>
      <c r="AG67" s="482">
        <v>3.2398122915423131</v>
      </c>
      <c r="AH67" s="483">
        <v>309</v>
      </c>
      <c r="AI67" s="733">
        <v>50.978478486980798</v>
      </c>
      <c r="AJ67" s="482">
        <v>3.814542585289824</v>
      </c>
      <c r="AK67" s="483">
        <v>310</v>
      </c>
      <c r="AL67" s="733">
        <v>21.97018620313202</v>
      </c>
      <c r="AM67" s="482">
        <v>2.9686793242154068</v>
      </c>
      <c r="AN67" s="483">
        <v>313</v>
      </c>
      <c r="AO67" s="733">
        <v>9.3557374305902172</v>
      </c>
      <c r="AP67" s="482">
        <v>2.0915734947869891</v>
      </c>
      <c r="AQ67" s="483">
        <v>306</v>
      </c>
      <c r="AR67" s="733">
        <v>60.030778749431747</v>
      </c>
      <c r="AS67" s="482">
        <v>3.7594539181507041</v>
      </c>
      <c r="AT67" s="519">
        <v>267</v>
      </c>
    </row>
    <row r="68" spans="1:46" s="463" customFormat="1" ht="14.5" customHeight="1">
      <c r="A68" s="757" t="s">
        <v>16</v>
      </c>
      <c r="B68" s="734">
        <v>36.818839086476132</v>
      </c>
      <c r="C68" s="485">
        <v>4.1896149456586933</v>
      </c>
      <c r="D68" s="486">
        <v>79</v>
      </c>
      <c r="E68" s="734">
        <v>16.965961210793729</v>
      </c>
      <c r="F68" s="485">
        <v>7.3872076125011397</v>
      </c>
      <c r="G68" s="486">
        <v>76</v>
      </c>
      <c r="H68" s="734">
        <v>48.638258426299871</v>
      </c>
      <c r="I68" s="485">
        <v>5.1967398878259816</v>
      </c>
      <c r="J68" s="486">
        <v>78</v>
      </c>
      <c r="K68" s="734">
        <v>38.81860870090771</v>
      </c>
      <c r="L68" s="485">
        <v>4.4594375052731259</v>
      </c>
      <c r="M68" s="486">
        <v>79</v>
      </c>
      <c r="N68" s="734">
        <v>66.237167648455667</v>
      </c>
      <c r="O68" s="485">
        <v>8.2353110077838796</v>
      </c>
      <c r="P68" s="486">
        <v>79</v>
      </c>
      <c r="Q68" s="734">
        <v>26.038903104469849</v>
      </c>
      <c r="R68" s="485">
        <v>8.0319629295312875</v>
      </c>
      <c r="S68" s="486">
        <v>76</v>
      </c>
      <c r="T68" s="486">
        <v>30.85974029253023</v>
      </c>
      <c r="U68" s="485">
        <v>3.261865509042206</v>
      </c>
      <c r="V68" s="486">
        <v>76</v>
      </c>
      <c r="W68" s="486">
        <v>14.932076034167819</v>
      </c>
      <c r="X68" s="485">
        <v>2.933132251583999</v>
      </c>
      <c r="Y68" s="486">
        <v>76</v>
      </c>
      <c r="Z68" s="486">
        <v>41.49725514429938</v>
      </c>
      <c r="AA68" s="485">
        <v>5.6802122402757034</v>
      </c>
      <c r="AB68" s="486">
        <v>78</v>
      </c>
      <c r="AC68" s="734">
        <v>7.2850414160106371</v>
      </c>
      <c r="AD68" s="485">
        <v>1.6862732298378409</v>
      </c>
      <c r="AE68" s="486">
        <v>76</v>
      </c>
      <c r="AF68" s="734">
        <v>16.047820650478268</v>
      </c>
      <c r="AG68" s="485">
        <v>4.6563055891102616</v>
      </c>
      <c r="AH68" s="486">
        <v>73</v>
      </c>
      <c r="AI68" s="734">
        <v>79.132744124649463</v>
      </c>
      <c r="AJ68" s="485">
        <v>5.9633193141499019</v>
      </c>
      <c r="AK68" s="486">
        <v>82</v>
      </c>
      <c r="AL68" s="734">
        <v>16.956570571798839</v>
      </c>
      <c r="AM68" s="485">
        <v>4.7708039295791167</v>
      </c>
      <c r="AN68" s="486">
        <v>78</v>
      </c>
      <c r="AO68" s="734">
        <v>7.7178571792204771</v>
      </c>
      <c r="AP68" s="485">
        <v>2.569879128795451</v>
      </c>
      <c r="AQ68" s="486">
        <v>76</v>
      </c>
      <c r="AR68" s="734">
        <v>47.628558853855672</v>
      </c>
      <c r="AS68" s="485">
        <v>3.7151842198250602</v>
      </c>
      <c r="AT68" s="520">
        <v>61</v>
      </c>
    </row>
    <row r="69" spans="1:46" s="463" customFormat="1" ht="14.5" customHeight="1">
      <c r="A69" s="756" t="s">
        <v>17</v>
      </c>
      <c r="B69" s="725">
        <v>38.238905325787989</v>
      </c>
      <c r="C69" s="482">
        <v>3.2319242951767282</v>
      </c>
      <c r="D69" s="483">
        <v>439</v>
      </c>
      <c r="E69" s="733">
        <v>11.418577734627929</v>
      </c>
      <c r="F69" s="482">
        <v>1.958354292933753</v>
      </c>
      <c r="G69" s="483">
        <v>423</v>
      </c>
      <c r="H69" s="733">
        <v>57.846871754612337</v>
      </c>
      <c r="I69" s="482">
        <v>2.2081474505637169</v>
      </c>
      <c r="J69" s="483">
        <v>446</v>
      </c>
      <c r="K69" s="733">
        <v>32.388856564573253</v>
      </c>
      <c r="L69" s="482">
        <v>3.516197267162755</v>
      </c>
      <c r="M69" s="483">
        <v>426</v>
      </c>
      <c r="N69" s="733">
        <v>65.199594050447814</v>
      </c>
      <c r="O69" s="482">
        <v>2.8697440480435659</v>
      </c>
      <c r="P69" s="483">
        <v>449</v>
      </c>
      <c r="Q69" s="733">
        <v>13.82530080877217</v>
      </c>
      <c r="R69" s="482">
        <v>2.1725064666108578</v>
      </c>
      <c r="S69" s="483">
        <v>425</v>
      </c>
      <c r="T69" s="733">
        <v>35.399000026678273</v>
      </c>
      <c r="U69" s="482">
        <v>3.611531901831853</v>
      </c>
      <c r="V69" s="483">
        <v>432</v>
      </c>
      <c r="W69" s="733">
        <v>17.28943526196602</v>
      </c>
      <c r="X69" s="482">
        <v>1.9908159395269831</v>
      </c>
      <c r="Y69" s="483">
        <v>429</v>
      </c>
      <c r="Z69" s="733">
        <v>40.871261042117453</v>
      </c>
      <c r="AA69" s="482">
        <v>3.2705455656765241</v>
      </c>
      <c r="AB69" s="483">
        <v>440</v>
      </c>
      <c r="AC69" s="733">
        <v>5.3709150372398486</v>
      </c>
      <c r="AD69" s="482">
        <v>1.2472534602030629</v>
      </c>
      <c r="AE69" s="483">
        <v>426</v>
      </c>
      <c r="AF69" s="733">
        <v>13.053193602675989</v>
      </c>
      <c r="AG69" s="482">
        <v>2.2879533478069538</v>
      </c>
      <c r="AH69" s="483">
        <v>425</v>
      </c>
      <c r="AI69" s="733">
        <v>45.471669406349577</v>
      </c>
      <c r="AJ69" s="482">
        <v>3.509879227692724</v>
      </c>
      <c r="AK69" s="483">
        <v>441</v>
      </c>
      <c r="AL69" s="733">
        <v>20.259990827434851</v>
      </c>
      <c r="AM69" s="482">
        <v>2.4957898746542271</v>
      </c>
      <c r="AN69" s="483">
        <v>431</v>
      </c>
      <c r="AO69" s="733">
        <v>10.846599735227761</v>
      </c>
      <c r="AP69" s="482">
        <v>2.1165093390428309</v>
      </c>
      <c r="AQ69" s="483">
        <v>428</v>
      </c>
      <c r="AR69" s="725">
        <v>57.023729695763173</v>
      </c>
      <c r="AS69" s="482">
        <v>3.196426082915969</v>
      </c>
      <c r="AT69" s="519">
        <v>415</v>
      </c>
    </row>
    <row r="70" spans="1:46" s="463" customFormat="1" ht="14.5" customHeight="1">
      <c r="A70" s="757" t="s">
        <v>18</v>
      </c>
      <c r="B70" s="734">
        <v>29.738817444914151</v>
      </c>
      <c r="C70" s="485">
        <v>1.874193507297113</v>
      </c>
      <c r="D70" s="486">
        <v>1001</v>
      </c>
      <c r="E70" s="734">
        <v>6.1646969157942042</v>
      </c>
      <c r="F70" s="485">
        <v>0.82123521237336039</v>
      </c>
      <c r="G70" s="486">
        <v>983</v>
      </c>
      <c r="H70" s="734">
        <v>47.156287172760649</v>
      </c>
      <c r="I70" s="485">
        <v>2.0200850769426468</v>
      </c>
      <c r="J70" s="486">
        <v>1007</v>
      </c>
      <c r="K70" s="734">
        <v>27.455474916438629</v>
      </c>
      <c r="L70" s="485">
        <v>1.7403176841901269</v>
      </c>
      <c r="M70" s="486">
        <v>989</v>
      </c>
      <c r="N70" s="728">
        <v>61.317957669677597</v>
      </c>
      <c r="O70" s="485">
        <v>2.5071644484255589</v>
      </c>
      <c r="P70" s="486">
        <v>1023</v>
      </c>
      <c r="Q70" s="734">
        <v>12.426116373597459</v>
      </c>
      <c r="R70" s="485">
        <v>1.208273151717018</v>
      </c>
      <c r="S70" s="486">
        <v>968</v>
      </c>
      <c r="T70" s="734">
        <v>42.273240422464028</v>
      </c>
      <c r="U70" s="485">
        <v>2.1262709804137372</v>
      </c>
      <c r="V70" s="486">
        <v>1005</v>
      </c>
      <c r="W70" s="728">
        <v>21.83474499785957</v>
      </c>
      <c r="X70" s="485">
        <v>1.7650110929496341</v>
      </c>
      <c r="Y70" s="486">
        <v>990</v>
      </c>
      <c r="Z70" s="728">
        <v>36.403084272585673</v>
      </c>
      <c r="AA70" s="485">
        <v>2.0927136959566028</v>
      </c>
      <c r="AB70" s="486">
        <v>1002</v>
      </c>
      <c r="AC70" s="734">
        <v>7.717909150636304</v>
      </c>
      <c r="AD70" s="485">
        <v>1.0698075701891721</v>
      </c>
      <c r="AE70" s="486">
        <v>981</v>
      </c>
      <c r="AF70" s="728">
        <v>9.614022100234898</v>
      </c>
      <c r="AG70" s="485">
        <v>1.1441746284473771</v>
      </c>
      <c r="AH70" s="486">
        <v>979</v>
      </c>
      <c r="AI70" s="728">
        <v>45.804335057120767</v>
      </c>
      <c r="AJ70" s="485">
        <v>2.6330681752624661</v>
      </c>
      <c r="AK70" s="486">
        <v>1006</v>
      </c>
      <c r="AL70" s="734">
        <v>15.550137232026691</v>
      </c>
      <c r="AM70" s="485">
        <v>1.618316646737159</v>
      </c>
      <c r="AN70" s="486">
        <v>977</v>
      </c>
      <c r="AO70" s="734">
        <v>9.282171656632217</v>
      </c>
      <c r="AP70" s="485">
        <v>1.3777732448566979</v>
      </c>
      <c r="AQ70" s="486">
        <v>978</v>
      </c>
      <c r="AR70" s="728">
        <v>45.10862972700879</v>
      </c>
      <c r="AS70" s="485">
        <v>1.968911070479499</v>
      </c>
      <c r="AT70" s="520">
        <v>986</v>
      </c>
    </row>
    <row r="71" spans="1:46" s="463" customFormat="1" ht="14.5" customHeight="1">
      <c r="A71" s="756" t="s">
        <v>19</v>
      </c>
      <c r="B71" s="733">
        <v>19.962706036370982</v>
      </c>
      <c r="C71" s="482">
        <v>6.0094547966169776</v>
      </c>
      <c r="D71" s="483">
        <v>115</v>
      </c>
      <c r="E71" s="725">
        <v>8.1678910003939471</v>
      </c>
      <c r="F71" s="482">
        <v>2.662994899827611</v>
      </c>
      <c r="G71" s="483">
        <v>114</v>
      </c>
      <c r="H71" s="733">
        <v>56.992891510063252</v>
      </c>
      <c r="I71" s="482">
        <v>8.3962917136168951</v>
      </c>
      <c r="J71" s="483">
        <v>119</v>
      </c>
      <c r="K71" s="733">
        <v>26.706405696031521</v>
      </c>
      <c r="L71" s="482">
        <v>4.5742434816323554</v>
      </c>
      <c r="M71" s="483">
        <v>116</v>
      </c>
      <c r="N71" s="733">
        <v>63.901407572765443</v>
      </c>
      <c r="O71" s="482">
        <v>6.7487524964055243</v>
      </c>
      <c r="P71" s="483">
        <v>120</v>
      </c>
      <c r="Q71" s="733">
        <v>13.344345990856899</v>
      </c>
      <c r="R71" s="482">
        <v>2.5332965305343662</v>
      </c>
      <c r="S71" s="483">
        <v>114</v>
      </c>
      <c r="T71" s="733">
        <v>33.161817302678983</v>
      </c>
      <c r="U71" s="482">
        <v>5.7637803926757183</v>
      </c>
      <c r="V71" s="483">
        <v>116</v>
      </c>
      <c r="W71" s="733">
        <v>25.693869023795809</v>
      </c>
      <c r="X71" s="482">
        <v>5.3943931446366218</v>
      </c>
      <c r="Y71" s="483">
        <v>118</v>
      </c>
      <c r="Z71" s="733">
        <v>33.415081308251757</v>
      </c>
      <c r="AA71" s="482">
        <v>4.8500579075473276</v>
      </c>
      <c r="AB71" s="483">
        <v>118</v>
      </c>
      <c r="AC71" s="733">
        <v>7.2204105969623287</v>
      </c>
      <c r="AD71" s="482">
        <v>2.863958732683701</v>
      </c>
      <c r="AE71" s="483">
        <v>116</v>
      </c>
      <c r="AF71" s="733">
        <v>8.4396076336746511</v>
      </c>
      <c r="AG71" s="482">
        <v>3.197649700119078</v>
      </c>
      <c r="AH71" s="483">
        <v>115</v>
      </c>
      <c r="AI71" s="725">
        <v>46.25956902513709</v>
      </c>
      <c r="AJ71" s="482">
        <v>8.3088598250617753</v>
      </c>
      <c r="AK71" s="483">
        <v>120</v>
      </c>
      <c r="AL71" s="733">
        <v>24.07412511845758</v>
      </c>
      <c r="AM71" s="482">
        <v>5.1855171632007986</v>
      </c>
      <c r="AN71" s="483">
        <v>115</v>
      </c>
      <c r="AO71" s="733">
        <v>7.7371506860923036</v>
      </c>
      <c r="AP71" s="482">
        <v>2.3977816813926429</v>
      </c>
      <c r="AQ71" s="483">
        <v>114</v>
      </c>
      <c r="AR71" s="733">
        <v>51.166804065867623</v>
      </c>
      <c r="AS71" s="482">
        <v>6.1389273742169452</v>
      </c>
      <c r="AT71" s="519">
        <v>112</v>
      </c>
    </row>
    <row r="72" spans="1:46" s="463" customFormat="1" ht="14.5" customHeight="1">
      <c r="A72" s="757" t="s">
        <v>20</v>
      </c>
      <c r="B72" s="734" t="s">
        <v>462</v>
      </c>
      <c r="C72" s="485" t="s">
        <v>462</v>
      </c>
      <c r="D72" s="486" t="s">
        <v>462</v>
      </c>
      <c r="E72" s="734" t="s">
        <v>462</v>
      </c>
      <c r="F72" s="485" t="s">
        <v>462</v>
      </c>
      <c r="G72" s="486" t="s">
        <v>462</v>
      </c>
      <c r="H72" s="734" t="s">
        <v>462</v>
      </c>
      <c r="I72" s="485" t="s">
        <v>462</v>
      </c>
      <c r="J72" s="486" t="s">
        <v>462</v>
      </c>
      <c r="K72" s="734" t="s">
        <v>462</v>
      </c>
      <c r="L72" s="485" t="s">
        <v>462</v>
      </c>
      <c r="M72" s="486" t="s">
        <v>462</v>
      </c>
      <c r="N72" s="728" t="s">
        <v>462</v>
      </c>
      <c r="O72" s="485" t="s">
        <v>462</v>
      </c>
      <c r="P72" s="486" t="s">
        <v>462</v>
      </c>
      <c r="Q72" s="734" t="s">
        <v>462</v>
      </c>
      <c r="R72" s="485" t="s">
        <v>462</v>
      </c>
      <c r="S72" s="486" t="s">
        <v>462</v>
      </c>
      <c r="T72" s="734" t="s">
        <v>462</v>
      </c>
      <c r="U72" s="485" t="s">
        <v>462</v>
      </c>
      <c r="V72" s="486" t="s">
        <v>462</v>
      </c>
      <c r="W72" s="734" t="s">
        <v>462</v>
      </c>
      <c r="X72" s="485" t="s">
        <v>462</v>
      </c>
      <c r="Y72" s="486" t="s">
        <v>462</v>
      </c>
      <c r="Z72" s="734" t="s">
        <v>462</v>
      </c>
      <c r="AA72" s="485" t="s">
        <v>462</v>
      </c>
      <c r="AB72" s="486" t="s">
        <v>462</v>
      </c>
      <c r="AC72" s="728" t="s">
        <v>462</v>
      </c>
      <c r="AD72" s="485" t="s">
        <v>462</v>
      </c>
      <c r="AE72" s="486" t="s">
        <v>462</v>
      </c>
      <c r="AF72" s="734" t="s">
        <v>462</v>
      </c>
      <c r="AG72" s="485" t="s">
        <v>462</v>
      </c>
      <c r="AH72" s="486" t="s">
        <v>462</v>
      </c>
      <c r="AI72" s="728" t="s">
        <v>462</v>
      </c>
      <c r="AJ72" s="485" t="s">
        <v>462</v>
      </c>
      <c r="AK72" s="486" t="s">
        <v>462</v>
      </c>
      <c r="AL72" s="734" t="s">
        <v>462</v>
      </c>
      <c r="AM72" s="485" t="s">
        <v>462</v>
      </c>
      <c r="AN72" s="486" t="s">
        <v>462</v>
      </c>
      <c r="AO72" s="734" t="s">
        <v>462</v>
      </c>
      <c r="AP72" s="485" t="s">
        <v>462</v>
      </c>
      <c r="AQ72" s="486" t="s">
        <v>462</v>
      </c>
      <c r="AR72" s="728" t="s">
        <v>462</v>
      </c>
      <c r="AS72" s="485" t="s">
        <v>462</v>
      </c>
      <c r="AT72" s="520" t="s">
        <v>462</v>
      </c>
    </row>
    <row r="73" spans="1:46" s="463" customFormat="1" ht="14.5" customHeight="1">
      <c r="A73" s="756" t="s">
        <v>21</v>
      </c>
      <c r="B73" s="733">
        <v>20.783572808988531</v>
      </c>
      <c r="C73" s="482">
        <v>2.9411651560496281</v>
      </c>
      <c r="D73" s="483">
        <v>126</v>
      </c>
      <c r="E73" s="733">
        <v>20.819458752649719</v>
      </c>
      <c r="F73" s="482">
        <v>4.3474460435195139</v>
      </c>
      <c r="G73" s="483">
        <v>123</v>
      </c>
      <c r="H73" s="733">
        <v>60.293529669737516</v>
      </c>
      <c r="I73" s="482">
        <v>4.6515876648166126</v>
      </c>
      <c r="J73" s="483">
        <v>135</v>
      </c>
      <c r="K73" s="733">
        <v>38.808989322724187</v>
      </c>
      <c r="L73" s="482">
        <v>4.2182744948257014</v>
      </c>
      <c r="M73" s="483">
        <v>127</v>
      </c>
      <c r="N73" s="725">
        <v>72.14082318955289</v>
      </c>
      <c r="O73" s="482">
        <v>2.6149290133926502</v>
      </c>
      <c r="P73" s="483">
        <v>134</v>
      </c>
      <c r="Q73" s="725">
        <v>17.824392676335052</v>
      </c>
      <c r="R73" s="482">
        <v>3.3103621378627999</v>
      </c>
      <c r="S73" s="483">
        <v>123</v>
      </c>
      <c r="T73" s="733">
        <v>38.854197564673257</v>
      </c>
      <c r="U73" s="482">
        <v>3.7247079706188848</v>
      </c>
      <c r="V73" s="483">
        <v>125</v>
      </c>
      <c r="W73" s="733">
        <v>24.050724595727431</v>
      </c>
      <c r="X73" s="482">
        <v>5.1746085445111456</v>
      </c>
      <c r="Y73" s="483">
        <v>130</v>
      </c>
      <c r="Z73" s="733">
        <v>41.376645094279667</v>
      </c>
      <c r="AA73" s="482">
        <v>5.6290968253723976</v>
      </c>
      <c r="AB73" s="483">
        <v>127</v>
      </c>
      <c r="AC73" s="733">
        <v>9.0542803102993812</v>
      </c>
      <c r="AD73" s="482">
        <v>2.427381947110788</v>
      </c>
      <c r="AE73" s="483">
        <v>124</v>
      </c>
      <c r="AF73" s="733">
        <v>9.6943928620710214</v>
      </c>
      <c r="AG73" s="482">
        <v>2.421470616382833</v>
      </c>
      <c r="AH73" s="483">
        <v>122</v>
      </c>
      <c r="AI73" s="733">
        <v>43.456605803207196</v>
      </c>
      <c r="AJ73" s="482">
        <v>5.3763814667236343</v>
      </c>
      <c r="AK73" s="483">
        <v>129</v>
      </c>
      <c r="AL73" s="733">
        <v>19.731214295784369</v>
      </c>
      <c r="AM73" s="482">
        <v>3.395595819463987</v>
      </c>
      <c r="AN73" s="483">
        <v>126</v>
      </c>
      <c r="AO73" s="733">
        <v>6.0916542569291252</v>
      </c>
      <c r="AP73" s="482">
        <v>1.223566709569301</v>
      </c>
      <c r="AQ73" s="483">
        <v>123</v>
      </c>
      <c r="AR73" s="733">
        <v>53.905461624453842</v>
      </c>
      <c r="AS73" s="482">
        <v>7.9854285138642664</v>
      </c>
      <c r="AT73" s="519">
        <v>111</v>
      </c>
    </row>
    <row r="74" spans="1:46" s="463" customFormat="1" ht="14.5" customHeight="1">
      <c r="A74" s="757" t="s">
        <v>22</v>
      </c>
      <c r="B74" s="734" t="s">
        <v>462</v>
      </c>
      <c r="C74" s="485" t="s">
        <v>462</v>
      </c>
      <c r="D74" s="486" t="s">
        <v>462</v>
      </c>
      <c r="E74" s="734" t="s">
        <v>462</v>
      </c>
      <c r="F74" s="485"/>
      <c r="G74" s="486" t="s">
        <v>462</v>
      </c>
      <c r="H74" s="734" t="s">
        <v>462</v>
      </c>
      <c r="I74" s="485" t="s">
        <v>462</v>
      </c>
      <c r="J74" s="486" t="s">
        <v>462</v>
      </c>
      <c r="K74" s="734" t="s">
        <v>462</v>
      </c>
      <c r="L74" s="485" t="s">
        <v>462</v>
      </c>
      <c r="M74" s="486" t="s">
        <v>462</v>
      </c>
      <c r="N74" s="734" t="s">
        <v>462</v>
      </c>
      <c r="O74" s="485" t="s">
        <v>462</v>
      </c>
      <c r="P74" s="486" t="s">
        <v>462</v>
      </c>
      <c r="Q74" s="734" t="s">
        <v>462</v>
      </c>
      <c r="R74" s="485" t="s">
        <v>462</v>
      </c>
      <c r="S74" s="486" t="s">
        <v>462</v>
      </c>
      <c r="T74" s="734" t="s">
        <v>462</v>
      </c>
      <c r="U74" s="485" t="s">
        <v>462</v>
      </c>
      <c r="V74" s="486" t="s">
        <v>462</v>
      </c>
      <c r="W74" s="734" t="s">
        <v>462</v>
      </c>
      <c r="X74" s="485" t="s">
        <v>462</v>
      </c>
      <c r="Y74" s="486" t="s">
        <v>462</v>
      </c>
      <c r="Z74" s="728" t="s">
        <v>462</v>
      </c>
      <c r="AA74" s="485" t="s">
        <v>462</v>
      </c>
      <c r="AB74" s="486" t="s">
        <v>462</v>
      </c>
      <c r="AC74" s="734" t="s">
        <v>462</v>
      </c>
      <c r="AD74" s="485"/>
      <c r="AE74" s="486" t="s">
        <v>462</v>
      </c>
      <c r="AF74" s="734" t="s">
        <v>462</v>
      </c>
      <c r="AG74" s="485" t="s">
        <v>462</v>
      </c>
      <c r="AH74" s="486" t="s">
        <v>462</v>
      </c>
      <c r="AI74" s="734" t="s">
        <v>462</v>
      </c>
      <c r="AJ74" s="485" t="s">
        <v>462</v>
      </c>
      <c r="AK74" s="486" t="s">
        <v>462</v>
      </c>
      <c r="AL74" s="734" t="s">
        <v>462</v>
      </c>
      <c r="AM74" s="485" t="s">
        <v>462</v>
      </c>
      <c r="AN74" s="486" t="s">
        <v>462</v>
      </c>
      <c r="AO74" s="734" t="s">
        <v>462</v>
      </c>
      <c r="AP74" s="485"/>
      <c r="AQ74" s="486" t="s">
        <v>462</v>
      </c>
      <c r="AR74" s="734" t="s">
        <v>462</v>
      </c>
      <c r="AS74" s="485" t="s">
        <v>462</v>
      </c>
      <c r="AT74" s="520" t="s">
        <v>462</v>
      </c>
    </row>
    <row r="75" spans="1:46" s="463" customFormat="1" ht="14.5" customHeight="1">
      <c r="A75" s="756" t="s">
        <v>23</v>
      </c>
      <c r="B75" s="733">
        <v>29.0232799364851</v>
      </c>
      <c r="C75" s="482">
        <v>3.4039718978873772</v>
      </c>
      <c r="D75" s="483">
        <v>159</v>
      </c>
      <c r="E75" s="733">
        <v>6.0772445027579636</v>
      </c>
      <c r="F75" s="482">
        <v>2.6269674323543248</v>
      </c>
      <c r="G75" s="483">
        <v>154</v>
      </c>
      <c r="H75" s="733">
        <v>58.046206077090638</v>
      </c>
      <c r="I75" s="482">
        <v>4.3020214704043536</v>
      </c>
      <c r="J75" s="483">
        <v>159</v>
      </c>
      <c r="K75" s="733">
        <v>28.009224440601511</v>
      </c>
      <c r="L75" s="482">
        <v>3.177364184449047</v>
      </c>
      <c r="M75" s="483">
        <v>156</v>
      </c>
      <c r="N75" s="483">
        <v>69.511194386120749</v>
      </c>
      <c r="O75" s="482">
        <v>4.1102344912732027</v>
      </c>
      <c r="P75" s="483">
        <v>162</v>
      </c>
      <c r="Q75" s="733">
        <v>8.6789126419917579</v>
      </c>
      <c r="R75" s="482">
        <v>2.8427796669247121</v>
      </c>
      <c r="S75" s="483">
        <v>156</v>
      </c>
      <c r="T75" s="733">
        <v>32.034041664181871</v>
      </c>
      <c r="U75" s="482">
        <v>3.6066253825716341</v>
      </c>
      <c r="V75" s="483">
        <v>157</v>
      </c>
      <c r="W75" s="483">
        <v>23.158915368904879</v>
      </c>
      <c r="X75" s="482">
        <v>2.900233601637801</v>
      </c>
      <c r="Y75" s="483">
        <v>157</v>
      </c>
      <c r="Z75" s="733">
        <v>39.811747053427148</v>
      </c>
      <c r="AA75" s="482">
        <v>4.6271472383670664</v>
      </c>
      <c r="AB75" s="483">
        <v>157</v>
      </c>
      <c r="AC75" s="733">
        <v>6.1989171844722097</v>
      </c>
      <c r="AD75" s="482">
        <v>2.0049974248431601</v>
      </c>
      <c r="AE75" s="483">
        <v>156</v>
      </c>
      <c r="AF75" s="733">
        <v>10.94295288015245</v>
      </c>
      <c r="AG75" s="482">
        <v>2.9561004581950958</v>
      </c>
      <c r="AH75" s="483">
        <v>157</v>
      </c>
      <c r="AI75" s="733">
        <v>44.186950750895747</v>
      </c>
      <c r="AJ75" s="482">
        <v>7.6490867038778569</v>
      </c>
      <c r="AK75" s="483">
        <v>158</v>
      </c>
      <c r="AL75" s="733">
        <v>21.839577610775191</v>
      </c>
      <c r="AM75" s="482">
        <v>2.5749739728318848</v>
      </c>
      <c r="AN75" s="483">
        <v>157</v>
      </c>
      <c r="AO75" s="733">
        <v>19.316746295819641</v>
      </c>
      <c r="AP75" s="482">
        <v>4.7720479929764341</v>
      </c>
      <c r="AQ75" s="483">
        <v>153</v>
      </c>
      <c r="AR75" s="733">
        <v>41.536620182735078</v>
      </c>
      <c r="AS75" s="482">
        <v>6.135063366541444</v>
      </c>
      <c r="AT75" s="519">
        <v>151</v>
      </c>
    </row>
    <row r="76" spans="1:46" s="463" customFormat="1" ht="14.5" customHeight="1" thickBot="1">
      <c r="A76" s="758" t="s">
        <v>24</v>
      </c>
      <c r="B76" s="730" t="s">
        <v>462</v>
      </c>
      <c r="C76" s="488" t="s">
        <v>462</v>
      </c>
      <c r="D76" s="489" t="s">
        <v>462</v>
      </c>
      <c r="E76" s="735" t="s">
        <v>462</v>
      </c>
      <c r="F76" s="488"/>
      <c r="G76" s="489" t="s">
        <v>462</v>
      </c>
      <c r="H76" s="735" t="s">
        <v>462</v>
      </c>
      <c r="I76" s="488" t="s">
        <v>462</v>
      </c>
      <c r="J76" s="489" t="s">
        <v>462</v>
      </c>
      <c r="K76" s="730" t="s">
        <v>462</v>
      </c>
      <c r="L76" s="488" t="s">
        <v>462</v>
      </c>
      <c r="M76" s="489" t="s">
        <v>462</v>
      </c>
      <c r="N76" s="730" t="s">
        <v>462</v>
      </c>
      <c r="O76" s="488" t="s">
        <v>462</v>
      </c>
      <c r="P76" s="489" t="s">
        <v>462</v>
      </c>
      <c r="Q76" s="735" t="s">
        <v>462</v>
      </c>
      <c r="R76" s="488" t="s">
        <v>462</v>
      </c>
      <c r="S76" s="489" t="s">
        <v>462</v>
      </c>
      <c r="T76" s="735" t="s">
        <v>462</v>
      </c>
      <c r="U76" s="488" t="s">
        <v>462</v>
      </c>
      <c r="V76" s="489" t="s">
        <v>462</v>
      </c>
      <c r="W76" s="735" t="s">
        <v>462</v>
      </c>
      <c r="X76" s="488" t="s">
        <v>462</v>
      </c>
      <c r="Y76" s="489" t="s">
        <v>462</v>
      </c>
      <c r="Z76" s="730" t="s">
        <v>462</v>
      </c>
      <c r="AA76" s="488" t="s">
        <v>462</v>
      </c>
      <c r="AB76" s="489" t="s">
        <v>462</v>
      </c>
      <c r="AC76" s="735" t="s">
        <v>462</v>
      </c>
      <c r="AD76" s="488" t="s">
        <v>462</v>
      </c>
      <c r="AE76" s="489" t="s">
        <v>462</v>
      </c>
      <c r="AF76" s="735" t="s">
        <v>462</v>
      </c>
      <c r="AG76" s="488" t="s">
        <v>462</v>
      </c>
      <c r="AH76" s="489" t="s">
        <v>462</v>
      </c>
      <c r="AI76" s="735" t="s">
        <v>462</v>
      </c>
      <c r="AJ76" s="488" t="s">
        <v>462</v>
      </c>
      <c r="AK76" s="489" t="s">
        <v>462</v>
      </c>
      <c r="AL76" s="730" t="s">
        <v>462</v>
      </c>
      <c r="AM76" s="488" t="s">
        <v>462</v>
      </c>
      <c r="AN76" s="489" t="s">
        <v>462</v>
      </c>
      <c r="AO76" s="735" t="s">
        <v>462</v>
      </c>
      <c r="AP76" s="488" t="s">
        <v>462</v>
      </c>
      <c r="AQ76" s="489" t="s">
        <v>462</v>
      </c>
      <c r="AR76" s="730" t="s">
        <v>462</v>
      </c>
      <c r="AS76" s="488" t="s">
        <v>462</v>
      </c>
      <c r="AT76" s="521" t="s">
        <v>462</v>
      </c>
    </row>
    <row r="77" spans="1:46" s="463" customFormat="1" ht="14.5" customHeight="1">
      <c r="A77" s="759" t="s">
        <v>26</v>
      </c>
      <c r="B77" s="732">
        <v>29.136301996322779</v>
      </c>
      <c r="C77" s="478">
        <v>1.2224192969281</v>
      </c>
      <c r="D77" s="479">
        <v>2925</v>
      </c>
      <c r="E77" s="732">
        <v>8.6382106473675471</v>
      </c>
      <c r="F77" s="478">
        <v>0.60632088012568242</v>
      </c>
      <c r="G77" s="479">
        <v>2871</v>
      </c>
      <c r="H77" s="732">
        <v>54.192798414667983</v>
      </c>
      <c r="I77" s="478">
        <v>1.246426764146394</v>
      </c>
      <c r="J77" s="479">
        <v>2952</v>
      </c>
      <c r="K77" s="732">
        <v>30.90074682287797</v>
      </c>
      <c r="L77" s="478">
        <v>1.1591648558133241</v>
      </c>
      <c r="M77" s="479">
        <v>2876</v>
      </c>
      <c r="N77" s="731">
        <v>67.7783128082215</v>
      </c>
      <c r="O77" s="478">
        <v>1.3397082971119429</v>
      </c>
      <c r="P77" s="479">
        <v>2991</v>
      </c>
      <c r="Q77" s="732">
        <v>16.418048333362972</v>
      </c>
      <c r="R77" s="478">
        <v>1.0305213651741869</v>
      </c>
      <c r="S77" s="479">
        <v>2852</v>
      </c>
      <c r="T77" s="732">
        <v>39.506432885910129</v>
      </c>
      <c r="U77" s="478">
        <v>1.348651176672186</v>
      </c>
      <c r="V77" s="479">
        <v>2917</v>
      </c>
      <c r="W77" s="731">
        <v>22.78759241786398</v>
      </c>
      <c r="X77" s="478">
        <v>1.0731912242253041</v>
      </c>
      <c r="Y77" s="479">
        <v>2901</v>
      </c>
      <c r="Z77" s="731">
        <v>37.284550741500119</v>
      </c>
      <c r="AA77" s="478">
        <v>1.2186829334691369</v>
      </c>
      <c r="AB77" s="479">
        <v>2924</v>
      </c>
      <c r="AC77" s="732">
        <v>7.4879997995989918</v>
      </c>
      <c r="AD77" s="478">
        <v>0.631354636153583</v>
      </c>
      <c r="AE77" s="479">
        <v>2869</v>
      </c>
      <c r="AF77" s="732">
        <v>13.400109949454411</v>
      </c>
      <c r="AG77" s="478">
        <v>0.88875215215907155</v>
      </c>
      <c r="AH77" s="479">
        <v>2876</v>
      </c>
      <c r="AI77" s="731">
        <v>48.732890441722759</v>
      </c>
      <c r="AJ77" s="478">
        <v>1.521086169133526</v>
      </c>
      <c r="AK77" s="479">
        <v>2936</v>
      </c>
      <c r="AL77" s="732">
        <v>18.433181280022438</v>
      </c>
      <c r="AM77" s="478">
        <v>0.90320102512465161</v>
      </c>
      <c r="AN77" s="479">
        <v>2877</v>
      </c>
      <c r="AO77" s="731">
        <v>10.22298555416603</v>
      </c>
      <c r="AP77" s="478">
        <v>0.82046245008732999</v>
      </c>
      <c r="AQ77" s="479">
        <v>2865</v>
      </c>
      <c r="AR77" s="731">
        <v>50.796904374881493</v>
      </c>
      <c r="AS77" s="478">
        <v>1.3337443714972019</v>
      </c>
      <c r="AT77" s="516">
        <v>2756</v>
      </c>
    </row>
    <row r="78" spans="1:46" s="463" customFormat="1" ht="14.5" customHeight="1">
      <c r="A78" s="759" t="s">
        <v>25</v>
      </c>
      <c r="B78" s="732">
        <v>24.117818998247969</v>
      </c>
      <c r="C78" s="478">
        <v>2.9770784106404311</v>
      </c>
      <c r="D78" s="479">
        <v>384</v>
      </c>
      <c r="E78" s="732">
        <v>13.761894445098671</v>
      </c>
      <c r="F78" s="478">
        <v>2.66538101574992</v>
      </c>
      <c r="G78" s="479">
        <v>376</v>
      </c>
      <c r="H78" s="732">
        <v>60.379413327351507</v>
      </c>
      <c r="I78" s="478">
        <v>2.9522512608643989</v>
      </c>
      <c r="J78" s="479">
        <v>401</v>
      </c>
      <c r="K78" s="732">
        <v>34.1717111679054</v>
      </c>
      <c r="L78" s="478">
        <v>2.6086448995713232</v>
      </c>
      <c r="M78" s="479">
        <v>392</v>
      </c>
      <c r="N78" s="732">
        <v>67.197827702729683</v>
      </c>
      <c r="O78" s="478">
        <v>2.404291838473259</v>
      </c>
      <c r="P78" s="479">
        <v>397</v>
      </c>
      <c r="Q78" s="732">
        <v>14.44442443315892</v>
      </c>
      <c r="R78" s="478">
        <v>2.4929747198589638</v>
      </c>
      <c r="S78" s="479">
        <v>375</v>
      </c>
      <c r="T78" s="732">
        <v>30.343519607085781</v>
      </c>
      <c r="U78" s="478">
        <v>2.4231402034531011</v>
      </c>
      <c r="V78" s="479">
        <v>382</v>
      </c>
      <c r="W78" s="732">
        <v>13.16547961364118</v>
      </c>
      <c r="X78" s="478">
        <v>2.374490221520889</v>
      </c>
      <c r="Y78" s="479">
        <v>381</v>
      </c>
      <c r="Z78" s="732">
        <v>37.798242428788029</v>
      </c>
      <c r="AA78" s="478">
        <v>3.7303329026472172</v>
      </c>
      <c r="AB78" s="479">
        <v>385</v>
      </c>
      <c r="AC78" s="732">
        <v>6.1673669958698696</v>
      </c>
      <c r="AD78" s="478">
        <v>1.2903960125024401</v>
      </c>
      <c r="AE78" s="479">
        <v>375</v>
      </c>
      <c r="AF78" s="732">
        <v>13.985326577504789</v>
      </c>
      <c r="AG78" s="478">
        <v>2.227975623286182</v>
      </c>
      <c r="AH78" s="479">
        <v>368</v>
      </c>
      <c r="AI78" s="732">
        <v>49.87284168709467</v>
      </c>
      <c r="AJ78" s="478">
        <v>3.8263901442127621</v>
      </c>
      <c r="AK78" s="479">
        <v>397</v>
      </c>
      <c r="AL78" s="732">
        <v>17.392376267536221</v>
      </c>
      <c r="AM78" s="478">
        <v>2.020423007874359</v>
      </c>
      <c r="AN78" s="479">
        <v>379</v>
      </c>
      <c r="AO78" s="732">
        <v>7.2936536950923312</v>
      </c>
      <c r="AP78" s="478">
        <v>1.488709387510621</v>
      </c>
      <c r="AQ78" s="479">
        <v>371</v>
      </c>
      <c r="AR78" s="732">
        <v>47.711827648188567</v>
      </c>
      <c r="AS78" s="478">
        <v>3.652528516429514</v>
      </c>
      <c r="AT78" s="516">
        <v>347</v>
      </c>
    </row>
    <row r="79" spans="1:46" s="463" customFormat="1" ht="14.5" customHeight="1">
      <c r="A79" s="760" t="s">
        <v>27</v>
      </c>
      <c r="B79" s="761">
        <v>28.55147938561516</v>
      </c>
      <c r="C79" s="507">
        <v>1.1399970698474959</v>
      </c>
      <c r="D79" s="508">
        <v>3309</v>
      </c>
      <c r="E79" s="761">
        <v>9.2314888188591606</v>
      </c>
      <c r="F79" s="507">
        <v>0.64435328932253677</v>
      </c>
      <c r="G79" s="508">
        <v>3247</v>
      </c>
      <c r="H79" s="761">
        <v>54.922358178986009</v>
      </c>
      <c r="I79" s="507">
        <v>1.153197843981175</v>
      </c>
      <c r="J79" s="508">
        <v>3353</v>
      </c>
      <c r="K79" s="761">
        <v>31.292862735824709</v>
      </c>
      <c r="L79" s="507">
        <v>1.068520622116627</v>
      </c>
      <c r="M79" s="508">
        <v>3268</v>
      </c>
      <c r="N79" s="762">
        <v>67.710282134862013</v>
      </c>
      <c r="O79" s="507">
        <v>1.2158758816790329</v>
      </c>
      <c r="P79" s="508">
        <v>3388</v>
      </c>
      <c r="Q79" s="761">
        <v>16.184932898354841</v>
      </c>
      <c r="R79" s="507">
        <v>0.95402846990411994</v>
      </c>
      <c r="S79" s="508">
        <v>3227</v>
      </c>
      <c r="T79" s="761">
        <v>38.436741761968797</v>
      </c>
      <c r="U79" s="507">
        <v>1.238223642700697</v>
      </c>
      <c r="V79" s="508">
        <v>3299</v>
      </c>
      <c r="W79" s="762">
        <v>21.665055373929011</v>
      </c>
      <c r="X79" s="507">
        <v>1.00573026140707</v>
      </c>
      <c r="Y79" s="508">
        <v>3282</v>
      </c>
      <c r="Z79" s="762">
        <v>37.344341366904501</v>
      </c>
      <c r="AA79" s="507">
        <v>1.16178282314725</v>
      </c>
      <c r="AB79" s="508">
        <v>3309</v>
      </c>
      <c r="AC79" s="761">
        <v>7.3346358261433746</v>
      </c>
      <c r="AD79" s="507">
        <v>0.57800161065945166</v>
      </c>
      <c r="AE79" s="508">
        <v>3244</v>
      </c>
      <c r="AF79" s="761">
        <v>13.466921978930021</v>
      </c>
      <c r="AG79" s="507">
        <v>0.82715316888071089</v>
      </c>
      <c r="AH79" s="508">
        <v>3244</v>
      </c>
      <c r="AI79" s="762">
        <v>48.868599130018673</v>
      </c>
      <c r="AJ79" s="507">
        <v>1.4153055501654359</v>
      </c>
      <c r="AK79" s="508">
        <v>3333</v>
      </c>
      <c r="AL79" s="761">
        <v>18.312195796727512</v>
      </c>
      <c r="AM79" s="507">
        <v>0.8320634194116735</v>
      </c>
      <c r="AN79" s="508">
        <v>3256</v>
      </c>
      <c r="AO79" s="762">
        <v>9.8873360679162197</v>
      </c>
      <c r="AP79" s="507">
        <v>0.75031918229257022</v>
      </c>
      <c r="AQ79" s="508">
        <v>3236</v>
      </c>
      <c r="AR79" s="762">
        <v>50.450600341819182</v>
      </c>
      <c r="AS79" s="507">
        <v>1.249993088568611</v>
      </c>
      <c r="AT79" s="518">
        <v>3103</v>
      </c>
    </row>
    <row r="80" spans="1:46" s="463" customFormat="1" ht="14.5" customHeight="1">
      <c r="A80" s="1313" t="s">
        <v>258</v>
      </c>
      <c r="B80" s="1313" t="s">
        <v>259</v>
      </c>
      <c r="C80" s="1313" t="s">
        <v>259</v>
      </c>
      <c r="D80" s="1313" t="s">
        <v>259</v>
      </c>
      <c r="E80" s="1313" t="s">
        <v>259</v>
      </c>
      <c r="F80" s="1313" t="s">
        <v>259</v>
      </c>
      <c r="G80" s="1313" t="s">
        <v>259</v>
      </c>
      <c r="H80" s="1313" t="s">
        <v>259</v>
      </c>
      <c r="I80" s="1313" t="s">
        <v>259</v>
      </c>
      <c r="J80" s="1313" t="s">
        <v>259</v>
      </c>
      <c r="K80" s="1313" t="s">
        <v>259</v>
      </c>
      <c r="L80" s="1313" t="s">
        <v>259</v>
      </c>
      <c r="M80" s="1313" t="s">
        <v>259</v>
      </c>
      <c r="N80" s="1313" t="s">
        <v>259</v>
      </c>
      <c r="O80" s="1313" t="s">
        <v>259</v>
      </c>
      <c r="P80" s="1313" t="s">
        <v>259</v>
      </c>
      <c r="Q80" s="1313" t="s">
        <v>259</v>
      </c>
      <c r="R80" s="1313" t="s">
        <v>259</v>
      </c>
      <c r="S80" s="1313" t="s">
        <v>259</v>
      </c>
      <c r="T80" s="1313" t="s">
        <v>259</v>
      </c>
      <c r="U80" s="1313" t="s">
        <v>259</v>
      </c>
      <c r="V80" s="1313" t="s">
        <v>259</v>
      </c>
      <c r="W80" s="1313" t="s">
        <v>259</v>
      </c>
      <c r="X80" s="1313" t="s">
        <v>259</v>
      </c>
      <c r="Y80" s="1313" t="s">
        <v>259</v>
      </c>
      <c r="Z80" s="1313" t="s">
        <v>259</v>
      </c>
      <c r="AA80" s="1313" t="s">
        <v>259</v>
      </c>
      <c r="AB80" s="1313" t="s">
        <v>259</v>
      </c>
      <c r="AC80" s="1313" t="s">
        <v>259</v>
      </c>
      <c r="AD80" s="1313" t="s">
        <v>259</v>
      </c>
      <c r="AE80" s="1313" t="s">
        <v>259</v>
      </c>
      <c r="AF80" s="1313" t="s">
        <v>259</v>
      </c>
      <c r="AG80" s="1313" t="s">
        <v>259</v>
      </c>
      <c r="AH80" s="1313" t="s">
        <v>259</v>
      </c>
      <c r="AI80" s="1313" t="s">
        <v>259</v>
      </c>
      <c r="AJ80" s="1313" t="s">
        <v>259</v>
      </c>
      <c r="AK80" s="1313" t="s">
        <v>259</v>
      </c>
      <c r="AL80" s="1313" t="s">
        <v>259</v>
      </c>
      <c r="AM80" s="1313" t="s">
        <v>259</v>
      </c>
      <c r="AN80" s="1313" t="s">
        <v>259</v>
      </c>
      <c r="AO80" s="1313" t="s">
        <v>259</v>
      </c>
      <c r="AP80" s="1313" t="s">
        <v>259</v>
      </c>
      <c r="AQ80" s="1313" t="s">
        <v>259</v>
      </c>
      <c r="AR80" s="1313" t="s">
        <v>259</v>
      </c>
      <c r="AS80" s="1313" t="s">
        <v>259</v>
      </c>
      <c r="AT80" s="1313" t="s">
        <v>259</v>
      </c>
    </row>
    <row r="81" spans="1:46" s="464" customFormat="1" ht="14.5" customHeight="1">
      <c r="A81" s="1317" t="s">
        <v>649</v>
      </c>
      <c r="B81" s="1317" t="s">
        <v>126</v>
      </c>
      <c r="C81" s="1317" t="s">
        <v>126</v>
      </c>
      <c r="D81" s="1317" t="s">
        <v>126</v>
      </c>
      <c r="E81" s="1317" t="s">
        <v>126</v>
      </c>
      <c r="F81" s="1317" t="s">
        <v>126</v>
      </c>
      <c r="G81" s="1317" t="s">
        <v>126</v>
      </c>
      <c r="H81" s="1317" t="s">
        <v>126</v>
      </c>
      <c r="I81" s="1317" t="s">
        <v>126</v>
      </c>
      <c r="J81" s="1317" t="s">
        <v>126</v>
      </c>
      <c r="K81" s="1317" t="s">
        <v>126</v>
      </c>
      <c r="L81" s="1317" t="s">
        <v>126</v>
      </c>
      <c r="M81" s="1317" t="s">
        <v>126</v>
      </c>
      <c r="N81" s="1317" t="s">
        <v>126</v>
      </c>
      <c r="O81" s="1317" t="s">
        <v>126</v>
      </c>
      <c r="P81" s="1317" t="s">
        <v>126</v>
      </c>
      <c r="Q81" s="1317" t="s">
        <v>126</v>
      </c>
      <c r="R81" s="1317" t="s">
        <v>126</v>
      </c>
      <c r="S81" s="1317" t="s">
        <v>126</v>
      </c>
      <c r="T81" s="1317" t="s">
        <v>126</v>
      </c>
      <c r="U81" s="1317" t="s">
        <v>126</v>
      </c>
      <c r="V81" s="1317" t="s">
        <v>126</v>
      </c>
      <c r="W81" s="1317" t="s">
        <v>126</v>
      </c>
      <c r="X81" s="1317" t="s">
        <v>126</v>
      </c>
      <c r="Y81" s="1317" t="s">
        <v>126</v>
      </c>
      <c r="Z81" s="1317" t="s">
        <v>126</v>
      </c>
      <c r="AA81" s="1317" t="s">
        <v>126</v>
      </c>
      <c r="AB81" s="1317" t="s">
        <v>126</v>
      </c>
      <c r="AC81" s="1317" t="s">
        <v>126</v>
      </c>
      <c r="AD81" s="1317" t="s">
        <v>126</v>
      </c>
      <c r="AE81" s="1317" t="s">
        <v>126</v>
      </c>
      <c r="AF81" s="1317" t="s">
        <v>126</v>
      </c>
      <c r="AG81" s="1317" t="s">
        <v>126</v>
      </c>
      <c r="AH81" s="1317" t="s">
        <v>126</v>
      </c>
      <c r="AI81" s="1317" t="s">
        <v>126</v>
      </c>
      <c r="AJ81" s="1317" t="s">
        <v>126</v>
      </c>
      <c r="AK81" s="1317" t="s">
        <v>126</v>
      </c>
      <c r="AL81" s="1317" t="s">
        <v>126</v>
      </c>
      <c r="AM81" s="1317" t="s">
        <v>126</v>
      </c>
      <c r="AN81" s="1317" t="s">
        <v>126</v>
      </c>
      <c r="AO81" s="1317" t="s">
        <v>126</v>
      </c>
      <c r="AP81" s="1317" t="s">
        <v>126</v>
      </c>
      <c r="AQ81" s="1317" t="s">
        <v>126</v>
      </c>
      <c r="AR81" s="1317" t="s">
        <v>126</v>
      </c>
      <c r="AS81" s="1317" t="s">
        <v>126</v>
      </c>
      <c r="AT81" s="1317" t="s">
        <v>126</v>
      </c>
    </row>
    <row r="82" spans="1:46" s="463" customFormat="1" ht="14.5" customHeight="1">
      <c r="A82" s="1313" t="s">
        <v>260</v>
      </c>
      <c r="B82" s="1313" t="s">
        <v>260</v>
      </c>
      <c r="C82" s="1313" t="s">
        <v>260</v>
      </c>
      <c r="D82" s="1313" t="s">
        <v>260</v>
      </c>
      <c r="E82" s="1313" t="s">
        <v>260</v>
      </c>
      <c r="F82" s="1313" t="s">
        <v>260</v>
      </c>
      <c r="G82" s="1313" t="s">
        <v>260</v>
      </c>
      <c r="H82" s="1313" t="s">
        <v>260</v>
      </c>
      <c r="I82" s="1313" t="s">
        <v>260</v>
      </c>
      <c r="J82" s="1313" t="s">
        <v>260</v>
      </c>
      <c r="K82" s="1313" t="s">
        <v>260</v>
      </c>
      <c r="L82" s="1313" t="s">
        <v>260</v>
      </c>
      <c r="M82" s="1313" t="s">
        <v>260</v>
      </c>
      <c r="N82" s="1313" t="s">
        <v>260</v>
      </c>
      <c r="O82" s="1313" t="s">
        <v>260</v>
      </c>
      <c r="P82" s="1313" t="s">
        <v>260</v>
      </c>
      <c r="Q82" s="1313" t="s">
        <v>260</v>
      </c>
      <c r="R82" s="1313" t="s">
        <v>260</v>
      </c>
      <c r="S82" s="1313" t="s">
        <v>260</v>
      </c>
      <c r="T82" s="1313" t="s">
        <v>260</v>
      </c>
      <c r="U82" s="1313" t="s">
        <v>260</v>
      </c>
      <c r="V82" s="1313" t="s">
        <v>260</v>
      </c>
      <c r="W82" s="1313" t="s">
        <v>260</v>
      </c>
      <c r="X82" s="1313" t="s">
        <v>260</v>
      </c>
      <c r="Y82" s="1313" t="s">
        <v>260</v>
      </c>
      <c r="Z82" s="1313" t="s">
        <v>260</v>
      </c>
      <c r="AA82" s="1313" t="s">
        <v>260</v>
      </c>
      <c r="AB82" s="1313" t="s">
        <v>260</v>
      </c>
      <c r="AC82" s="1313" t="s">
        <v>260</v>
      </c>
      <c r="AD82" s="1313" t="s">
        <v>260</v>
      </c>
      <c r="AE82" s="1313" t="s">
        <v>260</v>
      </c>
      <c r="AF82" s="1313" t="s">
        <v>260</v>
      </c>
      <c r="AG82" s="1313" t="s">
        <v>260</v>
      </c>
      <c r="AH82" s="1313" t="s">
        <v>260</v>
      </c>
      <c r="AI82" s="1313" t="s">
        <v>260</v>
      </c>
      <c r="AJ82" s="1313" t="s">
        <v>260</v>
      </c>
      <c r="AK82" s="1313" t="s">
        <v>260</v>
      </c>
      <c r="AL82" s="1313" t="s">
        <v>260</v>
      </c>
      <c r="AM82" s="1313" t="s">
        <v>260</v>
      </c>
      <c r="AN82" s="1313" t="s">
        <v>260</v>
      </c>
      <c r="AO82" s="1313" t="s">
        <v>260</v>
      </c>
      <c r="AP82" s="1313" t="s">
        <v>260</v>
      </c>
      <c r="AQ82" s="1313" t="s">
        <v>260</v>
      </c>
      <c r="AR82" s="1313" t="s">
        <v>260</v>
      </c>
      <c r="AS82" s="1313" t="s">
        <v>260</v>
      </c>
      <c r="AT82" s="1313" t="s">
        <v>260</v>
      </c>
    </row>
    <row r="83" spans="1:46" s="463" customFormat="1" ht="14.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row>
    <row r="84" spans="1:46" s="463" customFormat="1" ht="14.5" customHeight="1">
      <c r="A84" s="1314" t="s">
        <v>688</v>
      </c>
      <c r="B84" s="1314"/>
      <c r="C84" s="1314"/>
      <c r="D84" s="1314"/>
      <c r="E84" s="1314"/>
      <c r="F84" s="1314"/>
      <c r="G84" s="1314"/>
      <c r="H84" s="1314"/>
      <c r="I84" s="1314"/>
      <c r="J84" s="1314"/>
      <c r="K84" s="1314"/>
      <c r="L84" s="1314"/>
      <c r="M84" s="1314"/>
      <c r="N84" s="1314"/>
      <c r="O84" s="1314"/>
      <c r="P84" s="1314"/>
      <c r="Q84" s="1314"/>
      <c r="R84" s="1314"/>
      <c r="S84" s="1314"/>
      <c r="T84" s="1314"/>
      <c r="U84" s="1314"/>
      <c r="V84" s="1314"/>
      <c r="W84" s="1314"/>
      <c r="X84" s="1314"/>
      <c r="Y84" s="1314"/>
      <c r="Z84" s="1314"/>
      <c r="AA84" s="1314"/>
      <c r="AB84" s="1314"/>
      <c r="AC84" s="1314"/>
      <c r="AD84" s="1314"/>
      <c r="AE84" s="1314"/>
      <c r="AF84" s="1314"/>
      <c r="AG84" s="1314"/>
      <c r="AH84" s="1314"/>
      <c r="AI84" s="1314"/>
      <c r="AJ84" s="1314"/>
      <c r="AK84" s="1314"/>
      <c r="AL84" s="1314"/>
      <c r="AM84" s="1314"/>
      <c r="AN84" s="1314"/>
      <c r="AO84" s="1314"/>
      <c r="AP84" s="1314"/>
      <c r="AQ84" s="1314"/>
      <c r="AR84" s="1314"/>
      <c r="AS84" s="1314"/>
      <c r="AT84" s="1314"/>
    </row>
    <row r="85" spans="1:46" s="464" customFormat="1" ht="59.15" customHeight="1">
      <c r="A85" s="1326" t="s">
        <v>10</v>
      </c>
      <c r="B85" s="1331" t="s">
        <v>605</v>
      </c>
      <c r="C85" s="1331" t="s">
        <v>606</v>
      </c>
      <c r="D85" s="1331" t="s">
        <v>606</v>
      </c>
      <c r="E85" s="1331" t="s">
        <v>607</v>
      </c>
      <c r="F85" s="1331" t="s">
        <v>608</v>
      </c>
      <c r="G85" s="1331" t="s">
        <v>608</v>
      </c>
      <c r="H85" s="1331" t="s">
        <v>609</v>
      </c>
      <c r="I85" s="1331" t="s">
        <v>610</v>
      </c>
      <c r="J85" s="1331" t="s">
        <v>610</v>
      </c>
      <c r="K85" s="1331" t="s">
        <v>611</v>
      </c>
      <c r="L85" s="1331" t="s">
        <v>612</v>
      </c>
      <c r="M85" s="1331" t="s">
        <v>612</v>
      </c>
      <c r="N85" s="1331" t="s">
        <v>613</v>
      </c>
      <c r="O85" s="1331" t="s">
        <v>614</v>
      </c>
      <c r="P85" s="1331" t="s">
        <v>614</v>
      </c>
      <c r="Q85" s="1331" t="s">
        <v>280</v>
      </c>
      <c r="R85" s="1331" t="s">
        <v>615</v>
      </c>
      <c r="S85" s="1331" t="s">
        <v>615</v>
      </c>
      <c r="T85" s="1331" t="s">
        <v>616</v>
      </c>
      <c r="U85" s="1331" t="s">
        <v>617</v>
      </c>
      <c r="V85" s="1331" t="s">
        <v>617</v>
      </c>
      <c r="W85" s="1331" t="s">
        <v>618</v>
      </c>
      <c r="X85" s="1331" t="s">
        <v>619</v>
      </c>
      <c r="Y85" s="1331" t="s">
        <v>619</v>
      </c>
      <c r="Z85" s="1331" t="s">
        <v>620</v>
      </c>
      <c r="AA85" s="1331" t="s">
        <v>621</v>
      </c>
      <c r="AB85" s="1331" t="s">
        <v>621</v>
      </c>
      <c r="AC85" s="1331" t="s">
        <v>622</v>
      </c>
      <c r="AD85" s="1331" t="s">
        <v>623</v>
      </c>
      <c r="AE85" s="1331" t="s">
        <v>623</v>
      </c>
      <c r="AF85" s="1331" t="s">
        <v>281</v>
      </c>
      <c r="AG85" s="1331" t="s">
        <v>624</v>
      </c>
      <c r="AH85" s="1331" t="s">
        <v>624</v>
      </c>
      <c r="AI85" s="1331" t="s">
        <v>154</v>
      </c>
      <c r="AJ85" s="1331" t="s">
        <v>625</v>
      </c>
      <c r="AK85" s="1331" t="s">
        <v>625</v>
      </c>
      <c r="AL85" s="1331" t="s">
        <v>282</v>
      </c>
      <c r="AM85" s="1331" t="s">
        <v>626</v>
      </c>
      <c r="AN85" s="1331" t="s">
        <v>626</v>
      </c>
      <c r="AO85" s="1315" t="s">
        <v>631</v>
      </c>
      <c r="AP85" s="1315" t="s">
        <v>257</v>
      </c>
      <c r="AQ85" s="1315" t="s">
        <v>257</v>
      </c>
      <c r="AR85" s="1331" t="s">
        <v>283</v>
      </c>
      <c r="AS85" s="1331" t="s">
        <v>629</v>
      </c>
      <c r="AT85" s="1332" t="s">
        <v>629</v>
      </c>
    </row>
    <row r="86" spans="1:46" s="463" customFormat="1" ht="14.5" customHeight="1" thickBot="1">
      <c r="A86" s="1327"/>
      <c r="B86" s="357" t="s">
        <v>56</v>
      </c>
      <c r="C86" s="357" t="s">
        <v>57</v>
      </c>
      <c r="D86" s="358" t="s">
        <v>123</v>
      </c>
      <c r="E86" s="357" t="s">
        <v>56</v>
      </c>
      <c r="F86" s="357" t="s">
        <v>57</v>
      </c>
      <c r="G86" s="358" t="s">
        <v>123</v>
      </c>
      <c r="H86" s="357" t="s">
        <v>56</v>
      </c>
      <c r="I86" s="357" t="s">
        <v>57</v>
      </c>
      <c r="J86" s="358" t="s">
        <v>123</v>
      </c>
      <c r="K86" s="357" t="s">
        <v>56</v>
      </c>
      <c r="L86" s="357" t="s">
        <v>57</v>
      </c>
      <c r="M86" s="358" t="s">
        <v>123</v>
      </c>
      <c r="N86" s="357" t="s">
        <v>56</v>
      </c>
      <c r="O86" s="357" t="s">
        <v>57</v>
      </c>
      <c r="P86" s="358" t="s">
        <v>123</v>
      </c>
      <c r="Q86" s="357" t="s">
        <v>56</v>
      </c>
      <c r="R86" s="357" t="s">
        <v>57</v>
      </c>
      <c r="S86" s="358" t="s">
        <v>123</v>
      </c>
      <c r="T86" s="357" t="s">
        <v>56</v>
      </c>
      <c r="U86" s="357" t="s">
        <v>57</v>
      </c>
      <c r="V86" s="358" t="s">
        <v>123</v>
      </c>
      <c r="W86" s="357" t="s">
        <v>56</v>
      </c>
      <c r="X86" s="357" t="s">
        <v>57</v>
      </c>
      <c r="Y86" s="358" t="s">
        <v>123</v>
      </c>
      <c r="Z86" s="357" t="s">
        <v>56</v>
      </c>
      <c r="AA86" s="357" t="s">
        <v>57</v>
      </c>
      <c r="AB86" s="358" t="s">
        <v>123</v>
      </c>
      <c r="AC86" s="357" t="s">
        <v>56</v>
      </c>
      <c r="AD86" s="357" t="s">
        <v>57</v>
      </c>
      <c r="AE86" s="358" t="s">
        <v>123</v>
      </c>
      <c r="AF86" s="357" t="s">
        <v>56</v>
      </c>
      <c r="AG86" s="357" t="s">
        <v>57</v>
      </c>
      <c r="AH86" s="358" t="s">
        <v>123</v>
      </c>
      <c r="AI86" s="357" t="s">
        <v>56</v>
      </c>
      <c r="AJ86" s="357" t="s">
        <v>57</v>
      </c>
      <c r="AK86" s="358" t="s">
        <v>123</v>
      </c>
      <c r="AL86" s="357" t="s">
        <v>56</v>
      </c>
      <c r="AM86" s="357" t="s">
        <v>57</v>
      </c>
      <c r="AN86" s="358" t="s">
        <v>123</v>
      </c>
      <c r="AO86" s="357" t="s">
        <v>56</v>
      </c>
      <c r="AP86" s="357" t="s">
        <v>57</v>
      </c>
      <c r="AQ86" s="358" t="s">
        <v>123</v>
      </c>
      <c r="AR86" s="357" t="s">
        <v>56</v>
      </c>
      <c r="AS86" s="357" t="s">
        <v>57</v>
      </c>
      <c r="AT86" s="357" t="s">
        <v>123</v>
      </c>
    </row>
    <row r="87" spans="1:46" s="463" customFormat="1" ht="14.5" customHeight="1">
      <c r="A87" s="756" t="s">
        <v>11</v>
      </c>
      <c r="B87" s="733">
        <v>42.333974925810672</v>
      </c>
      <c r="C87" s="482">
        <v>2.3640969371937808</v>
      </c>
      <c r="D87" s="483">
        <v>516</v>
      </c>
      <c r="E87" s="725">
        <v>24.946650322855909</v>
      </c>
      <c r="F87" s="482">
        <v>2.2915250112621428</v>
      </c>
      <c r="G87" s="483">
        <v>516</v>
      </c>
      <c r="H87" s="733">
        <v>73.277627070485025</v>
      </c>
      <c r="I87" s="482">
        <v>2.536842687291105</v>
      </c>
      <c r="J87" s="483">
        <v>518</v>
      </c>
      <c r="K87" s="733">
        <v>69.17974681299836</v>
      </c>
      <c r="L87" s="482">
        <v>2.492383051739024</v>
      </c>
      <c r="M87" s="483">
        <v>519</v>
      </c>
      <c r="N87" s="725">
        <v>85.720782122848149</v>
      </c>
      <c r="O87" s="482">
        <v>1.8161576148046941</v>
      </c>
      <c r="P87" s="483">
        <v>521</v>
      </c>
      <c r="Q87" s="733">
        <v>49.1097239524237</v>
      </c>
      <c r="R87" s="482">
        <v>3.1401724405836631</v>
      </c>
      <c r="S87" s="483">
        <v>514</v>
      </c>
      <c r="T87" s="733">
        <v>70.984636799404413</v>
      </c>
      <c r="U87" s="482">
        <v>2.5535393099110641</v>
      </c>
      <c r="V87" s="483">
        <v>517</v>
      </c>
      <c r="W87" s="725">
        <v>68.329165418455574</v>
      </c>
      <c r="X87" s="482">
        <v>2.2245211690920348</v>
      </c>
      <c r="Y87" s="483">
        <v>520</v>
      </c>
      <c r="Z87" s="733">
        <v>69.6350062723929</v>
      </c>
      <c r="AA87" s="482">
        <v>1.8899526432103</v>
      </c>
      <c r="AB87" s="483">
        <v>520</v>
      </c>
      <c r="AC87" s="733">
        <v>52.042698048224558</v>
      </c>
      <c r="AD87" s="482">
        <v>2.8243085747411669</v>
      </c>
      <c r="AE87" s="483">
        <v>519</v>
      </c>
      <c r="AF87" s="733">
        <v>60.15182787250135</v>
      </c>
      <c r="AG87" s="482">
        <v>2.5393605940453692</v>
      </c>
      <c r="AH87" s="483">
        <v>516</v>
      </c>
      <c r="AI87" s="725">
        <v>76.069985385978597</v>
      </c>
      <c r="AJ87" s="482">
        <v>2.751542822544867</v>
      </c>
      <c r="AK87" s="483">
        <v>521</v>
      </c>
      <c r="AL87" s="733">
        <v>61.96711933106257</v>
      </c>
      <c r="AM87" s="482">
        <v>2.3904558962020408</v>
      </c>
      <c r="AN87" s="483">
        <v>518</v>
      </c>
      <c r="AO87" s="733">
        <v>59.750067078478232</v>
      </c>
      <c r="AP87" s="482">
        <v>2.4486099540825692</v>
      </c>
      <c r="AQ87" s="483">
        <v>518</v>
      </c>
      <c r="AR87" s="725">
        <v>43.428905231958517</v>
      </c>
      <c r="AS87" s="482">
        <v>2.5320290237258751</v>
      </c>
      <c r="AT87" s="519">
        <v>452</v>
      </c>
    </row>
    <row r="88" spans="1:46" s="463" customFormat="1" ht="14.5" customHeight="1">
      <c r="A88" s="757" t="s">
        <v>12</v>
      </c>
      <c r="B88" s="734">
        <v>47.234447346668652</v>
      </c>
      <c r="C88" s="485">
        <v>3.6421664017481281</v>
      </c>
      <c r="D88" s="486">
        <v>322</v>
      </c>
      <c r="E88" s="734">
        <v>32.759349993009693</v>
      </c>
      <c r="F88" s="485">
        <v>2.773098092769577</v>
      </c>
      <c r="G88" s="486">
        <v>320</v>
      </c>
      <c r="H88" s="734">
        <v>76.15050504705934</v>
      </c>
      <c r="I88" s="485">
        <v>3.0206502132833242</v>
      </c>
      <c r="J88" s="486">
        <v>317</v>
      </c>
      <c r="K88" s="734">
        <v>75.186674332413332</v>
      </c>
      <c r="L88" s="485">
        <v>3.1359593451168508</v>
      </c>
      <c r="M88" s="486">
        <v>320</v>
      </c>
      <c r="N88" s="734">
        <v>86.311272386779393</v>
      </c>
      <c r="O88" s="485">
        <v>2.4561492999198049</v>
      </c>
      <c r="P88" s="486">
        <v>320</v>
      </c>
      <c r="Q88" s="734">
        <v>51.135913369191613</v>
      </c>
      <c r="R88" s="485">
        <v>3.629847483740043</v>
      </c>
      <c r="S88" s="486">
        <v>321</v>
      </c>
      <c r="T88" s="734">
        <v>71.931939445749208</v>
      </c>
      <c r="U88" s="485">
        <v>3.4308257582344939</v>
      </c>
      <c r="V88" s="486">
        <v>322</v>
      </c>
      <c r="W88" s="734">
        <v>69.767609505801914</v>
      </c>
      <c r="X88" s="485">
        <v>3.2829367801648628</v>
      </c>
      <c r="Y88" s="486">
        <v>321</v>
      </c>
      <c r="Z88" s="734">
        <v>60.492215878983892</v>
      </c>
      <c r="AA88" s="485">
        <v>3.2845896688788652</v>
      </c>
      <c r="AB88" s="486">
        <v>319</v>
      </c>
      <c r="AC88" s="734">
        <v>44.157508485917042</v>
      </c>
      <c r="AD88" s="485">
        <v>3.256942785004008</v>
      </c>
      <c r="AE88" s="486">
        <v>324</v>
      </c>
      <c r="AF88" s="734">
        <v>60.218607014032841</v>
      </c>
      <c r="AG88" s="485">
        <v>3.4678569078283839</v>
      </c>
      <c r="AH88" s="486">
        <v>323</v>
      </c>
      <c r="AI88" s="728">
        <v>67.804212672695883</v>
      </c>
      <c r="AJ88" s="485">
        <v>2.7825490531356589</v>
      </c>
      <c r="AK88" s="486">
        <v>323</v>
      </c>
      <c r="AL88" s="734">
        <v>56.707566492544117</v>
      </c>
      <c r="AM88" s="485">
        <v>4.0705918166729687</v>
      </c>
      <c r="AN88" s="486">
        <v>323</v>
      </c>
      <c r="AO88" s="734">
        <v>54.931863828161667</v>
      </c>
      <c r="AP88" s="485">
        <v>3.4881544513035738</v>
      </c>
      <c r="AQ88" s="486">
        <v>324</v>
      </c>
      <c r="AR88" s="728">
        <v>39.268676344041737</v>
      </c>
      <c r="AS88" s="485">
        <v>3.5267314904737992</v>
      </c>
      <c r="AT88" s="520">
        <v>297</v>
      </c>
    </row>
    <row r="89" spans="1:46" s="463" customFormat="1" ht="14.5" customHeight="1">
      <c r="A89" s="756" t="s">
        <v>30</v>
      </c>
      <c r="B89" s="580" t="s">
        <v>462</v>
      </c>
      <c r="C89" s="482" t="s">
        <v>462</v>
      </c>
      <c r="D89" s="483" t="s">
        <v>462</v>
      </c>
      <c r="E89" s="733" t="s">
        <v>462</v>
      </c>
      <c r="F89" s="482" t="s">
        <v>462</v>
      </c>
      <c r="G89" s="483" t="s">
        <v>462</v>
      </c>
      <c r="H89" s="733" t="s">
        <v>462</v>
      </c>
      <c r="I89" s="482" t="s">
        <v>462</v>
      </c>
      <c r="J89" s="483" t="s">
        <v>462</v>
      </c>
      <c r="K89" s="733" t="s">
        <v>462</v>
      </c>
      <c r="L89" s="482" t="s">
        <v>462</v>
      </c>
      <c r="M89" s="483" t="s">
        <v>462</v>
      </c>
      <c r="N89" s="733" t="s">
        <v>462</v>
      </c>
      <c r="O89" s="482" t="s">
        <v>462</v>
      </c>
      <c r="P89" s="483" t="s">
        <v>462</v>
      </c>
      <c r="Q89" s="733" t="s">
        <v>462</v>
      </c>
      <c r="R89" s="482" t="s">
        <v>462</v>
      </c>
      <c r="S89" s="483" t="s">
        <v>462</v>
      </c>
      <c r="T89" s="733" t="s">
        <v>462</v>
      </c>
      <c r="U89" s="482" t="s">
        <v>462</v>
      </c>
      <c r="V89" s="483" t="s">
        <v>462</v>
      </c>
      <c r="W89" s="733" t="s">
        <v>462</v>
      </c>
      <c r="X89" s="482" t="s">
        <v>462</v>
      </c>
      <c r="Y89" s="483" t="s">
        <v>462</v>
      </c>
      <c r="Z89" s="733" t="s">
        <v>462</v>
      </c>
      <c r="AA89" s="482" t="s">
        <v>462</v>
      </c>
      <c r="AB89" s="483" t="s">
        <v>462</v>
      </c>
      <c r="AC89" s="733" t="s">
        <v>462</v>
      </c>
      <c r="AD89" s="482" t="s">
        <v>462</v>
      </c>
      <c r="AE89" s="483" t="s">
        <v>462</v>
      </c>
      <c r="AF89" s="733" t="s">
        <v>462</v>
      </c>
      <c r="AG89" s="482" t="s">
        <v>462</v>
      </c>
      <c r="AH89" s="483" t="s">
        <v>462</v>
      </c>
      <c r="AI89" s="733" t="s">
        <v>462</v>
      </c>
      <c r="AJ89" s="482" t="s">
        <v>462</v>
      </c>
      <c r="AK89" s="483" t="s">
        <v>462</v>
      </c>
      <c r="AL89" s="733" t="s">
        <v>462</v>
      </c>
      <c r="AM89" s="482" t="s">
        <v>462</v>
      </c>
      <c r="AN89" s="483" t="s">
        <v>462</v>
      </c>
      <c r="AO89" s="733" t="s">
        <v>462</v>
      </c>
      <c r="AP89" s="482" t="s">
        <v>462</v>
      </c>
      <c r="AQ89" s="483" t="s">
        <v>462</v>
      </c>
      <c r="AR89" s="733" t="s">
        <v>462</v>
      </c>
      <c r="AS89" s="482" t="s">
        <v>462</v>
      </c>
      <c r="AT89" s="519" t="s">
        <v>462</v>
      </c>
    </row>
    <row r="90" spans="1:46" s="463" customFormat="1" ht="14.5" customHeight="1">
      <c r="A90" s="757" t="s">
        <v>13</v>
      </c>
      <c r="B90" s="734">
        <v>66.451939676811762</v>
      </c>
      <c r="C90" s="485">
        <v>7.1242229817148326</v>
      </c>
      <c r="D90" s="486">
        <v>82</v>
      </c>
      <c r="E90" s="734">
        <v>58.010566515419029</v>
      </c>
      <c r="F90" s="485">
        <v>6.0603862248410714</v>
      </c>
      <c r="G90" s="486">
        <v>82</v>
      </c>
      <c r="H90" s="734">
        <v>83.820328762816402</v>
      </c>
      <c r="I90" s="485">
        <v>3.3145489232851708</v>
      </c>
      <c r="J90" s="486">
        <v>82</v>
      </c>
      <c r="K90" s="734">
        <v>75.718200749516271</v>
      </c>
      <c r="L90" s="485">
        <v>5.3605146308725784</v>
      </c>
      <c r="M90" s="486">
        <v>83</v>
      </c>
      <c r="N90" s="734">
        <v>85.860116712511953</v>
      </c>
      <c r="O90" s="485">
        <v>4.1235847260381506</v>
      </c>
      <c r="P90" s="486">
        <v>83</v>
      </c>
      <c r="Q90" s="734">
        <v>53.761224550338177</v>
      </c>
      <c r="R90" s="485">
        <v>4.5051732226670733</v>
      </c>
      <c r="S90" s="486">
        <v>80</v>
      </c>
      <c r="T90" s="734">
        <v>64.788560526902401</v>
      </c>
      <c r="U90" s="485">
        <v>4.1787146083997726</v>
      </c>
      <c r="V90" s="486">
        <v>83</v>
      </c>
      <c r="W90" s="734">
        <v>55.949322498645891</v>
      </c>
      <c r="X90" s="485">
        <v>6.9088978549562237</v>
      </c>
      <c r="Y90" s="486">
        <v>83</v>
      </c>
      <c r="Z90" s="734">
        <v>66.501847253540831</v>
      </c>
      <c r="AA90" s="485">
        <v>6.0564652838365562</v>
      </c>
      <c r="AB90" s="486">
        <v>82</v>
      </c>
      <c r="AC90" s="734">
        <v>51.600866626193287</v>
      </c>
      <c r="AD90" s="485">
        <v>6.9056196092853463</v>
      </c>
      <c r="AE90" s="486">
        <v>82</v>
      </c>
      <c r="AF90" s="734">
        <v>58.321256761797471</v>
      </c>
      <c r="AG90" s="485">
        <v>6.4299491634032044</v>
      </c>
      <c r="AH90" s="486">
        <v>84</v>
      </c>
      <c r="AI90" s="734">
        <v>76.327548300468379</v>
      </c>
      <c r="AJ90" s="485">
        <v>5.8173993828463777</v>
      </c>
      <c r="AK90" s="486">
        <v>83</v>
      </c>
      <c r="AL90" s="734">
        <v>58.170616095501238</v>
      </c>
      <c r="AM90" s="485">
        <v>4.869272472334667</v>
      </c>
      <c r="AN90" s="486">
        <v>82</v>
      </c>
      <c r="AO90" s="734">
        <v>58.065768551843632</v>
      </c>
      <c r="AP90" s="485">
        <v>4.831707625417744</v>
      </c>
      <c r="AQ90" s="486">
        <v>84</v>
      </c>
      <c r="AR90" s="728">
        <v>50.80982656534978</v>
      </c>
      <c r="AS90" s="485">
        <v>6.4039875578986587</v>
      </c>
      <c r="AT90" s="520">
        <v>78</v>
      </c>
    </row>
    <row r="91" spans="1:46" s="463" customFormat="1" ht="14.5" customHeight="1">
      <c r="A91" s="756" t="s">
        <v>14</v>
      </c>
      <c r="B91" s="733" t="s">
        <v>462</v>
      </c>
      <c r="C91" s="482" t="s">
        <v>462</v>
      </c>
      <c r="D91" s="483" t="s">
        <v>462</v>
      </c>
      <c r="E91" s="725" t="s">
        <v>462</v>
      </c>
      <c r="F91" s="482" t="s">
        <v>462</v>
      </c>
      <c r="G91" s="483" t="s">
        <v>462</v>
      </c>
      <c r="H91" s="733" t="s">
        <v>462</v>
      </c>
      <c r="I91" s="482" t="s">
        <v>462</v>
      </c>
      <c r="J91" s="483" t="s">
        <v>462</v>
      </c>
      <c r="K91" s="733" t="s">
        <v>462</v>
      </c>
      <c r="L91" s="482" t="s">
        <v>462</v>
      </c>
      <c r="M91" s="483" t="s">
        <v>462</v>
      </c>
      <c r="N91" s="725" t="s">
        <v>462</v>
      </c>
      <c r="O91" s="482" t="s">
        <v>462</v>
      </c>
      <c r="P91" s="483" t="s">
        <v>462</v>
      </c>
      <c r="Q91" s="733" t="s">
        <v>462</v>
      </c>
      <c r="R91" s="482" t="s">
        <v>462</v>
      </c>
      <c r="S91" s="483" t="s">
        <v>462</v>
      </c>
      <c r="T91" s="733" t="s">
        <v>462</v>
      </c>
      <c r="U91" s="482" t="s">
        <v>462</v>
      </c>
      <c r="V91" s="483" t="s">
        <v>462</v>
      </c>
      <c r="W91" s="733" t="s">
        <v>462</v>
      </c>
      <c r="X91" s="482" t="s">
        <v>462</v>
      </c>
      <c r="Y91" s="483" t="s">
        <v>462</v>
      </c>
      <c r="Z91" s="733" t="s">
        <v>462</v>
      </c>
      <c r="AA91" s="482" t="s">
        <v>462</v>
      </c>
      <c r="AB91" s="483" t="s">
        <v>462</v>
      </c>
      <c r="AC91" s="725" t="s">
        <v>462</v>
      </c>
      <c r="AD91" s="482" t="s">
        <v>462</v>
      </c>
      <c r="AE91" s="483" t="s">
        <v>462</v>
      </c>
      <c r="AF91" s="733" t="s">
        <v>462</v>
      </c>
      <c r="AG91" s="482" t="s">
        <v>462</v>
      </c>
      <c r="AH91" s="483" t="s">
        <v>462</v>
      </c>
      <c r="AI91" s="733" t="s">
        <v>462</v>
      </c>
      <c r="AJ91" s="482" t="s">
        <v>462</v>
      </c>
      <c r="AK91" s="483" t="s">
        <v>462</v>
      </c>
      <c r="AL91" s="725" t="s">
        <v>462</v>
      </c>
      <c r="AM91" s="482" t="s">
        <v>462</v>
      </c>
      <c r="AN91" s="483" t="s">
        <v>462</v>
      </c>
      <c r="AO91" s="725" t="s">
        <v>462</v>
      </c>
      <c r="AP91" s="482" t="s">
        <v>462</v>
      </c>
      <c r="AQ91" s="483" t="s">
        <v>462</v>
      </c>
      <c r="AR91" s="733" t="s">
        <v>462</v>
      </c>
      <c r="AS91" s="482" t="s">
        <v>462</v>
      </c>
      <c r="AT91" s="519" t="s">
        <v>462</v>
      </c>
    </row>
    <row r="92" spans="1:46" s="463" customFormat="1" ht="14.5" customHeight="1">
      <c r="A92" s="757" t="s">
        <v>31</v>
      </c>
      <c r="B92" s="734">
        <v>46.493747733897408</v>
      </c>
      <c r="C92" s="485">
        <v>3.760295047469199</v>
      </c>
      <c r="D92" s="486">
        <v>86</v>
      </c>
      <c r="E92" s="734">
        <v>34.707768568283392</v>
      </c>
      <c r="F92" s="485">
        <v>4.9906907135994913</v>
      </c>
      <c r="G92" s="486">
        <v>84</v>
      </c>
      <c r="H92" s="734">
        <v>55.672782179366578</v>
      </c>
      <c r="I92" s="485">
        <v>4.4055625381650501</v>
      </c>
      <c r="J92" s="486">
        <v>89</v>
      </c>
      <c r="K92" s="734">
        <v>49.660112477726052</v>
      </c>
      <c r="L92" s="485">
        <v>7.1131710546968359</v>
      </c>
      <c r="M92" s="486">
        <v>89</v>
      </c>
      <c r="N92" s="734">
        <v>76.185476974766459</v>
      </c>
      <c r="O92" s="485">
        <v>7.2790855684867486</v>
      </c>
      <c r="P92" s="486">
        <v>88</v>
      </c>
      <c r="Q92" s="734">
        <v>48.408340713375978</v>
      </c>
      <c r="R92" s="485">
        <v>6.0154999881158684</v>
      </c>
      <c r="S92" s="486">
        <v>88</v>
      </c>
      <c r="T92" s="734">
        <v>61.134553667480098</v>
      </c>
      <c r="U92" s="485">
        <v>7.0884957924553946</v>
      </c>
      <c r="V92" s="486">
        <v>89</v>
      </c>
      <c r="W92" s="734">
        <v>48.661996878800657</v>
      </c>
      <c r="X92" s="485">
        <v>5.4589173144763743</v>
      </c>
      <c r="Y92" s="486">
        <v>87</v>
      </c>
      <c r="Z92" s="734">
        <v>51.779215067427501</v>
      </c>
      <c r="AA92" s="485">
        <v>8.1636730934027586</v>
      </c>
      <c r="AB92" s="486">
        <v>87</v>
      </c>
      <c r="AC92" s="734">
        <v>54.705150753061979</v>
      </c>
      <c r="AD92" s="485">
        <v>7.721347560567585</v>
      </c>
      <c r="AE92" s="486">
        <v>87</v>
      </c>
      <c r="AF92" s="734">
        <v>55.482871011187306</v>
      </c>
      <c r="AG92" s="485">
        <v>6.68338175874519</v>
      </c>
      <c r="AH92" s="486">
        <v>89</v>
      </c>
      <c r="AI92" s="734">
        <v>59.095788965817754</v>
      </c>
      <c r="AJ92" s="485">
        <v>8.3986896111882405</v>
      </c>
      <c r="AK92" s="486">
        <v>88</v>
      </c>
      <c r="AL92" s="734">
        <v>39.335833198661788</v>
      </c>
      <c r="AM92" s="485">
        <v>3.7944724407529549</v>
      </c>
      <c r="AN92" s="486">
        <v>85</v>
      </c>
      <c r="AO92" s="734">
        <v>41.824411558353113</v>
      </c>
      <c r="AP92" s="485">
        <v>8.6446632618044958</v>
      </c>
      <c r="AQ92" s="486">
        <v>89</v>
      </c>
      <c r="AR92" s="734">
        <v>38.570870125894153</v>
      </c>
      <c r="AS92" s="485">
        <v>8.304483494882426</v>
      </c>
      <c r="AT92" s="520">
        <v>76</v>
      </c>
    </row>
    <row r="93" spans="1:46" s="463" customFormat="1" ht="14.5" customHeight="1">
      <c r="A93" s="756" t="s">
        <v>15</v>
      </c>
      <c r="B93" s="733">
        <v>44.068031107327712</v>
      </c>
      <c r="C93" s="482">
        <v>2.9145773200524738</v>
      </c>
      <c r="D93" s="483">
        <v>327</v>
      </c>
      <c r="E93" s="725">
        <v>24.83730193987881</v>
      </c>
      <c r="F93" s="482">
        <v>2.718725132385678</v>
      </c>
      <c r="G93" s="483">
        <v>323</v>
      </c>
      <c r="H93" s="733">
        <v>80.786839087652567</v>
      </c>
      <c r="I93" s="482">
        <v>3.0945914956006462</v>
      </c>
      <c r="J93" s="483">
        <v>329</v>
      </c>
      <c r="K93" s="733">
        <v>73.177888758249992</v>
      </c>
      <c r="L93" s="482">
        <v>3.1957667052612062</v>
      </c>
      <c r="M93" s="483">
        <v>328</v>
      </c>
      <c r="N93" s="733">
        <v>86.478388336554261</v>
      </c>
      <c r="O93" s="482">
        <v>2.8988808089694378</v>
      </c>
      <c r="P93" s="483">
        <v>331</v>
      </c>
      <c r="Q93" s="733">
        <v>49.053041672931833</v>
      </c>
      <c r="R93" s="482">
        <v>3.0635788250731628</v>
      </c>
      <c r="S93" s="483">
        <v>328</v>
      </c>
      <c r="T93" s="733">
        <v>71.427924362781553</v>
      </c>
      <c r="U93" s="482">
        <v>3.9730237701004221</v>
      </c>
      <c r="V93" s="483">
        <v>329</v>
      </c>
      <c r="W93" s="733">
        <v>66.184638556225323</v>
      </c>
      <c r="X93" s="482">
        <v>4.1725136275911723</v>
      </c>
      <c r="Y93" s="483">
        <v>331</v>
      </c>
      <c r="Z93" s="733">
        <v>74.066978714001337</v>
      </c>
      <c r="AA93" s="482">
        <v>3.532122731611973</v>
      </c>
      <c r="AB93" s="483">
        <v>326</v>
      </c>
      <c r="AC93" s="733">
        <v>62.039357679700849</v>
      </c>
      <c r="AD93" s="482">
        <v>3.1684226020797661</v>
      </c>
      <c r="AE93" s="483">
        <v>327</v>
      </c>
      <c r="AF93" s="725">
        <v>59.200589757239747</v>
      </c>
      <c r="AG93" s="482">
        <v>4.2181757823627066</v>
      </c>
      <c r="AH93" s="483">
        <v>328</v>
      </c>
      <c r="AI93" s="733">
        <v>73.626456357690628</v>
      </c>
      <c r="AJ93" s="482">
        <v>3.256086932649445</v>
      </c>
      <c r="AK93" s="483">
        <v>329</v>
      </c>
      <c r="AL93" s="733">
        <v>61.276309332319343</v>
      </c>
      <c r="AM93" s="482">
        <v>2.916251107113164</v>
      </c>
      <c r="AN93" s="483">
        <v>328</v>
      </c>
      <c r="AO93" s="733">
        <v>59.869933800709447</v>
      </c>
      <c r="AP93" s="482">
        <v>2.5413742613295769</v>
      </c>
      <c r="AQ93" s="483">
        <v>330</v>
      </c>
      <c r="AR93" s="725">
        <v>42.561945764024308</v>
      </c>
      <c r="AS93" s="482">
        <v>3.7063223123358031</v>
      </c>
      <c r="AT93" s="519">
        <v>281</v>
      </c>
    </row>
    <row r="94" spans="1:46" s="463" customFormat="1" ht="14.5" customHeight="1">
      <c r="A94" s="757" t="s">
        <v>16</v>
      </c>
      <c r="B94" s="734">
        <v>66.82207096516774</v>
      </c>
      <c r="C94" s="485">
        <v>2.5602208566091949</v>
      </c>
      <c r="D94" s="486">
        <v>83</v>
      </c>
      <c r="E94" s="734">
        <v>57.844117411923243</v>
      </c>
      <c r="F94" s="485">
        <v>2.8390059919127602</v>
      </c>
      <c r="G94" s="486">
        <v>83</v>
      </c>
      <c r="H94" s="734">
        <v>87.246097387067977</v>
      </c>
      <c r="I94" s="485">
        <v>2.9226770325425182</v>
      </c>
      <c r="J94" s="486">
        <v>82</v>
      </c>
      <c r="K94" s="734">
        <v>73.297893783284593</v>
      </c>
      <c r="L94" s="485">
        <v>2.118940728360386</v>
      </c>
      <c r="M94" s="486">
        <v>83</v>
      </c>
      <c r="N94" s="734">
        <v>87.959896415512901</v>
      </c>
      <c r="O94" s="485">
        <v>4.5701045502008544</v>
      </c>
      <c r="P94" s="486">
        <v>83</v>
      </c>
      <c r="Q94" s="734">
        <v>66.585310992710589</v>
      </c>
      <c r="R94" s="485">
        <v>4.0871324359704477</v>
      </c>
      <c r="S94" s="486">
        <v>81</v>
      </c>
      <c r="T94" s="734">
        <v>84.118717006939875</v>
      </c>
      <c r="U94" s="485">
        <v>1.5953309668707301</v>
      </c>
      <c r="V94" s="486">
        <v>83</v>
      </c>
      <c r="W94" s="734">
        <v>64.45518661665578</v>
      </c>
      <c r="X94" s="485">
        <v>7.0657017159806701</v>
      </c>
      <c r="Y94" s="486">
        <v>83</v>
      </c>
      <c r="Z94" s="734">
        <v>78.36241851749017</v>
      </c>
      <c r="AA94" s="485">
        <v>5.8852297628096757</v>
      </c>
      <c r="AB94" s="486">
        <v>83</v>
      </c>
      <c r="AC94" s="734">
        <v>59.331586296844073</v>
      </c>
      <c r="AD94" s="485">
        <v>6.3427599379892898</v>
      </c>
      <c r="AE94" s="486">
        <v>83</v>
      </c>
      <c r="AF94" s="734">
        <v>68.43073415906386</v>
      </c>
      <c r="AG94" s="485">
        <v>2.9952849237811821</v>
      </c>
      <c r="AH94" s="486">
        <v>83</v>
      </c>
      <c r="AI94" s="734">
        <v>82.02799029966836</v>
      </c>
      <c r="AJ94" s="485">
        <v>3.998971546583574</v>
      </c>
      <c r="AK94" s="486">
        <v>83</v>
      </c>
      <c r="AL94" s="734">
        <v>68.092194779410207</v>
      </c>
      <c r="AM94" s="485">
        <v>5.8652809174986267</v>
      </c>
      <c r="AN94" s="486">
        <v>83</v>
      </c>
      <c r="AO94" s="734">
        <v>61.100218363284327</v>
      </c>
      <c r="AP94" s="485">
        <v>5.6840618727404282</v>
      </c>
      <c r="AQ94" s="486">
        <v>83</v>
      </c>
      <c r="AR94" s="734">
        <v>47.548105026749042</v>
      </c>
      <c r="AS94" s="485">
        <v>5.2307744100969691</v>
      </c>
      <c r="AT94" s="520">
        <v>72</v>
      </c>
    </row>
    <row r="95" spans="1:46" s="463" customFormat="1" ht="14.5" customHeight="1">
      <c r="A95" s="756" t="s">
        <v>17</v>
      </c>
      <c r="B95" s="733">
        <v>54.513127625582783</v>
      </c>
      <c r="C95" s="482">
        <v>3.2987678935037308</v>
      </c>
      <c r="D95" s="483">
        <v>509</v>
      </c>
      <c r="E95" s="733">
        <v>35.425895518564282</v>
      </c>
      <c r="F95" s="482">
        <v>2.618371108667005</v>
      </c>
      <c r="G95" s="483">
        <v>507</v>
      </c>
      <c r="H95" s="733">
        <v>79.723545507848954</v>
      </c>
      <c r="I95" s="482">
        <v>2.547183051290018</v>
      </c>
      <c r="J95" s="483">
        <v>508</v>
      </c>
      <c r="K95" s="733">
        <v>75.52357641657872</v>
      </c>
      <c r="L95" s="482">
        <v>2.4078396162725788</v>
      </c>
      <c r="M95" s="483">
        <v>508</v>
      </c>
      <c r="N95" s="733">
        <v>87.250179267317591</v>
      </c>
      <c r="O95" s="482">
        <v>2.183806187847471</v>
      </c>
      <c r="P95" s="483">
        <v>510</v>
      </c>
      <c r="Q95" s="733">
        <v>46.953002285837037</v>
      </c>
      <c r="R95" s="482">
        <v>2.4261219467122972</v>
      </c>
      <c r="S95" s="483">
        <v>507</v>
      </c>
      <c r="T95" s="733">
        <v>75.423677847989211</v>
      </c>
      <c r="U95" s="482">
        <v>2.2847066063721688</v>
      </c>
      <c r="V95" s="483">
        <v>509</v>
      </c>
      <c r="W95" s="725">
        <v>65.093032402374774</v>
      </c>
      <c r="X95" s="482">
        <v>3.5817308726142212</v>
      </c>
      <c r="Y95" s="483">
        <v>510</v>
      </c>
      <c r="Z95" s="733">
        <v>68.380241817601558</v>
      </c>
      <c r="AA95" s="482">
        <v>2.7392720941550719</v>
      </c>
      <c r="AB95" s="483">
        <v>512</v>
      </c>
      <c r="AC95" s="725">
        <v>61.278192674774182</v>
      </c>
      <c r="AD95" s="482">
        <v>2.308735109222027</v>
      </c>
      <c r="AE95" s="483">
        <v>510</v>
      </c>
      <c r="AF95" s="733">
        <v>62.020003999381657</v>
      </c>
      <c r="AG95" s="482">
        <v>2.298198497183308</v>
      </c>
      <c r="AH95" s="483">
        <v>508</v>
      </c>
      <c r="AI95" s="733">
        <v>74.81447184530289</v>
      </c>
      <c r="AJ95" s="482">
        <v>1.9700695738899561</v>
      </c>
      <c r="AK95" s="483">
        <v>508</v>
      </c>
      <c r="AL95" s="733">
        <v>60.566338153536961</v>
      </c>
      <c r="AM95" s="482">
        <v>2.91371067762045</v>
      </c>
      <c r="AN95" s="483">
        <v>509</v>
      </c>
      <c r="AO95" s="733">
        <v>59.951691808445148</v>
      </c>
      <c r="AP95" s="482">
        <v>3.004174004745614</v>
      </c>
      <c r="AQ95" s="483">
        <v>509</v>
      </c>
      <c r="AR95" s="725">
        <v>47.624539830704897</v>
      </c>
      <c r="AS95" s="482">
        <v>3.5201903860148489</v>
      </c>
      <c r="AT95" s="519">
        <v>433</v>
      </c>
    </row>
    <row r="96" spans="1:46" s="463" customFormat="1" ht="14.5" customHeight="1">
      <c r="A96" s="757" t="s">
        <v>18</v>
      </c>
      <c r="B96" s="734">
        <v>49.094075634503326</v>
      </c>
      <c r="C96" s="485">
        <v>1.641753684592103</v>
      </c>
      <c r="D96" s="486">
        <v>1195</v>
      </c>
      <c r="E96" s="734">
        <v>31.434670509094371</v>
      </c>
      <c r="F96" s="485">
        <v>1.663221349406965</v>
      </c>
      <c r="G96" s="486">
        <v>1185</v>
      </c>
      <c r="H96" s="734">
        <v>78.924567203915927</v>
      </c>
      <c r="I96" s="485">
        <v>1.519699135410268</v>
      </c>
      <c r="J96" s="486">
        <v>1198</v>
      </c>
      <c r="K96" s="734">
        <v>72.537905860972614</v>
      </c>
      <c r="L96" s="485">
        <v>1.5401407185314959</v>
      </c>
      <c r="M96" s="486">
        <v>1198</v>
      </c>
      <c r="N96" s="734">
        <v>84.804536597010028</v>
      </c>
      <c r="O96" s="485">
        <v>1.264952906496529</v>
      </c>
      <c r="P96" s="486">
        <v>1203</v>
      </c>
      <c r="Q96" s="734">
        <v>46.320908818421323</v>
      </c>
      <c r="R96" s="485">
        <v>1.718473731384617</v>
      </c>
      <c r="S96" s="486">
        <v>1190</v>
      </c>
      <c r="T96" s="734">
        <v>73.117045301217161</v>
      </c>
      <c r="U96" s="485">
        <v>1.549311935564762</v>
      </c>
      <c r="V96" s="486">
        <v>1202</v>
      </c>
      <c r="W96" s="734">
        <v>64.042484205633627</v>
      </c>
      <c r="X96" s="485">
        <v>1.7411890204665821</v>
      </c>
      <c r="Y96" s="486">
        <v>1200</v>
      </c>
      <c r="Z96" s="734">
        <v>70.031311169870037</v>
      </c>
      <c r="AA96" s="485">
        <v>1.476800814436575</v>
      </c>
      <c r="AB96" s="486">
        <v>1201</v>
      </c>
      <c r="AC96" s="734">
        <v>59.525690533764241</v>
      </c>
      <c r="AD96" s="485">
        <v>1.679933803866533</v>
      </c>
      <c r="AE96" s="486">
        <v>1198</v>
      </c>
      <c r="AF96" s="734">
        <v>56.660211646319759</v>
      </c>
      <c r="AG96" s="485">
        <v>1.553382011050318</v>
      </c>
      <c r="AH96" s="486">
        <v>1197</v>
      </c>
      <c r="AI96" s="734">
        <v>72.456898532817789</v>
      </c>
      <c r="AJ96" s="485">
        <v>1.5629268500459039</v>
      </c>
      <c r="AK96" s="486">
        <v>1202</v>
      </c>
      <c r="AL96" s="734">
        <v>58.76675819813574</v>
      </c>
      <c r="AM96" s="485">
        <v>1.790887692198091</v>
      </c>
      <c r="AN96" s="486">
        <v>1197</v>
      </c>
      <c r="AO96" s="734">
        <v>55.045804656547183</v>
      </c>
      <c r="AP96" s="485">
        <v>1.7320631784824949</v>
      </c>
      <c r="AQ96" s="486">
        <v>1200</v>
      </c>
      <c r="AR96" s="728">
        <v>40.301525933525852</v>
      </c>
      <c r="AS96" s="485">
        <v>1.661382328182176</v>
      </c>
      <c r="AT96" s="520">
        <v>1072</v>
      </c>
    </row>
    <row r="97" spans="1:46" s="463" customFormat="1" ht="14.5" customHeight="1">
      <c r="A97" s="756" t="s">
        <v>19</v>
      </c>
      <c r="B97" s="733">
        <v>41.601862505607187</v>
      </c>
      <c r="C97" s="482">
        <v>3.310425928158609</v>
      </c>
      <c r="D97" s="483">
        <v>158</v>
      </c>
      <c r="E97" s="733">
        <v>29.273334477945451</v>
      </c>
      <c r="F97" s="482">
        <v>3.3352664431609331</v>
      </c>
      <c r="G97" s="483">
        <v>157</v>
      </c>
      <c r="H97" s="725">
        <v>78.157053041097285</v>
      </c>
      <c r="I97" s="482">
        <v>3.405396137825949</v>
      </c>
      <c r="J97" s="483">
        <v>158</v>
      </c>
      <c r="K97" s="725">
        <v>79.096501076382324</v>
      </c>
      <c r="L97" s="482">
        <v>3.6742719189295001</v>
      </c>
      <c r="M97" s="483">
        <v>158</v>
      </c>
      <c r="N97" s="725">
        <v>86.568755930285533</v>
      </c>
      <c r="O97" s="482">
        <v>2.801699981201053</v>
      </c>
      <c r="P97" s="483">
        <v>159</v>
      </c>
      <c r="Q97" s="733">
        <v>39.911103590375362</v>
      </c>
      <c r="R97" s="482">
        <v>3.7770892747656402</v>
      </c>
      <c r="S97" s="483">
        <v>158</v>
      </c>
      <c r="T97" s="733">
        <v>64.335049252608144</v>
      </c>
      <c r="U97" s="482">
        <v>3.105941498588197</v>
      </c>
      <c r="V97" s="483">
        <v>159</v>
      </c>
      <c r="W97" s="733">
        <v>65.732751416457631</v>
      </c>
      <c r="X97" s="482">
        <v>3.5823769410705659</v>
      </c>
      <c r="Y97" s="483">
        <v>158</v>
      </c>
      <c r="Z97" s="733">
        <v>64.746675423740925</v>
      </c>
      <c r="AA97" s="482">
        <v>3.714819488770909</v>
      </c>
      <c r="AB97" s="483">
        <v>159</v>
      </c>
      <c r="AC97" s="733">
        <v>56.605998497027286</v>
      </c>
      <c r="AD97" s="482">
        <v>6.924245387246053</v>
      </c>
      <c r="AE97" s="483">
        <v>157</v>
      </c>
      <c r="AF97" s="733">
        <v>52.153895355034457</v>
      </c>
      <c r="AG97" s="482">
        <v>3.4766539895083142</v>
      </c>
      <c r="AH97" s="483">
        <v>157</v>
      </c>
      <c r="AI97" s="733">
        <v>63.834935073671438</v>
      </c>
      <c r="AJ97" s="482">
        <v>3.0555142507961439</v>
      </c>
      <c r="AK97" s="483">
        <v>159</v>
      </c>
      <c r="AL97" s="733">
        <v>59.597537251323693</v>
      </c>
      <c r="AM97" s="482">
        <v>3.3867304003955438</v>
      </c>
      <c r="AN97" s="483">
        <v>158</v>
      </c>
      <c r="AO97" s="733">
        <v>55.59193490410523</v>
      </c>
      <c r="AP97" s="482">
        <v>3.5234410060660251</v>
      </c>
      <c r="AQ97" s="483">
        <v>159</v>
      </c>
      <c r="AR97" s="725">
        <v>41.494195055444663</v>
      </c>
      <c r="AS97" s="482">
        <v>5.5335214860656867</v>
      </c>
      <c r="AT97" s="519">
        <v>135</v>
      </c>
    </row>
    <row r="98" spans="1:46" s="463" customFormat="1" ht="14.5" customHeight="1">
      <c r="A98" s="757" t="s">
        <v>20</v>
      </c>
      <c r="B98" s="734" t="s">
        <v>462</v>
      </c>
      <c r="C98" s="485" t="s">
        <v>462</v>
      </c>
      <c r="D98" s="486" t="s">
        <v>462</v>
      </c>
      <c r="E98" s="728" t="s">
        <v>462</v>
      </c>
      <c r="F98" s="485" t="s">
        <v>462</v>
      </c>
      <c r="G98" s="486" t="s">
        <v>462</v>
      </c>
      <c r="H98" s="734" t="s">
        <v>462</v>
      </c>
      <c r="I98" s="485" t="s">
        <v>462</v>
      </c>
      <c r="J98" s="486" t="s">
        <v>462</v>
      </c>
      <c r="K98" s="728" t="s">
        <v>462</v>
      </c>
      <c r="L98" s="485" t="s">
        <v>462</v>
      </c>
      <c r="M98" s="486" t="s">
        <v>462</v>
      </c>
      <c r="N98" s="734" t="s">
        <v>462</v>
      </c>
      <c r="O98" s="485" t="s">
        <v>462</v>
      </c>
      <c r="P98" s="486" t="s">
        <v>462</v>
      </c>
      <c r="Q98" s="728" t="s">
        <v>462</v>
      </c>
      <c r="R98" s="485" t="s">
        <v>462</v>
      </c>
      <c r="S98" s="486" t="s">
        <v>462</v>
      </c>
      <c r="T98" s="734" t="s">
        <v>462</v>
      </c>
      <c r="U98" s="485" t="s">
        <v>462</v>
      </c>
      <c r="V98" s="486" t="s">
        <v>462</v>
      </c>
      <c r="W98" s="734" t="s">
        <v>462</v>
      </c>
      <c r="X98" s="485" t="s">
        <v>462</v>
      </c>
      <c r="Y98" s="486" t="s">
        <v>462</v>
      </c>
      <c r="Z98" s="734" t="s">
        <v>462</v>
      </c>
      <c r="AA98" s="485" t="s">
        <v>462</v>
      </c>
      <c r="AB98" s="486" t="s">
        <v>462</v>
      </c>
      <c r="AC98" s="734" t="s">
        <v>462</v>
      </c>
      <c r="AD98" s="485" t="s">
        <v>462</v>
      </c>
      <c r="AE98" s="486" t="s">
        <v>462</v>
      </c>
      <c r="AF98" s="728" t="s">
        <v>462</v>
      </c>
      <c r="AG98" s="485" t="s">
        <v>462</v>
      </c>
      <c r="AH98" s="486" t="s">
        <v>462</v>
      </c>
      <c r="AI98" s="734" t="s">
        <v>462</v>
      </c>
      <c r="AJ98" s="485" t="s">
        <v>462</v>
      </c>
      <c r="AK98" s="486" t="s">
        <v>462</v>
      </c>
      <c r="AL98" s="734" t="s">
        <v>462</v>
      </c>
      <c r="AM98" s="485" t="s">
        <v>462</v>
      </c>
      <c r="AN98" s="486" t="s">
        <v>462</v>
      </c>
      <c r="AO98" s="728" t="s">
        <v>462</v>
      </c>
      <c r="AP98" s="485" t="s">
        <v>462</v>
      </c>
      <c r="AQ98" s="486" t="s">
        <v>462</v>
      </c>
      <c r="AR98" s="728" t="s">
        <v>462</v>
      </c>
      <c r="AS98" s="485" t="s">
        <v>462</v>
      </c>
      <c r="AT98" s="520" t="s">
        <v>462</v>
      </c>
    </row>
    <row r="99" spans="1:46" s="463" customFormat="1" ht="14.5" customHeight="1">
      <c r="A99" s="756" t="s">
        <v>21</v>
      </c>
      <c r="B99" s="733">
        <v>52.168401485719919</v>
      </c>
      <c r="C99" s="482">
        <v>3.872413595342151</v>
      </c>
      <c r="D99" s="483">
        <v>145</v>
      </c>
      <c r="E99" s="733">
        <v>50.543165203702053</v>
      </c>
      <c r="F99" s="482">
        <v>3.4933414254211739</v>
      </c>
      <c r="G99" s="483">
        <v>145</v>
      </c>
      <c r="H99" s="733">
        <v>77.102326919123712</v>
      </c>
      <c r="I99" s="482">
        <v>3.9005563820170361</v>
      </c>
      <c r="J99" s="483">
        <v>144</v>
      </c>
      <c r="K99" s="733">
        <v>67.87172196083327</v>
      </c>
      <c r="L99" s="482">
        <v>4.3509401268615573</v>
      </c>
      <c r="M99" s="483">
        <v>145</v>
      </c>
      <c r="N99" s="733">
        <v>83.447492899943853</v>
      </c>
      <c r="O99" s="482">
        <v>3.6411848612982829</v>
      </c>
      <c r="P99" s="483">
        <v>146</v>
      </c>
      <c r="Q99" s="733">
        <v>48.69680300866672</v>
      </c>
      <c r="R99" s="482">
        <v>4.2380044141385316</v>
      </c>
      <c r="S99" s="483">
        <v>146</v>
      </c>
      <c r="T99" s="725">
        <v>70.423196851563361</v>
      </c>
      <c r="U99" s="482">
        <v>3.395889061994056</v>
      </c>
      <c r="V99" s="483">
        <v>146</v>
      </c>
      <c r="W99" s="733">
        <v>62.811829297294793</v>
      </c>
      <c r="X99" s="482">
        <v>3.6312685536060609</v>
      </c>
      <c r="Y99" s="483">
        <v>146</v>
      </c>
      <c r="Z99" s="733">
        <v>74.96745613950057</v>
      </c>
      <c r="AA99" s="482">
        <v>4.3341469601069056</v>
      </c>
      <c r="AB99" s="483">
        <v>144</v>
      </c>
      <c r="AC99" s="733">
        <v>56.641473441218217</v>
      </c>
      <c r="AD99" s="482">
        <v>5.0866830484025263</v>
      </c>
      <c r="AE99" s="483">
        <v>144</v>
      </c>
      <c r="AF99" s="733">
        <v>55.273309607509788</v>
      </c>
      <c r="AG99" s="482">
        <v>4.7464968123991644</v>
      </c>
      <c r="AH99" s="483">
        <v>144</v>
      </c>
      <c r="AI99" s="725">
        <v>70.830954213574614</v>
      </c>
      <c r="AJ99" s="482">
        <v>4.2832236020832397</v>
      </c>
      <c r="AK99" s="483">
        <v>145</v>
      </c>
      <c r="AL99" s="733">
        <v>70.001182490442474</v>
      </c>
      <c r="AM99" s="482">
        <v>2.9896606866729329</v>
      </c>
      <c r="AN99" s="483">
        <v>145</v>
      </c>
      <c r="AO99" s="733">
        <v>55.390784520663694</v>
      </c>
      <c r="AP99" s="482">
        <v>4.1503520660441069</v>
      </c>
      <c r="AQ99" s="483">
        <v>145</v>
      </c>
      <c r="AR99" s="725">
        <v>49.777150518650487</v>
      </c>
      <c r="AS99" s="482">
        <v>7.1171915339577803</v>
      </c>
      <c r="AT99" s="519">
        <v>119</v>
      </c>
    </row>
    <row r="100" spans="1:46" s="463" customFormat="1" ht="14.5" customHeight="1">
      <c r="A100" s="757" t="s">
        <v>22</v>
      </c>
      <c r="B100" s="734" t="s">
        <v>462</v>
      </c>
      <c r="C100" s="485" t="s">
        <v>462</v>
      </c>
      <c r="D100" s="486" t="s">
        <v>462</v>
      </c>
      <c r="E100" s="734" t="s">
        <v>462</v>
      </c>
      <c r="F100" s="485" t="s">
        <v>462</v>
      </c>
      <c r="G100" s="486" t="s">
        <v>462</v>
      </c>
      <c r="H100" s="734" t="s">
        <v>462</v>
      </c>
      <c r="I100" s="485" t="s">
        <v>462</v>
      </c>
      <c r="J100" s="486" t="s">
        <v>462</v>
      </c>
      <c r="K100" s="728" t="s">
        <v>462</v>
      </c>
      <c r="L100" s="485" t="s">
        <v>462</v>
      </c>
      <c r="M100" s="486" t="s">
        <v>462</v>
      </c>
      <c r="N100" s="734" t="s">
        <v>462</v>
      </c>
      <c r="O100" s="485" t="s">
        <v>462</v>
      </c>
      <c r="P100" s="486" t="s">
        <v>462</v>
      </c>
      <c r="Q100" s="734" t="s">
        <v>462</v>
      </c>
      <c r="R100" s="485" t="s">
        <v>462</v>
      </c>
      <c r="S100" s="486" t="s">
        <v>462</v>
      </c>
      <c r="T100" s="734" t="s">
        <v>462</v>
      </c>
      <c r="U100" s="485" t="s">
        <v>462</v>
      </c>
      <c r="V100" s="486" t="s">
        <v>462</v>
      </c>
      <c r="W100" s="734" t="s">
        <v>462</v>
      </c>
      <c r="X100" s="485" t="s">
        <v>462</v>
      </c>
      <c r="Y100" s="486" t="s">
        <v>462</v>
      </c>
      <c r="Z100" s="734" t="s">
        <v>462</v>
      </c>
      <c r="AA100" s="485" t="s">
        <v>462</v>
      </c>
      <c r="AB100" s="486" t="s">
        <v>462</v>
      </c>
      <c r="AC100" s="734" t="s">
        <v>462</v>
      </c>
      <c r="AD100" s="485" t="s">
        <v>462</v>
      </c>
      <c r="AE100" s="486" t="s">
        <v>462</v>
      </c>
      <c r="AF100" s="734" t="s">
        <v>462</v>
      </c>
      <c r="AG100" s="485" t="s">
        <v>462</v>
      </c>
      <c r="AH100" s="486" t="s">
        <v>462</v>
      </c>
      <c r="AI100" s="734" t="s">
        <v>462</v>
      </c>
      <c r="AJ100" s="485" t="s">
        <v>462</v>
      </c>
      <c r="AK100" s="486" t="s">
        <v>462</v>
      </c>
      <c r="AL100" s="734" t="s">
        <v>462</v>
      </c>
      <c r="AM100" s="485" t="s">
        <v>462</v>
      </c>
      <c r="AN100" s="486" t="s">
        <v>462</v>
      </c>
      <c r="AO100" s="728" t="s">
        <v>462</v>
      </c>
      <c r="AP100" s="485" t="s">
        <v>462</v>
      </c>
      <c r="AQ100" s="486" t="s">
        <v>462</v>
      </c>
      <c r="AR100" s="734" t="s">
        <v>462</v>
      </c>
      <c r="AS100" s="485" t="s">
        <v>462</v>
      </c>
      <c r="AT100" s="520" t="s">
        <v>462</v>
      </c>
    </row>
    <row r="101" spans="1:46" s="463" customFormat="1" ht="14.5" customHeight="1">
      <c r="A101" s="756" t="s">
        <v>23</v>
      </c>
      <c r="B101" s="733">
        <v>47.421702234264359</v>
      </c>
      <c r="C101" s="482">
        <v>4.4193344637574574</v>
      </c>
      <c r="D101" s="483">
        <v>183</v>
      </c>
      <c r="E101" s="733">
        <v>27.982553501015062</v>
      </c>
      <c r="F101" s="482">
        <v>2.9866939221151338</v>
      </c>
      <c r="G101" s="483">
        <v>181</v>
      </c>
      <c r="H101" s="733">
        <v>84.544918575308898</v>
      </c>
      <c r="I101" s="482">
        <v>2.7506333700594978</v>
      </c>
      <c r="J101" s="483">
        <v>182</v>
      </c>
      <c r="K101" s="733">
        <v>75.917291171771637</v>
      </c>
      <c r="L101" s="482">
        <v>2.0884009924878231</v>
      </c>
      <c r="M101" s="483">
        <v>182</v>
      </c>
      <c r="N101" s="733">
        <v>82.733240995801154</v>
      </c>
      <c r="O101" s="482">
        <v>4.0531555560423458</v>
      </c>
      <c r="P101" s="483">
        <v>183</v>
      </c>
      <c r="Q101" s="733">
        <v>35.280454039979162</v>
      </c>
      <c r="R101" s="482">
        <v>4.2812784487396716</v>
      </c>
      <c r="S101" s="483">
        <v>182</v>
      </c>
      <c r="T101" s="733">
        <v>66.057205429401236</v>
      </c>
      <c r="U101" s="482">
        <v>4.7711679484093104</v>
      </c>
      <c r="V101" s="483">
        <v>181</v>
      </c>
      <c r="W101" s="733">
        <v>58.746697651321888</v>
      </c>
      <c r="X101" s="482">
        <v>3.848892461521134</v>
      </c>
      <c r="Y101" s="483">
        <v>182</v>
      </c>
      <c r="Z101" s="733">
        <v>66.384863540613964</v>
      </c>
      <c r="AA101" s="482">
        <v>3.403420790083945</v>
      </c>
      <c r="AB101" s="483">
        <v>181</v>
      </c>
      <c r="AC101" s="733">
        <v>51.946458760217851</v>
      </c>
      <c r="AD101" s="482">
        <v>4.2294512631355703</v>
      </c>
      <c r="AE101" s="483">
        <v>181</v>
      </c>
      <c r="AF101" s="733">
        <v>58.103235864351298</v>
      </c>
      <c r="AG101" s="482">
        <v>3.212217374766587</v>
      </c>
      <c r="AH101" s="483">
        <v>181</v>
      </c>
      <c r="AI101" s="733">
        <v>75.018376226914</v>
      </c>
      <c r="AJ101" s="482">
        <v>3.0040706084688891</v>
      </c>
      <c r="AK101" s="483">
        <v>182</v>
      </c>
      <c r="AL101" s="733">
        <v>56.679910833917333</v>
      </c>
      <c r="AM101" s="482">
        <v>3.0430363041692119</v>
      </c>
      <c r="AN101" s="483">
        <v>181</v>
      </c>
      <c r="AO101" s="733">
        <v>52.635545858125703</v>
      </c>
      <c r="AP101" s="482">
        <v>4.4980724650824087</v>
      </c>
      <c r="AQ101" s="483">
        <v>182</v>
      </c>
      <c r="AR101" s="733">
        <v>32.864265933280592</v>
      </c>
      <c r="AS101" s="482">
        <v>3.993134257086457</v>
      </c>
      <c r="AT101" s="519">
        <v>167</v>
      </c>
    </row>
    <row r="102" spans="1:46" s="463" customFormat="1" ht="14.5" customHeight="1" thickBot="1">
      <c r="A102" s="758" t="s">
        <v>24</v>
      </c>
      <c r="B102" s="735" t="s">
        <v>462</v>
      </c>
      <c r="C102" s="488" t="s">
        <v>462</v>
      </c>
      <c r="D102" s="489" t="s">
        <v>462</v>
      </c>
      <c r="E102" s="735" t="s">
        <v>462</v>
      </c>
      <c r="F102" s="488" t="s">
        <v>462</v>
      </c>
      <c r="G102" s="489" t="s">
        <v>462</v>
      </c>
      <c r="H102" s="735" t="s">
        <v>462</v>
      </c>
      <c r="I102" s="488" t="s">
        <v>462</v>
      </c>
      <c r="J102" s="489" t="s">
        <v>462</v>
      </c>
      <c r="K102" s="735" t="s">
        <v>462</v>
      </c>
      <c r="L102" s="488" t="s">
        <v>462</v>
      </c>
      <c r="M102" s="489" t="s">
        <v>462</v>
      </c>
      <c r="N102" s="735" t="s">
        <v>462</v>
      </c>
      <c r="O102" s="488" t="s">
        <v>462</v>
      </c>
      <c r="P102" s="489" t="s">
        <v>462</v>
      </c>
      <c r="Q102" s="735" t="s">
        <v>462</v>
      </c>
      <c r="R102" s="488" t="s">
        <v>462</v>
      </c>
      <c r="S102" s="489" t="s">
        <v>462</v>
      </c>
      <c r="T102" s="730" t="s">
        <v>462</v>
      </c>
      <c r="U102" s="488" t="s">
        <v>462</v>
      </c>
      <c r="V102" s="489" t="s">
        <v>462</v>
      </c>
      <c r="W102" s="735" t="s">
        <v>462</v>
      </c>
      <c r="X102" s="488" t="s">
        <v>462</v>
      </c>
      <c r="Y102" s="489" t="s">
        <v>462</v>
      </c>
      <c r="Z102" s="735" t="s">
        <v>462</v>
      </c>
      <c r="AA102" s="488" t="s">
        <v>462</v>
      </c>
      <c r="AB102" s="489" t="s">
        <v>462</v>
      </c>
      <c r="AC102" s="730" t="s">
        <v>462</v>
      </c>
      <c r="AD102" s="488" t="s">
        <v>462</v>
      </c>
      <c r="AE102" s="489" t="s">
        <v>462</v>
      </c>
      <c r="AF102" s="735" t="s">
        <v>462</v>
      </c>
      <c r="AG102" s="488" t="s">
        <v>462</v>
      </c>
      <c r="AH102" s="489" t="s">
        <v>462</v>
      </c>
      <c r="AI102" s="735" t="s">
        <v>462</v>
      </c>
      <c r="AJ102" s="488" t="s">
        <v>462</v>
      </c>
      <c r="AK102" s="489" t="s">
        <v>462</v>
      </c>
      <c r="AL102" s="735" t="s">
        <v>462</v>
      </c>
      <c r="AM102" s="488" t="s">
        <v>462</v>
      </c>
      <c r="AN102" s="489" t="s">
        <v>462</v>
      </c>
      <c r="AO102" s="735" t="s">
        <v>462</v>
      </c>
      <c r="AP102" s="488" t="s">
        <v>462</v>
      </c>
      <c r="AQ102" s="489" t="s">
        <v>462</v>
      </c>
      <c r="AR102" s="735" t="s">
        <v>462</v>
      </c>
      <c r="AS102" s="488" t="s">
        <v>462</v>
      </c>
      <c r="AT102" s="521" t="s">
        <v>462</v>
      </c>
    </row>
    <row r="103" spans="1:46" s="463" customFormat="1" ht="14.5" customHeight="1">
      <c r="A103" s="759" t="s">
        <v>26</v>
      </c>
      <c r="B103" s="732">
        <v>48.023782824694692</v>
      </c>
      <c r="C103" s="478">
        <v>1.055840306242438</v>
      </c>
      <c r="D103" s="479">
        <v>3362</v>
      </c>
      <c r="E103" s="732">
        <v>30.544316288466948</v>
      </c>
      <c r="F103" s="478">
        <v>0.97850271515875431</v>
      </c>
      <c r="G103" s="479">
        <v>3339</v>
      </c>
      <c r="H103" s="732">
        <v>77.827592715799256</v>
      </c>
      <c r="I103" s="478">
        <v>0.97374486067748045</v>
      </c>
      <c r="J103" s="479">
        <v>3364</v>
      </c>
      <c r="K103" s="731">
        <v>72.578364245425362</v>
      </c>
      <c r="L103" s="478">
        <v>0.97175054010724526</v>
      </c>
      <c r="M103" s="479">
        <v>3367</v>
      </c>
      <c r="N103" s="731">
        <v>85.343915247762908</v>
      </c>
      <c r="O103" s="478">
        <v>0.79385700796138403</v>
      </c>
      <c r="P103" s="479">
        <v>3382</v>
      </c>
      <c r="Q103" s="732">
        <v>46.84533151007976</v>
      </c>
      <c r="R103" s="478">
        <v>1.081369135938405</v>
      </c>
      <c r="S103" s="479">
        <v>3355</v>
      </c>
      <c r="T103" s="732">
        <v>72.0644511415761</v>
      </c>
      <c r="U103" s="478">
        <v>0.99553698418857817</v>
      </c>
      <c r="V103" s="479">
        <v>3375</v>
      </c>
      <c r="W103" s="731">
        <v>65.063152815410206</v>
      </c>
      <c r="X103" s="478">
        <v>1.098831838325296</v>
      </c>
      <c r="Y103" s="479">
        <v>3376</v>
      </c>
      <c r="Z103" s="732">
        <v>68.495213897014366</v>
      </c>
      <c r="AA103" s="478">
        <v>0.95859537564002262</v>
      </c>
      <c r="AB103" s="479">
        <v>3373</v>
      </c>
      <c r="AC103" s="731">
        <v>56.91007231955826</v>
      </c>
      <c r="AD103" s="478">
        <v>1.087966097315652</v>
      </c>
      <c r="AE103" s="479">
        <v>3370</v>
      </c>
      <c r="AF103" s="732">
        <v>58.413192337740661</v>
      </c>
      <c r="AG103" s="478">
        <v>0.97431940462935884</v>
      </c>
      <c r="AH103" s="479">
        <v>3365</v>
      </c>
      <c r="AI103" s="732">
        <v>72.622433936535657</v>
      </c>
      <c r="AJ103" s="478">
        <v>0.95450201740081031</v>
      </c>
      <c r="AK103" s="479">
        <v>3379</v>
      </c>
      <c r="AL103" s="732">
        <v>59.190092141070913</v>
      </c>
      <c r="AM103" s="478">
        <v>1.0670769039758849</v>
      </c>
      <c r="AN103" s="479">
        <v>3367</v>
      </c>
      <c r="AO103" s="732">
        <v>56.537700132030011</v>
      </c>
      <c r="AP103" s="478">
        <v>1.0412336350620399</v>
      </c>
      <c r="AQ103" s="479">
        <v>3378</v>
      </c>
      <c r="AR103" s="731">
        <v>41.659584769802869</v>
      </c>
      <c r="AS103" s="478">
        <v>1.0779418558197691</v>
      </c>
      <c r="AT103" s="516">
        <v>2969</v>
      </c>
    </row>
    <row r="104" spans="1:46" s="463" customFormat="1" ht="14.5" customHeight="1">
      <c r="A104" s="759" t="s">
        <v>25</v>
      </c>
      <c r="B104" s="732">
        <v>55.563044531482163</v>
      </c>
      <c r="C104" s="478">
        <v>2.8318721165039999</v>
      </c>
      <c r="D104" s="479">
        <v>439</v>
      </c>
      <c r="E104" s="732">
        <v>49.191206006581368</v>
      </c>
      <c r="F104" s="478">
        <v>2.6218625571803931</v>
      </c>
      <c r="G104" s="479">
        <v>440</v>
      </c>
      <c r="H104" s="732">
        <v>78.780682067993354</v>
      </c>
      <c r="I104" s="478">
        <v>2.5587606196310611</v>
      </c>
      <c r="J104" s="479">
        <v>438</v>
      </c>
      <c r="K104" s="732">
        <v>70.64323383471735</v>
      </c>
      <c r="L104" s="478">
        <v>2.8099948776468402</v>
      </c>
      <c r="M104" s="479">
        <v>442</v>
      </c>
      <c r="N104" s="732">
        <v>85.109326562960618</v>
      </c>
      <c r="O104" s="478">
        <v>1.6777308319929221</v>
      </c>
      <c r="P104" s="479">
        <v>442</v>
      </c>
      <c r="Q104" s="732">
        <v>50.282073890219628</v>
      </c>
      <c r="R104" s="478">
        <v>2.8038505695220328</v>
      </c>
      <c r="S104" s="479">
        <v>434</v>
      </c>
      <c r="T104" s="732">
        <v>72.552491220992621</v>
      </c>
      <c r="U104" s="478">
        <v>2.0802599853584312</v>
      </c>
      <c r="V104" s="479">
        <v>440</v>
      </c>
      <c r="W104" s="732">
        <v>59.993273664458279</v>
      </c>
      <c r="X104" s="478">
        <v>2.5767441356025009</v>
      </c>
      <c r="Y104" s="479">
        <v>442</v>
      </c>
      <c r="Z104" s="732">
        <v>70.867410281322137</v>
      </c>
      <c r="AA104" s="478">
        <v>2.9796338114076599</v>
      </c>
      <c r="AB104" s="479">
        <v>438</v>
      </c>
      <c r="AC104" s="732">
        <v>57.085426299293118</v>
      </c>
      <c r="AD104" s="478">
        <v>3.017946539034897</v>
      </c>
      <c r="AE104" s="479">
        <v>438</v>
      </c>
      <c r="AF104" s="732">
        <v>59.07335609234908</v>
      </c>
      <c r="AG104" s="478">
        <v>2.8961688979616769</v>
      </c>
      <c r="AH104" s="479">
        <v>440</v>
      </c>
      <c r="AI104" s="732">
        <v>74.275333889527815</v>
      </c>
      <c r="AJ104" s="478">
        <v>2.172383820220813</v>
      </c>
      <c r="AK104" s="479">
        <v>441</v>
      </c>
      <c r="AL104" s="732">
        <v>62.884961547347018</v>
      </c>
      <c r="AM104" s="478">
        <v>3.1427357678413239</v>
      </c>
      <c r="AN104" s="479">
        <v>440</v>
      </c>
      <c r="AO104" s="732">
        <v>55.345836879243613</v>
      </c>
      <c r="AP104" s="478">
        <v>2.4165228629999809</v>
      </c>
      <c r="AQ104" s="479">
        <v>441</v>
      </c>
      <c r="AR104" s="731">
        <v>49.011742659801087</v>
      </c>
      <c r="AS104" s="478">
        <v>3.3995621125084829</v>
      </c>
      <c r="AT104" s="516">
        <v>379</v>
      </c>
    </row>
    <row r="105" spans="1:46" s="463" customFormat="1" ht="14.5" customHeight="1">
      <c r="A105" s="760" t="s">
        <v>27</v>
      </c>
      <c r="B105" s="761">
        <v>48.886987956026452</v>
      </c>
      <c r="C105" s="507">
        <v>0.99742096476405706</v>
      </c>
      <c r="D105" s="508">
        <v>3801</v>
      </c>
      <c r="E105" s="761">
        <v>32.681678782249882</v>
      </c>
      <c r="F105" s="507">
        <v>0.99676233923836799</v>
      </c>
      <c r="G105" s="508">
        <v>3779</v>
      </c>
      <c r="H105" s="761">
        <v>77.935654710339946</v>
      </c>
      <c r="I105" s="507">
        <v>0.9098823126800184</v>
      </c>
      <c r="J105" s="508">
        <v>3802</v>
      </c>
      <c r="K105" s="762">
        <v>72.356194029650339</v>
      </c>
      <c r="L105" s="507">
        <v>0.92163173366818718</v>
      </c>
      <c r="M105" s="508">
        <v>3809</v>
      </c>
      <c r="N105" s="762">
        <v>85.317154920393719</v>
      </c>
      <c r="O105" s="507">
        <v>0.72869700444923324</v>
      </c>
      <c r="P105" s="508">
        <v>3824</v>
      </c>
      <c r="Q105" s="761">
        <v>47.231927159953628</v>
      </c>
      <c r="R105" s="507">
        <v>1.011802486990002</v>
      </c>
      <c r="S105" s="508">
        <v>3789</v>
      </c>
      <c r="T105" s="761">
        <v>72.119982134954483</v>
      </c>
      <c r="U105" s="507">
        <v>0.91323552316571399</v>
      </c>
      <c r="V105" s="508">
        <v>3815</v>
      </c>
      <c r="W105" s="762">
        <v>64.482260266035013</v>
      </c>
      <c r="X105" s="507">
        <v>1.0173992602519371</v>
      </c>
      <c r="Y105" s="508">
        <v>3818</v>
      </c>
      <c r="Z105" s="761">
        <v>68.764595920441323</v>
      </c>
      <c r="AA105" s="507">
        <v>0.91512425535151642</v>
      </c>
      <c r="AB105" s="508">
        <v>3811</v>
      </c>
      <c r="AC105" s="762">
        <v>56.930000903312681</v>
      </c>
      <c r="AD105" s="507">
        <v>1.023558883599488</v>
      </c>
      <c r="AE105" s="508">
        <v>3808</v>
      </c>
      <c r="AF105" s="761">
        <v>58.488522057299321</v>
      </c>
      <c r="AG105" s="507">
        <v>0.92441915627716775</v>
      </c>
      <c r="AH105" s="508">
        <v>3805</v>
      </c>
      <c r="AI105" s="761">
        <v>72.811046594533877</v>
      </c>
      <c r="AJ105" s="507">
        <v>0.88084595636152163</v>
      </c>
      <c r="AK105" s="508">
        <v>3820</v>
      </c>
      <c r="AL105" s="761">
        <v>59.611983108337647</v>
      </c>
      <c r="AM105" s="507">
        <v>1.0129586255242491</v>
      </c>
      <c r="AN105" s="508">
        <v>3807</v>
      </c>
      <c r="AO105" s="761">
        <v>56.402373047914892</v>
      </c>
      <c r="AP105" s="507">
        <v>0.96319183559272148</v>
      </c>
      <c r="AQ105" s="508">
        <v>3819</v>
      </c>
      <c r="AR105" s="762">
        <v>42.493813196793958</v>
      </c>
      <c r="AS105" s="507">
        <v>1.050929785301989</v>
      </c>
      <c r="AT105" s="518">
        <v>3348</v>
      </c>
    </row>
    <row r="106" spans="1:46" s="463" customFormat="1" ht="14.5" customHeight="1">
      <c r="A106" s="1313" t="s">
        <v>284</v>
      </c>
      <c r="B106" s="1313" t="s">
        <v>285</v>
      </c>
      <c r="C106" s="1313" t="s">
        <v>285</v>
      </c>
      <c r="D106" s="1313" t="s">
        <v>285</v>
      </c>
      <c r="E106" s="1313" t="s">
        <v>285</v>
      </c>
      <c r="F106" s="1313" t="s">
        <v>285</v>
      </c>
      <c r="G106" s="1313" t="s">
        <v>285</v>
      </c>
      <c r="H106" s="1313" t="s">
        <v>285</v>
      </c>
      <c r="I106" s="1313" t="s">
        <v>285</v>
      </c>
      <c r="J106" s="1313" t="s">
        <v>285</v>
      </c>
      <c r="K106" s="1313" t="s">
        <v>285</v>
      </c>
      <c r="L106" s="1313" t="s">
        <v>285</v>
      </c>
      <c r="M106" s="1313" t="s">
        <v>285</v>
      </c>
      <c r="N106" s="1313" t="s">
        <v>285</v>
      </c>
      <c r="O106" s="1313" t="s">
        <v>285</v>
      </c>
      <c r="P106" s="1313" t="s">
        <v>285</v>
      </c>
      <c r="Q106" s="1313" t="s">
        <v>285</v>
      </c>
      <c r="R106" s="1313" t="s">
        <v>285</v>
      </c>
      <c r="S106" s="1313" t="s">
        <v>285</v>
      </c>
      <c r="T106" s="1313" t="s">
        <v>285</v>
      </c>
      <c r="U106" s="1313" t="s">
        <v>285</v>
      </c>
      <c r="V106" s="1313" t="s">
        <v>285</v>
      </c>
      <c r="W106" s="1313" t="s">
        <v>285</v>
      </c>
      <c r="X106" s="1313" t="s">
        <v>285</v>
      </c>
      <c r="Y106" s="1313" t="s">
        <v>285</v>
      </c>
      <c r="Z106" s="1313" t="s">
        <v>285</v>
      </c>
      <c r="AA106" s="1313" t="s">
        <v>285</v>
      </c>
      <c r="AB106" s="1313" t="s">
        <v>285</v>
      </c>
      <c r="AC106" s="1313" t="s">
        <v>285</v>
      </c>
      <c r="AD106" s="1313" t="s">
        <v>285</v>
      </c>
      <c r="AE106" s="1313" t="s">
        <v>285</v>
      </c>
      <c r="AF106" s="1313" t="s">
        <v>285</v>
      </c>
      <c r="AG106" s="1313" t="s">
        <v>285</v>
      </c>
      <c r="AH106" s="1313" t="s">
        <v>285</v>
      </c>
      <c r="AI106" s="1313" t="s">
        <v>285</v>
      </c>
      <c r="AJ106" s="1313" t="s">
        <v>285</v>
      </c>
      <c r="AK106" s="1313" t="s">
        <v>285</v>
      </c>
      <c r="AL106" s="1313" t="s">
        <v>285</v>
      </c>
      <c r="AM106" s="1313" t="s">
        <v>285</v>
      </c>
      <c r="AN106" s="1313" t="s">
        <v>285</v>
      </c>
      <c r="AO106" s="1313" t="s">
        <v>285</v>
      </c>
      <c r="AP106" s="1313" t="s">
        <v>285</v>
      </c>
      <c r="AQ106" s="1313" t="s">
        <v>285</v>
      </c>
      <c r="AR106" s="1313" t="s">
        <v>285</v>
      </c>
      <c r="AS106" s="1313" t="s">
        <v>285</v>
      </c>
      <c r="AT106" s="1313" t="s">
        <v>285</v>
      </c>
    </row>
    <row r="107" spans="1:46" s="463" customFormat="1" ht="24" customHeight="1">
      <c r="A107" s="1317" t="s">
        <v>648</v>
      </c>
      <c r="B107" s="1317" t="s">
        <v>126</v>
      </c>
      <c r="C107" s="1317" t="s">
        <v>126</v>
      </c>
      <c r="D107" s="1317" t="s">
        <v>126</v>
      </c>
      <c r="E107" s="1317" t="s">
        <v>126</v>
      </c>
      <c r="F107" s="1317" t="s">
        <v>126</v>
      </c>
      <c r="G107" s="1317" t="s">
        <v>126</v>
      </c>
      <c r="H107" s="1317" t="s">
        <v>126</v>
      </c>
      <c r="I107" s="1317" t="s">
        <v>126</v>
      </c>
      <c r="J107" s="1317" t="s">
        <v>126</v>
      </c>
      <c r="K107" s="1317" t="s">
        <v>126</v>
      </c>
      <c r="L107" s="1317" t="s">
        <v>126</v>
      </c>
      <c r="M107" s="1317" t="s">
        <v>126</v>
      </c>
      <c r="N107" s="1317" t="s">
        <v>126</v>
      </c>
      <c r="O107" s="1317" t="s">
        <v>126</v>
      </c>
      <c r="P107" s="1317" t="s">
        <v>126</v>
      </c>
      <c r="Q107" s="1317" t="s">
        <v>126</v>
      </c>
      <c r="R107" s="1317" t="s">
        <v>126</v>
      </c>
      <c r="S107" s="1317" t="s">
        <v>126</v>
      </c>
      <c r="T107" s="1317" t="s">
        <v>126</v>
      </c>
      <c r="U107" s="1317" t="s">
        <v>126</v>
      </c>
      <c r="V107" s="1317" t="s">
        <v>126</v>
      </c>
      <c r="W107" s="1317" t="s">
        <v>126</v>
      </c>
      <c r="X107" s="1317" t="s">
        <v>126</v>
      </c>
      <c r="Y107" s="1317" t="s">
        <v>126</v>
      </c>
      <c r="Z107" s="1317" t="s">
        <v>126</v>
      </c>
      <c r="AA107" s="1317" t="s">
        <v>126</v>
      </c>
      <c r="AB107" s="1317" t="s">
        <v>126</v>
      </c>
      <c r="AC107" s="1317" t="s">
        <v>126</v>
      </c>
      <c r="AD107" s="1317" t="s">
        <v>126</v>
      </c>
      <c r="AE107" s="1317" t="s">
        <v>126</v>
      </c>
      <c r="AF107" s="1317" t="s">
        <v>126</v>
      </c>
      <c r="AG107" s="1317" t="s">
        <v>126</v>
      </c>
      <c r="AH107" s="1317" t="s">
        <v>126</v>
      </c>
      <c r="AI107" s="1317" t="s">
        <v>126</v>
      </c>
      <c r="AJ107" s="1317" t="s">
        <v>126</v>
      </c>
      <c r="AK107" s="1317" t="s">
        <v>126</v>
      </c>
      <c r="AL107" s="1317" t="s">
        <v>126</v>
      </c>
      <c r="AM107" s="1317" t="s">
        <v>126</v>
      </c>
      <c r="AN107" s="1317" t="s">
        <v>126</v>
      </c>
      <c r="AO107" s="1317" t="s">
        <v>126</v>
      </c>
      <c r="AP107" s="1317" t="s">
        <v>126</v>
      </c>
      <c r="AQ107" s="1317" t="s">
        <v>126</v>
      </c>
      <c r="AR107" s="1317" t="s">
        <v>126</v>
      </c>
      <c r="AS107" s="1317" t="s">
        <v>126</v>
      </c>
      <c r="AT107" s="1317" t="s">
        <v>126</v>
      </c>
    </row>
    <row r="108" spans="1:46" s="463" customFormat="1" ht="14.5" customHeight="1">
      <c r="A108" s="1313" t="s">
        <v>289</v>
      </c>
      <c r="B108" s="1313" t="s">
        <v>289</v>
      </c>
      <c r="C108" s="1313" t="s">
        <v>289</v>
      </c>
      <c r="D108" s="1313" t="s">
        <v>289</v>
      </c>
      <c r="E108" s="1313" t="s">
        <v>289</v>
      </c>
      <c r="F108" s="1313" t="s">
        <v>289</v>
      </c>
      <c r="G108" s="1313" t="s">
        <v>289</v>
      </c>
      <c r="H108" s="1313" t="s">
        <v>289</v>
      </c>
      <c r="I108" s="1313" t="s">
        <v>289</v>
      </c>
      <c r="J108" s="1313" t="s">
        <v>289</v>
      </c>
      <c r="K108" s="1313" t="s">
        <v>289</v>
      </c>
      <c r="L108" s="1313" t="s">
        <v>289</v>
      </c>
      <c r="M108" s="1313" t="s">
        <v>289</v>
      </c>
      <c r="N108" s="1313" t="s">
        <v>289</v>
      </c>
      <c r="O108" s="1313" t="s">
        <v>289</v>
      </c>
      <c r="P108" s="1313" t="s">
        <v>289</v>
      </c>
      <c r="Q108" s="1313" t="s">
        <v>289</v>
      </c>
      <c r="R108" s="1313" t="s">
        <v>289</v>
      </c>
      <c r="S108" s="1313" t="s">
        <v>289</v>
      </c>
      <c r="T108" s="1313" t="s">
        <v>289</v>
      </c>
      <c r="U108" s="1313" t="s">
        <v>289</v>
      </c>
      <c r="V108" s="1313" t="s">
        <v>289</v>
      </c>
      <c r="W108" s="1313" t="s">
        <v>289</v>
      </c>
      <c r="X108" s="1313" t="s">
        <v>289</v>
      </c>
      <c r="Y108" s="1313" t="s">
        <v>289</v>
      </c>
      <c r="Z108" s="1313" t="s">
        <v>289</v>
      </c>
      <c r="AA108" s="1313" t="s">
        <v>289</v>
      </c>
      <c r="AB108" s="1313" t="s">
        <v>289</v>
      </c>
      <c r="AC108" s="1313" t="s">
        <v>289</v>
      </c>
      <c r="AD108" s="1313" t="s">
        <v>289</v>
      </c>
      <c r="AE108" s="1313" t="s">
        <v>289</v>
      </c>
      <c r="AF108" s="1313" t="s">
        <v>289</v>
      </c>
      <c r="AG108" s="1313" t="s">
        <v>289</v>
      </c>
      <c r="AH108" s="1313" t="s">
        <v>289</v>
      </c>
      <c r="AI108" s="1313" t="s">
        <v>289</v>
      </c>
      <c r="AJ108" s="1313" t="s">
        <v>289</v>
      </c>
      <c r="AK108" s="1313" t="s">
        <v>289</v>
      </c>
      <c r="AL108" s="1313" t="s">
        <v>289</v>
      </c>
      <c r="AM108" s="1313" t="s">
        <v>289</v>
      </c>
      <c r="AN108" s="1313" t="s">
        <v>289</v>
      </c>
      <c r="AO108" s="1313" t="s">
        <v>289</v>
      </c>
      <c r="AP108" s="1313" t="s">
        <v>289</v>
      </c>
      <c r="AQ108" s="1313" t="s">
        <v>289</v>
      </c>
      <c r="AR108" s="1313" t="s">
        <v>289</v>
      </c>
      <c r="AS108" s="1313" t="s">
        <v>289</v>
      </c>
      <c r="AT108" s="1313" t="s">
        <v>289</v>
      </c>
    </row>
    <row r="109" spans="1:46" s="463" customFormat="1" ht="14.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row>
    <row r="110" spans="1:46" s="462" customFormat="1" ht="14.5" customHeight="1"/>
    <row r="111" spans="1:46" s="462" customFormat="1" ht="14.5" customHeight="1">
      <c r="A111" s="1310">
        <v>2020</v>
      </c>
      <c r="B111" s="1310"/>
      <c r="C111" s="1310"/>
      <c r="D111" s="1310"/>
      <c r="E111" s="1310"/>
      <c r="F111" s="1310"/>
      <c r="G111" s="1310"/>
      <c r="H111" s="1310"/>
      <c r="I111" s="1310"/>
      <c r="J111" s="1310"/>
      <c r="K111" s="1310"/>
      <c r="L111" s="1310"/>
      <c r="M111" s="1310"/>
      <c r="N111" s="1310"/>
      <c r="O111" s="1310"/>
      <c r="P111" s="1310"/>
      <c r="Q111" s="1310"/>
      <c r="R111" s="1310"/>
      <c r="S111" s="1310"/>
      <c r="T111" s="1310"/>
      <c r="U111" s="1310"/>
      <c r="V111" s="1310"/>
      <c r="W111" s="1310"/>
      <c r="X111" s="1310"/>
      <c r="Y111" s="1310"/>
      <c r="Z111" s="1310"/>
      <c r="AA111" s="1310"/>
      <c r="AB111" s="1310"/>
      <c r="AC111" s="1310"/>
      <c r="AD111" s="1310"/>
      <c r="AE111" s="1310"/>
      <c r="AF111" s="1310"/>
      <c r="AG111" s="1310"/>
      <c r="AH111" s="1310"/>
      <c r="AI111" s="1310"/>
      <c r="AJ111" s="1310"/>
      <c r="AK111" s="1310"/>
      <c r="AL111" s="1310"/>
      <c r="AM111" s="1310"/>
      <c r="AN111" s="1310"/>
      <c r="AO111" s="1310"/>
      <c r="AP111" s="1310"/>
      <c r="AQ111" s="1310"/>
      <c r="AR111" s="1310"/>
      <c r="AS111" s="1310"/>
      <c r="AT111" s="1310"/>
    </row>
    <row r="112" spans="1:46" s="462" customFormat="1" ht="14.5" customHeight="1"/>
    <row r="113" spans="1:46" s="463" customFormat="1" ht="14.5" customHeight="1">
      <c r="A113" s="1314" t="s">
        <v>689</v>
      </c>
      <c r="B113" s="1314"/>
      <c r="C113" s="1314"/>
      <c r="D113" s="1314"/>
      <c r="E113" s="1314"/>
      <c r="F113" s="1314"/>
      <c r="G113" s="1314"/>
      <c r="H113" s="1314"/>
      <c r="I113" s="1314"/>
      <c r="J113" s="1314"/>
      <c r="K113" s="1314"/>
      <c r="L113" s="1314"/>
      <c r="M113" s="1314"/>
      <c r="N113" s="1314"/>
      <c r="O113" s="1314"/>
      <c r="P113" s="1314"/>
      <c r="Q113" s="1314"/>
      <c r="R113" s="1314"/>
      <c r="S113" s="1314"/>
      <c r="T113" s="1314"/>
      <c r="U113" s="1314"/>
      <c r="V113" s="1314"/>
      <c r="W113" s="1314"/>
      <c r="X113" s="1314"/>
      <c r="Y113" s="1314"/>
      <c r="Z113" s="1314"/>
      <c r="AA113" s="1314"/>
      <c r="AB113" s="1314"/>
      <c r="AC113" s="1314"/>
      <c r="AD113" s="1314"/>
      <c r="AE113" s="1314"/>
      <c r="AF113" s="1314"/>
      <c r="AG113" s="1314"/>
      <c r="AH113" s="1314"/>
      <c r="AI113" s="1314"/>
      <c r="AJ113" s="1314"/>
      <c r="AK113" s="1314"/>
      <c r="AL113" s="1314"/>
      <c r="AM113" s="1314"/>
      <c r="AN113" s="1314"/>
      <c r="AO113" s="1314"/>
      <c r="AP113" s="1314"/>
      <c r="AQ113" s="1314"/>
      <c r="AR113" s="1314"/>
      <c r="AS113" s="1314"/>
      <c r="AT113" s="1314"/>
    </row>
    <row r="114" spans="1:46" s="719" customFormat="1" ht="59.15" customHeight="1" thickBot="1">
      <c r="A114" s="1328" t="s">
        <v>10</v>
      </c>
      <c r="B114" s="1331" t="s">
        <v>605</v>
      </c>
      <c r="C114" s="1331" t="s">
        <v>606</v>
      </c>
      <c r="D114" s="1331" t="s">
        <v>606</v>
      </c>
      <c r="E114" s="1331" t="s">
        <v>607</v>
      </c>
      <c r="F114" s="1331" t="s">
        <v>608</v>
      </c>
      <c r="G114" s="1331" t="s">
        <v>608</v>
      </c>
      <c r="H114" s="1331" t="s">
        <v>609</v>
      </c>
      <c r="I114" s="1331" t="s">
        <v>610</v>
      </c>
      <c r="J114" s="1331" t="s">
        <v>610</v>
      </c>
      <c r="K114" s="1331" t="s">
        <v>611</v>
      </c>
      <c r="L114" s="1331" t="s">
        <v>612</v>
      </c>
      <c r="M114" s="1331" t="s">
        <v>612</v>
      </c>
      <c r="N114" s="1331" t="s">
        <v>613</v>
      </c>
      <c r="O114" s="1331" t="s">
        <v>614</v>
      </c>
      <c r="P114" s="1331" t="s">
        <v>614</v>
      </c>
      <c r="Q114" s="1331" t="s">
        <v>280</v>
      </c>
      <c r="R114" s="1331" t="s">
        <v>615</v>
      </c>
      <c r="S114" s="1331" t="s">
        <v>615</v>
      </c>
      <c r="T114" s="1331" t="s">
        <v>616</v>
      </c>
      <c r="U114" s="1331" t="s">
        <v>617</v>
      </c>
      <c r="V114" s="1331" t="s">
        <v>617</v>
      </c>
      <c r="W114" s="1331" t="s">
        <v>618</v>
      </c>
      <c r="X114" s="1331" t="s">
        <v>619</v>
      </c>
      <c r="Y114" s="1331" t="s">
        <v>619</v>
      </c>
      <c r="Z114" s="1331" t="s">
        <v>620</v>
      </c>
      <c r="AA114" s="1331" t="s">
        <v>621</v>
      </c>
      <c r="AB114" s="1331" t="s">
        <v>621</v>
      </c>
      <c r="AC114" s="1331" t="s">
        <v>622</v>
      </c>
      <c r="AD114" s="1331" t="s">
        <v>623</v>
      </c>
      <c r="AE114" s="1331" t="s">
        <v>623</v>
      </c>
      <c r="AF114" s="1331" t="s">
        <v>281</v>
      </c>
      <c r="AG114" s="1331" t="s">
        <v>624</v>
      </c>
      <c r="AH114" s="1331" t="s">
        <v>624</v>
      </c>
      <c r="AI114" s="1331" t="s">
        <v>154</v>
      </c>
      <c r="AJ114" s="1331" t="s">
        <v>625</v>
      </c>
      <c r="AK114" s="1331" t="s">
        <v>625</v>
      </c>
      <c r="AL114" s="1331" t="s">
        <v>282</v>
      </c>
      <c r="AM114" s="1331" t="s">
        <v>626</v>
      </c>
      <c r="AN114" s="1331" t="s">
        <v>626</v>
      </c>
      <c r="AO114" s="1331" t="s">
        <v>627</v>
      </c>
      <c r="AP114" s="1331" t="s">
        <v>628</v>
      </c>
      <c r="AQ114" s="1331" t="s">
        <v>628</v>
      </c>
      <c r="AR114" s="1331" t="s">
        <v>283</v>
      </c>
      <c r="AS114" s="1331" t="s">
        <v>629</v>
      </c>
      <c r="AT114" s="1332" t="s">
        <v>629</v>
      </c>
    </row>
    <row r="115" spans="1:46" s="719" customFormat="1" ht="14.5" customHeight="1" thickBot="1">
      <c r="A115" s="1329" t="s">
        <v>10</v>
      </c>
      <c r="B115" s="393" t="s">
        <v>56</v>
      </c>
      <c r="C115" s="393" t="s">
        <v>57</v>
      </c>
      <c r="D115" s="394" t="s">
        <v>123</v>
      </c>
      <c r="E115" s="393" t="s">
        <v>56</v>
      </c>
      <c r="F115" s="393" t="s">
        <v>57</v>
      </c>
      <c r="G115" s="394" t="s">
        <v>123</v>
      </c>
      <c r="H115" s="393" t="s">
        <v>56</v>
      </c>
      <c r="I115" s="393" t="s">
        <v>57</v>
      </c>
      <c r="J115" s="394" t="s">
        <v>123</v>
      </c>
      <c r="K115" s="393" t="s">
        <v>56</v>
      </c>
      <c r="L115" s="393" t="s">
        <v>57</v>
      </c>
      <c r="M115" s="394" t="s">
        <v>123</v>
      </c>
      <c r="N115" s="393" t="s">
        <v>56</v>
      </c>
      <c r="O115" s="393" t="s">
        <v>57</v>
      </c>
      <c r="P115" s="394" t="s">
        <v>123</v>
      </c>
      <c r="Q115" s="393" t="s">
        <v>56</v>
      </c>
      <c r="R115" s="393" t="s">
        <v>57</v>
      </c>
      <c r="S115" s="394" t="s">
        <v>123</v>
      </c>
      <c r="T115" s="393" t="s">
        <v>56</v>
      </c>
      <c r="U115" s="393" t="s">
        <v>57</v>
      </c>
      <c r="V115" s="394" t="s">
        <v>123</v>
      </c>
      <c r="W115" s="393" t="s">
        <v>56</v>
      </c>
      <c r="X115" s="393" t="s">
        <v>57</v>
      </c>
      <c r="Y115" s="394" t="s">
        <v>123</v>
      </c>
      <c r="Z115" s="393" t="s">
        <v>56</v>
      </c>
      <c r="AA115" s="393" t="s">
        <v>57</v>
      </c>
      <c r="AB115" s="394" t="s">
        <v>123</v>
      </c>
      <c r="AC115" s="393" t="s">
        <v>56</v>
      </c>
      <c r="AD115" s="393" t="s">
        <v>57</v>
      </c>
      <c r="AE115" s="394" t="s">
        <v>123</v>
      </c>
      <c r="AF115" s="393" t="s">
        <v>56</v>
      </c>
      <c r="AG115" s="393" t="s">
        <v>57</v>
      </c>
      <c r="AH115" s="394" t="s">
        <v>123</v>
      </c>
      <c r="AI115" s="393" t="s">
        <v>56</v>
      </c>
      <c r="AJ115" s="393" t="s">
        <v>57</v>
      </c>
      <c r="AK115" s="394" t="s">
        <v>123</v>
      </c>
      <c r="AL115" s="393" t="s">
        <v>56</v>
      </c>
      <c r="AM115" s="393" t="s">
        <v>57</v>
      </c>
      <c r="AN115" s="394" t="s">
        <v>123</v>
      </c>
      <c r="AO115" s="393" t="s">
        <v>56</v>
      </c>
      <c r="AP115" s="393" t="s">
        <v>57</v>
      </c>
      <c r="AQ115" s="394" t="s">
        <v>123</v>
      </c>
      <c r="AR115" s="393" t="s">
        <v>56</v>
      </c>
      <c r="AS115" s="393" t="s">
        <v>57</v>
      </c>
      <c r="AT115" s="393" t="s">
        <v>123</v>
      </c>
    </row>
    <row r="116" spans="1:46" s="719" customFormat="1" ht="14.5" customHeight="1">
      <c r="A116" s="749" t="s">
        <v>11</v>
      </c>
      <c r="B116" s="567">
        <v>26.193999618183611</v>
      </c>
      <c r="C116" s="720">
        <v>2.9525412680924021</v>
      </c>
      <c r="D116" s="712">
        <v>375</v>
      </c>
      <c r="E116" s="567">
        <v>14.848465307382691</v>
      </c>
      <c r="F116" s="720">
        <v>2.1849347896793252</v>
      </c>
      <c r="G116" s="712">
        <v>373</v>
      </c>
      <c r="H116" s="567">
        <v>29.957986497263221</v>
      </c>
      <c r="I116" s="720">
        <v>2.778612983829202</v>
      </c>
      <c r="J116" s="712">
        <v>384</v>
      </c>
      <c r="K116" s="567">
        <v>24.286504378076089</v>
      </c>
      <c r="L116" s="720">
        <v>2.7317306159743948</v>
      </c>
      <c r="M116" s="712">
        <v>375</v>
      </c>
      <c r="N116" s="567">
        <v>34.754312281938162</v>
      </c>
      <c r="O116" s="720">
        <v>2.6957472513839531</v>
      </c>
      <c r="P116" s="712">
        <v>394</v>
      </c>
      <c r="Q116" s="567">
        <v>5.4666213643494119</v>
      </c>
      <c r="R116" s="720">
        <v>1.446798924569189</v>
      </c>
      <c r="S116" s="712">
        <v>359</v>
      </c>
      <c r="T116" s="567">
        <v>31.949860153858221</v>
      </c>
      <c r="U116" s="720">
        <v>3.075933468894354</v>
      </c>
      <c r="V116" s="712">
        <v>380</v>
      </c>
      <c r="W116" s="567">
        <v>10.90798027174222</v>
      </c>
      <c r="X116" s="720">
        <v>1.767243801637838</v>
      </c>
      <c r="Y116" s="712">
        <v>367</v>
      </c>
      <c r="Z116" s="567">
        <v>21.14048279395502</v>
      </c>
      <c r="AA116" s="720">
        <v>2.5552780865023288</v>
      </c>
      <c r="AB116" s="712">
        <v>373</v>
      </c>
      <c r="AC116" s="567">
        <v>1.7278635885562601</v>
      </c>
      <c r="AD116" s="720">
        <v>0.70004347013978785</v>
      </c>
      <c r="AE116" s="712">
        <v>357</v>
      </c>
      <c r="AF116" s="567">
        <v>10.84197341747465</v>
      </c>
      <c r="AG116" s="720">
        <v>1.9624109165780339</v>
      </c>
      <c r="AH116" s="712">
        <v>360</v>
      </c>
      <c r="AI116" s="567">
        <v>26.252809974901979</v>
      </c>
      <c r="AJ116" s="720">
        <v>2.9769765989161829</v>
      </c>
      <c r="AK116" s="712">
        <v>383</v>
      </c>
      <c r="AL116" s="567">
        <v>8.7225287307394339</v>
      </c>
      <c r="AM116" s="720">
        <v>1.9042575171357681</v>
      </c>
      <c r="AN116" s="712">
        <v>362</v>
      </c>
      <c r="AO116" s="567">
        <v>4.6926316430650594</v>
      </c>
      <c r="AP116" s="720">
        <v>1.2833365251727209</v>
      </c>
      <c r="AQ116" s="712">
        <v>361</v>
      </c>
      <c r="AR116" s="567">
        <v>41.416057694870943</v>
      </c>
      <c r="AS116" s="720">
        <v>3.318452553223032</v>
      </c>
      <c r="AT116" s="591">
        <v>338</v>
      </c>
    </row>
    <row r="117" spans="1:46" s="719" customFormat="1" ht="14.5" customHeight="1">
      <c r="A117" s="750" t="s">
        <v>12</v>
      </c>
      <c r="B117" s="570">
        <v>23.625050056398461</v>
      </c>
      <c r="C117" s="721">
        <v>2.574377449662558</v>
      </c>
      <c r="D117" s="713">
        <v>528</v>
      </c>
      <c r="E117" s="570">
        <v>14.686830527562369</v>
      </c>
      <c r="F117" s="721">
        <v>2.0365677495979591</v>
      </c>
      <c r="G117" s="713">
        <v>513</v>
      </c>
      <c r="H117" s="570">
        <v>28.914625290282899</v>
      </c>
      <c r="I117" s="721">
        <v>2.2982059769774681</v>
      </c>
      <c r="J117" s="713">
        <v>521</v>
      </c>
      <c r="K117" s="570">
        <v>18.714639004855609</v>
      </c>
      <c r="L117" s="721">
        <v>2.187639183948813</v>
      </c>
      <c r="M117" s="713">
        <v>519</v>
      </c>
      <c r="N117" s="570">
        <v>36.101556117740678</v>
      </c>
      <c r="O117" s="721">
        <v>2.4493524648516338</v>
      </c>
      <c r="P117" s="713">
        <v>529</v>
      </c>
      <c r="Q117" s="570">
        <v>10.959511339249829</v>
      </c>
      <c r="R117" s="721">
        <v>2.0906349735755949</v>
      </c>
      <c r="S117" s="713">
        <v>510</v>
      </c>
      <c r="T117" s="570">
        <v>27.029275263196691</v>
      </c>
      <c r="U117" s="721">
        <v>2.4735159310386381</v>
      </c>
      <c r="V117" s="713">
        <v>519</v>
      </c>
      <c r="W117" s="570">
        <v>15.81358560928984</v>
      </c>
      <c r="X117" s="721">
        <v>1.838801841761996</v>
      </c>
      <c r="Y117" s="713">
        <v>516</v>
      </c>
      <c r="Z117" s="570">
        <v>22.952221453027288</v>
      </c>
      <c r="AA117" s="721">
        <v>2.1450022267877609</v>
      </c>
      <c r="AB117" s="713">
        <v>514</v>
      </c>
      <c r="AC117" s="570">
        <v>7.5438485506712203</v>
      </c>
      <c r="AD117" s="721">
        <v>1.3872245782864081</v>
      </c>
      <c r="AE117" s="713">
        <v>501</v>
      </c>
      <c r="AF117" s="570">
        <v>17.24645531713184</v>
      </c>
      <c r="AG117" s="721">
        <v>2.2705827231599032</v>
      </c>
      <c r="AH117" s="713">
        <v>511</v>
      </c>
      <c r="AI117" s="570">
        <v>33.958213628703326</v>
      </c>
      <c r="AJ117" s="721">
        <v>2.9744163757092821</v>
      </c>
      <c r="AK117" s="713">
        <v>545</v>
      </c>
      <c r="AL117" s="570">
        <v>7.8662864964308703</v>
      </c>
      <c r="AM117" s="721">
        <v>1.250928215368265</v>
      </c>
      <c r="AN117" s="713">
        <v>507</v>
      </c>
      <c r="AO117" s="570">
        <v>3.6343889919741539</v>
      </c>
      <c r="AP117" s="721">
        <v>0.92397258303905572</v>
      </c>
      <c r="AQ117" s="713">
        <v>500</v>
      </c>
      <c r="AR117" s="570">
        <v>37.004669338323843</v>
      </c>
      <c r="AS117" s="721">
        <v>2.7072978284795588</v>
      </c>
      <c r="AT117" s="593">
        <v>445</v>
      </c>
    </row>
    <row r="118" spans="1:46" s="719" customFormat="1" ht="14.5" customHeight="1">
      <c r="A118" s="749" t="s">
        <v>30</v>
      </c>
      <c r="B118" s="567">
        <v>27.062072088815022</v>
      </c>
      <c r="C118" s="720">
        <v>5.7500387922321448</v>
      </c>
      <c r="D118" s="712">
        <v>103</v>
      </c>
      <c r="E118" s="567">
        <v>9.6628396773992868</v>
      </c>
      <c r="F118" s="720">
        <v>3.2652849142704139</v>
      </c>
      <c r="G118" s="712">
        <v>101</v>
      </c>
      <c r="H118" s="567">
        <v>37.570139712488441</v>
      </c>
      <c r="I118" s="720">
        <v>6.5308848588796966</v>
      </c>
      <c r="J118" s="712">
        <v>105</v>
      </c>
      <c r="K118" s="567">
        <v>28.442919065665439</v>
      </c>
      <c r="L118" s="720">
        <v>6.6260661695905876</v>
      </c>
      <c r="M118" s="712">
        <v>109</v>
      </c>
      <c r="N118" s="567">
        <v>26.240197729686631</v>
      </c>
      <c r="O118" s="720">
        <v>5.2414057019492617</v>
      </c>
      <c r="P118" s="712">
        <v>101</v>
      </c>
      <c r="Q118" s="567">
        <v>9.0368580584884111</v>
      </c>
      <c r="R118" s="720">
        <v>2.7381382142503838</v>
      </c>
      <c r="S118" s="712">
        <v>102</v>
      </c>
      <c r="T118" s="567">
        <v>30.096530325293109</v>
      </c>
      <c r="U118" s="720">
        <v>5.0103633949794144</v>
      </c>
      <c r="V118" s="712">
        <v>101</v>
      </c>
      <c r="W118" s="567">
        <v>8.4674095154132356</v>
      </c>
      <c r="X118" s="720">
        <v>2.9312588653064702</v>
      </c>
      <c r="Y118" s="712">
        <v>104</v>
      </c>
      <c r="Z118" s="567">
        <v>15.78532033220813</v>
      </c>
      <c r="AA118" s="720">
        <v>4.7010303370189623</v>
      </c>
      <c r="AB118" s="712">
        <v>99</v>
      </c>
      <c r="AC118" s="567">
        <v>3.1356865668844112</v>
      </c>
      <c r="AD118" s="720">
        <v>1.9233800303195181</v>
      </c>
      <c r="AE118" s="712">
        <v>98</v>
      </c>
      <c r="AF118" s="567">
        <v>22.580754591547571</v>
      </c>
      <c r="AG118" s="720">
        <v>5.4129819917382278</v>
      </c>
      <c r="AH118" s="712">
        <v>101</v>
      </c>
      <c r="AI118" s="567">
        <v>29.203622177751161</v>
      </c>
      <c r="AJ118" s="720">
        <v>5.1340817338190359</v>
      </c>
      <c r="AK118" s="712">
        <v>102</v>
      </c>
      <c r="AL118" s="567">
        <v>6.5389245922215453</v>
      </c>
      <c r="AM118" s="720">
        <v>3.159748538833536</v>
      </c>
      <c r="AN118" s="712">
        <v>100</v>
      </c>
      <c r="AO118" s="567">
        <v>0.87983782434818436</v>
      </c>
      <c r="AP118" s="720">
        <v>0.52839616831435909</v>
      </c>
      <c r="AQ118" s="712">
        <v>98</v>
      </c>
      <c r="AR118" s="567">
        <v>41.09537982106778</v>
      </c>
      <c r="AS118" s="720">
        <v>6.7168089443434749</v>
      </c>
      <c r="AT118" s="591">
        <v>99</v>
      </c>
    </row>
    <row r="119" spans="1:46" s="719" customFormat="1" ht="14.5" customHeight="1">
      <c r="A119" s="750" t="s">
        <v>13</v>
      </c>
      <c r="B119" s="570">
        <v>46.30813376624242</v>
      </c>
      <c r="C119" s="721">
        <v>4.1007388347938143</v>
      </c>
      <c r="D119" s="713">
        <v>229</v>
      </c>
      <c r="E119" s="570">
        <v>16.333631483184</v>
      </c>
      <c r="F119" s="721">
        <v>3.152147061734432</v>
      </c>
      <c r="G119" s="713">
        <v>218</v>
      </c>
      <c r="H119" s="570">
        <v>27.51127828263548</v>
      </c>
      <c r="I119" s="721">
        <v>3.8137588416231529</v>
      </c>
      <c r="J119" s="713">
        <v>215</v>
      </c>
      <c r="K119" s="570">
        <v>21.64763880496</v>
      </c>
      <c r="L119" s="721">
        <v>3.6972505122147861</v>
      </c>
      <c r="M119" s="713">
        <v>214</v>
      </c>
      <c r="N119" s="570">
        <v>29.651348679388011</v>
      </c>
      <c r="O119" s="721">
        <v>3.3908815996007031</v>
      </c>
      <c r="P119" s="713">
        <v>224</v>
      </c>
      <c r="Q119" s="570">
        <v>11.595304507825681</v>
      </c>
      <c r="R119" s="721">
        <v>3.0436511214430308</v>
      </c>
      <c r="S119" s="713">
        <v>204</v>
      </c>
      <c r="T119" s="570">
        <v>25.39721139620746</v>
      </c>
      <c r="U119" s="721">
        <v>3.89808124666233</v>
      </c>
      <c r="V119" s="713">
        <v>211</v>
      </c>
      <c r="W119" s="570">
        <v>11.246151136469789</v>
      </c>
      <c r="X119" s="721">
        <v>3.2102920907701158</v>
      </c>
      <c r="Y119" s="713">
        <v>204</v>
      </c>
      <c r="Z119" s="570">
        <v>26.014804741150851</v>
      </c>
      <c r="AA119" s="721">
        <v>3.4427846635173709</v>
      </c>
      <c r="AB119" s="713">
        <v>205</v>
      </c>
      <c r="AC119" s="570">
        <v>4.4074569055346018</v>
      </c>
      <c r="AD119" s="721">
        <v>1.7936839266323941</v>
      </c>
      <c r="AE119" s="713">
        <v>203</v>
      </c>
      <c r="AF119" s="570">
        <v>9.8837903406501262</v>
      </c>
      <c r="AG119" s="721">
        <v>2.6714082180386982</v>
      </c>
      <c r="AH119" s="713">
        <v>197</v>
      </c>
      <c r="AI119" s="570">
        <v>31.87329863928386</v>
      </c>
      <c r="AJ119" s="721">
        <v>3.78366315785519</v>
      </c>
      <c r="AK119" s="713">
        <v>210</v>
      </c>
      <c r="AL119" s="570">
        <v>5.4466816019879101</v>
      </c>
      <c r="AM119" s="721">
        <v>1.6409327365430519</v>
      </c>
      <c r="AN119" s="713">
        <v>202</v>
      </c>
      <c r="AO119" s="570">
        <v>4.9174938533983168</v>
      </c>
      <c r="AP119" s="721">
        <v>1.779819076012793</v>
      </c>
      <c r="AQ119" s="713">
        <v>204</v>
      </c>
      <c r="AR119" s="570">
        <v>49.179211503935768</v>
      </c>
      <c r="AS119" s="721">
        <v>3.9888134983265688</v>
      </c>
      <c r="AT119" s="593">
        <v>188</v>
      </c>
    </row>
    <row r="120" spans="1:46" s="719" customFormat="1" ht="14.5" customHeight="1">
      <c r="A120" s="749" t="s">
        <v>14</v>
      </c>
      <c r="B120" s="567">
        <v>40.810114998264382</v>
      </c>
      <c r="C120" s="720">
        <v>5.7664265525484311</v>
      </c>
      <c r="D120" s="712">
        <v>79</v>
      </c>
      <c r="E120" s="567">
        <v>14.103075309518079</v>
      </c>
      <c r="F120" s="720">
        <v>4.3047900833046171</v>
      </c>
      <c r="G120" s="712">
        <v>74</v>
      </c>
      <c r="H120" s="567">
        <v>28.030421088163362</v>
      </c>
      <c r="I120" s="720">
        <v>4.709528868090386</v>
      </c>
      <c r="J120" s="712">
        <v>75</v>
      </c>
      <c r="K120" s="567">
        <v>16.865286840736321</v>
      </c>
      <c r="L120" s="720">
        <v>4.6065591486739326</v>
      </c>
      <c r="M120" s="712">
        <v>73</v>
      </c>
      <c r="N120" s="567">
        <v>26.180589426192959</v>
      </c>
      <c r="O120" s="720">
        <v>5.146409129057246</v>
      </c>
      <c r="P120" s="712">
        <v>75</v>
      </c>
      <c r="Q120" s="567">
        <v>9.2547429693126659</v>
      </c>
      <c r="R120" s="720">
        <v>4.0541558318029738</v>
      </c>
      <c r="S120" s="712">
        <v>71</v>
      </c>
      <c r="T120" s="567">
        <v>21.23031486043871</v>
      </c>
      <c r="U120" s="720">
        <v>5.0357625421665873</v>
      </c>
      <c r="V120" s="712">
        <v>74</v>
      </c>
      <c r="W120" s="567">
        <v>4.9829545696984541</v>
      </c>
      <c r="X120" s="720">
        <v>2.8457165033388621</v>
      </c>
      <c r="Y120" s="712">
        <v>71</v>
      </c>
      <c r="Z120" s="567">
        <v>25.27926990451725</v>
      </c>
      <c r="AA120" s="720">
        <v>5.2451469813908442</v>
      </c>
      <c r="AB120" s="712">
        <v>75</v>
      </c>
      <c r="AC120" s="567">
        <v>4.838104898006466</v>
      </c>
      <c r="AD120" s="720">
        <v>3.1667789651267122</v>
      </c>
      <c r="AE120" s="712">
        <v>72</v>
      </c>
      <c r="AF120" s="567">
        <v>17.534154892697462</v>
      </c>
      <c r="AG120" s="720">
        <v>5.8537481896359349</v>
      </c>
      <c r="AH120" s="712">
        <v>71</v>
      </c>
      <c r="AI120" s="567">
        <v>36.267313862409843</v>
      </c>
      <c r="AJ120" s="720">
        <v>7.1361594463041227</v>
      </c>
      <c r="AK120" s="712">
        <v>75</v>
      </c>
      <c r="AL120" s="567">
        <v>6.1342304981150617</v>
      </c>
      <c r="AM120" s="720">
        <v>2.8124057870598951</v>
      </c>
      <c r="AN120" s="712">
        <v>70</v>
      </c>
      <c r="AO120" s="567">
        <v>8.3553811948314376</v>
      </c>
      <c r="AP120" s="720">
        <v>2.9181573859642329</v>
      </c>
      <c r="AQ120" s="712">
        <v>73</v>
      </c>
      <c r="AR120" s="567">
        <v>36.536336651460132</v>
      </c>
      <c r="AS120" s="720">
        <v>7.7843688591464799</v>
      </c>
      <c r="AT120" s="591">
        <v>64</v>
      </c>
    </row>
    <row r="121" spans="1:46" s="719" customFormat="1" ht="14.5" customHeight="1">
      <c r="A121" s="750" t="s">
        <v>31</v>
      </c>
      <c r="B121" s="570">
        <v>33.367819354708892</v>
      </c>
      <c r="C121" s="721">
        <v>10.03425073604437</v>
      </c>
      <c r="D121" s="713">
        <v>46</v>
      </c>
      <c r="E121" s="570">
        <v>13.02096719859941</v>
      </c>
      <c r="F121" s="721">
        <v>5.8522059849278376</v>
      </c>
      <c r="G121" s="713">
        <v>44</v>
      </c>
      <c r="H121" s="570">
        <v>35.599675879382907</v>
      </c>
      <c r="I121" s="721">
        <v>8.3824991706767893</v>
      </c>
      <c r="J121" s="713">
        <v>48</v>
      </c>
      <c r="K121" s="570">
        <v>28.827952977938128</v>
      </c>
      <c r="L121" s="721">
        <v>7.9236525496470174</v>
      </c>
      <c r="M121" s="713">
        <v>45</v>
      </c>
      <c r="N121" s="570">
        <v>48.549095674175398</v>
      </c>
      <c r="O121" s="721">
        <v>7.4946379305251121</v>
      </c>
      <c r="P121" s="713">
        <v>45</v>
      </c>
      <c r="Q121" s="570">
        <v>12.17292541469924</v>
      </c>
      <c r="R121" s="721">
        <v>5.2530642071307359</v>
      </c>
      <c r="S121" s="713">
        <v>42</v>
      </c>
      <c r="T121" s="570">
        <v>37.049870127697929</v>
      </c>
      <c r="U121" s="721">
        <v>6.8143754874796114</v>
      </c>
      <c r="V121" s="713">
        <v>45</v>
      </c>
      <c r="W121" s="570">
        <v>4.7291569247729033</v>
      </c>
      <c r="X121" s="721">
        <v>3.1894284930129699</v>
      </c>
      <c r="Y121" s="713">
        <v>41</v>
      </c>
      <c r="Z121" s="570">
        <v>20.098138152769639</v>
      </c>
      <c r="AA121" s="721">
        <v>6.9997040201896272</v>
      </c>
      <c r="AB121" s="713">
        <v>43</v>
      </c>
      <c r="AC121" s="570">
        <v>2.6068694746035481</v>
      </c>
      <c r="AD121" s="721">
        <v>2.5946612296193918</v>
      </c>
      <c r="AE121" s="713">
        <v>42</v>
      </c>
      <c r="AF121" s="570">
        <v>25.229262950722671</v>
      </c>
      <c r="AG121" s="721">
        <v>6.0951070338185174</v>
      </c>
      <c r="AH121" s="713">
        <v>44</v>
      </c>
      <c r="AI121" s="570">
        <v>24.786684255374631</v>
      </c>
      <c r="AJ121" s="721">
        <v>6.3740760946823407</v>
      </c>
      <c r="AK121" s="713">
        <v>46</v>
      </c>
      <c r="AL121" s="570">
        <v>15.602286390808841</v>
      </c>
      <c r="AM121" s="721">
        <v>5.7208793632856354</v>
      </c>
      <c r="AN121" s="713">
        <v>42</v>
      </c>
      <c r="AO121" s="570">
        <v>0</v>
      </c>
      <c r="AP121" s="721"/>
      <c r="AQ121" s="713">
        <v>42</v>
      </c>
      <c r="AR121" s="570">
        <v>41.920873831634239</v>
      </c>
      <c r="AS121" s="721">
        <v>9.3485372310961985</v>
      </c>
      <c r="AT121" s="593">
        <v>38</v>
      </c>
    </row>
    <row r="122" spans="1:46" s="719" customFormat="1" ht="14.5" customHeight="1">
      <c r="A122" s="749" t="s">
        <v>15</v>
      </c>
      <c r="B122" s="567">
        <v>27.237152060434529</v>
      </c>
      <c r="C122" s="720">
        <v>3.0054234496909218</v>
      </c>
      <c r="D122" s="712">
        <v>350</v>
      </c>
      <c r="E122" s="567">
        <v>15.78766617249147</v>
      </c>
      <c r="F122" s="720">
        <v>2.3911136182908401</v>
      </c>
      <c r="G122" s="712">
        <v>343</v>
      </c>
      <c r="H122" s="567">
        <v>29.721819365077291</v>
      </c>
      <c r="I122" s="720">
        <v>3.3333877537420729</v>
      </c>
      <c r="J122" s="712">
        <v>356</v>
      </c>
      <c r="K122" s="567">
        <v>18.125577851581991</v>
      </c>
      <c r="L122" s="720">
        <v>2.6901713738913848</v>
      </c>
      <c r="M122" s="712">
        <v>334</v>
      </c>
      <c r="N122" s="567">
        <v>32.43108390756985</v>
      </c>
      <c r="O122" s="720">
        <v>2.890104307764997</v>
      </c>
      <c r="P122" s="712">
        <v>355</v>
      </c>
      <c r="Q122" s="567">
        <v>5.4149996703258747</v>
      </c>
      <c r="R122" s="720">
        <v>1.31013055847506</v>
      </c>
      <c r="S122" s="712">
        <v>332</v>
      </c>
      <c r="T122" s="567">
        <v>25.670058749807652</v>
      </c>
      <c r="U122" s="720">
        <v>2.900133747280647</v>
      </c>
      <c r="V122" s="712">
        <v>345</v>
      </c>
      <c r="W122" s="567">
        <v>9.246682910020624</v>
      </c>
      <c r="X122" s="720">
        <v>1.8717493314316369</v>
      </c>
      <c r="Y122" s="712">
        <v>340</v>
      </c>
      <c r="Z122" s="567">
        <v>16.94833442747975</v>
      </c>
      <c r="AA122" s="720">
        <v>2.3921194757098649</v>
      </c>
      <c r="AB122" s="712">
        <v>343</v>
      </c>
      <c r="AC122" s="567">
        <v>6.4720359637506597</v>
      </c>
      <c r="AD122" s="720">
        <v>1.662716534870003</v>
      </c>
      <c r="AE122" s="712">
        <v>336</v>
      </c>
      <c r="AF122" s="567">
        <v>17.473806935441829</v>
      </c>
      <c r="AG122" s="720">
        <v>2.3700799134731279</v>
      </c>
      <c r="AH122" s="712">
        <v>343</v>
      </c>
      <c r="AI122" s="567">
        <v>24.164419380216611</v>
      </c>
      <c r="AJ122" s="720">
        <v>3.008278801692152</v>
      </c>
      <c r="AK122" s="712">
        <v>354</v>
      </c>
      <c r="AL122" s="567">
        <v>3.5179402459194522</v>
      </c>
      <c r="AM122" s="720">
        <v>1.164729724820295</v>
      </c>
      <c r="AN122" s="712">
        <v>333</v>
      </c>
      <c r="AO122" s="567">
        <v>3.0943798456811029</v>
      </c>
      <c r="AP122" s="720">
        <v>0.93071690389758144</v>
      </c>
      <c r="AQ122" s="712">
        <v>335</v>
      </c>
      <c r="AR122" s="567">
        <v>46.250064208416482</v>
      </c>
      <c r="AS122" s="720">
        <v>3.2760917113400581</v>
      </c>
      <c r="AT122" s="591">
        <v>319</v>
      </c>
    </row>
    <row r="123" spans="1:46" s="719" customFormat="1" ht="14.5" customHeight="1">
      <c r="A123" s="750" t="s">
        <v>16</v>
      </c>
      <c r="B123" s="570">
        <v>26.412481581182782</v>
      </c>
      <c r="C123" s="721">
        <v>3.5315393808755049</v>
      </c>
      <c r="D123" s="713">
        <v>186</v>
      </c>
      <c r="E123" s="570">
        <v>16.470946235825391</v>
      </c>
      <c r="F123" s="721">
        <v>3.118180557383627</v>
      </c>
      <c r="G123" s="713">
        <v>182</v>
      </c>
      <c r="H123" s="570">
        <v>25.214657956517069</v>
      </c>
      <c r="I123" s="721">
        <v>3.7145916892763822</v>
      </c>
      <c r="J123" s="713">
        <v>190</v>
      </c>
      <c r="K123" s="570">
        <v>30.566195772238459</v>
      </c>
      <c r="L123" s="721">
        <v>3.7667127246614078</v>
      </c>
      <c r="M123" s="713">
        <v>187</v>
      </c>
      <c r="N123" s="570">
        <v>44.552856170941787</v>
      </c>
      <c r="O123" s="721">
        <v>3.8807749369979132</v>
      </c>
      <c r="P123" s="713">
        <v>183</v>
      </c>
      <c r="Q123" s="570">
        <v>12.095894040178059</v>
      </c>
      <c r="R123" s="721">
        <v>3.7497055386087381</v>
      </c>
      <c r="S123" s="713">
        <v>179</v>
      </c>
      <c r="T123" s="570">
        <v>32.407954166227078</v>
      </c>
      <c r="U123" s="721">
        <v>4.444794022519158</v>
      </c>
      <c r="V123" s="713">
        <v>189</v>
      </c>
      <c r="W123" s="570">
        <v>13.387073657071911</v>
      </c>
      <c r="X123" s="721">
        <v>3.2631621215531221</v>
      </c>
      <c r="Y123" s="713">
        <v>183</v>
      </c>
      <c r="Z123" s="570">
        <v>25.649012552248891</v>
      </c>
      <c r="AA123" s="721">
        <v>3.8852403188806308</v>
      </c>
      <c r="AB123" s="713">
        <v>185</v>
      </c>
      <c r="AC123" s="570">
        <v>5.0044932083640568</v>
      </c>
      <c r="AD123" s="721">
        <v>1.948596741450153</v>
      </c>
      <c r="AE123" s="713">
        <v>179</v>
      </c>
      <c r="AF123" s="570">
        <v>10.628325934003509</v>
      </c>
      <c r="AG123" s="721">
        <v>3.0560224291308611</v>
      </c>
      <c r="AH123" s="713">
        <v>178</v>
      </c>
      <c r="AI123" s="570">
        <v>37.020754421583689</v>
      </c>
      <c r="AJ123" s="721">
        <v>5.1464014545577612</v>
      </c>
      <c r="AK123" s="713">
        <v>193</v>
      </c>
      <c r="AL123" s="570">
        <v>7.8095043085828824</v>
      </c>
      <c r="AM123" s="721">
        <v>3.308116137467207</v>
      </c>
      <c r="AN123" s="713">
        <v>181</v>
      </c>
      <c r="AO123" s="570">
        <v>2.9645576910016649</v>
      </c>
      <c r="AP123" s="721">
        <v>1.5388258488809941</v>
      </c>
      <c r="AQ123" s="713">
        <v>182</v>
      </c>
      <c r="AR123" s="570">
        <v>29.933504863649372</v>
      </c>
      <c r="AS123" s="721">
        <v>4.7487993920790696</v>
      </c>
      <c r="AT123" s="593">
        <v>155</v>
      </c>
    </row>
    <row r="124" spans="1:46" s="719" customFormat="1" ht="14.5" customHeight="1">
      <c r="A124" s="749" t="s">
        <v>17</v>
      </c>
      <c r="B124" s="567">
        <v>45.967505740751733</v>
      </c>
      <c r="C124" s="720">
        <v>3.3128371683637559</v>
      </c>
      <c r="D124" s="712">
        <v>362</v>
      </c>
      <c r="E124" s="567">
        <v>12.779681109723411</v>
      </c>
      <c r="F124" s="720">
        <v>2.4256347354563719</v>
      </c>
      <c r="G124" s="712">
        <v>340</v>
      </c>
      <c r="H124" s="567">
        <v>28.910194680776829</v>
      </c>
      <c r="I124" s="720">
        <v>3.1175966391915231</v>
      </c>
      <c r="J124" s="712">
        <v>349</v>
      </c>
      <c r="K124" s="567">
        <v>21.68061545020467</v>
      </c>
      <c r="L124" s="720">
        <v>2.9323344965306992</v>
      </c>
      <c r="M124" s="712">
        <v>345</v>
      </c>
      <c r="N124" s="567">
        <v>29.8982067412059</v>
      </c>
      <c r="O124" s="720">
        <v>2.7723594966783058</v>
      </c>
      <c r="P124" s="712">
        <v>348</v>
      </c>
      <c r="Q124" s="567">
        <v>10.102889673728241</v>
      </c>
      <c r="R124" s="720">
        <v>1.8826900775487221</v>
      </c>
      <c r="S124" s="712">
        <v>341</v>
      </c>
      <c r="T124" s="567">
        <v>29.588387039096069</v>
      </c>
      <c r="U124" s="720">
        <v>3.1826723623491269</v>
      </c>
      <c r="V124" s="712">
        <v>348</v>
      </c>
      <c r="W124" s="567">
        <v>11.70201701983471</v>
      </c>
      <c r="X124" s="720">
        <v>2.286402271760378</v>
      </c>
      <c r="Y124" s="712">
        <v>340</v>
      </c>
      <c r="Z124" s="567">
        <v>19.902516666087379</v>
      </c>
      <c r="AA124" s="720">
        <v>2.5186314556242468</v>
      </c>
      <c r="AB124" s="712">
        <v>344</v>
      </c>
      <c r="AC124" s="567">
        <v>5.5807133512171276</v>
      </c>
      <c r="AD124" s="720">
        <v>1.4325376132697309</v>
      </c>
      <c r="AE124" s="712">
        <v>336</v>
      </c>
      <c r="AF124" s="567">
        <v>18.976612676762951</v>
      </c>
      <c r="AG124" s="720">
        <v>2.9135445778546951</v>
      </c>
      <c r="AH124" s="712">
        <v>340</v>
      </c>
      <c r="AI124" s="567">
        <v>28.84041057525048</v>
      </c>
      <c r="AJ124" s="720">
        <v>3.0303431738852691</v>
      </c>
      <c r="AK124" s="712">
        <v>341</v>
      </c>
      <c r="AL124" s="567">
        <v>4.5043554559157313</v>
      </c>
      <c r="AM124" s="720">
        <v>1.251227249486637</v>
      </c>
      <c r="AN124" s="712">
        <v>335</v>
      </c>
      <c r="AO124" s="567">
        <v>1.902933448073536</v>
      </c>
      <c r="AP124" s="720">
        <v>0.88818008344800847</v>
      </c>
      <c r="AQ124" s="712">
        <v>336</v>
      </c>
      <c r="AR124" s="567">
        <v>36.422695890931763</v>
      </c>
      <c r="AS124" s="720">
        <v>3.0011848752358272</v>
      </c>
      <c r="AT124" s="591">
        <v>309</v>
      </c>
    </row>
    <row r="125" spans="1:46" s="719" customFormat="1" ht="14.5" customHeight="1">
      <c r="A125" s="750" t="s">
        <v>18</v>
      </c>
      <c r="B125" s="570">
        <v>26.599496832024201</v>
      </c>
      <c r="C125" s="721">
        <v>2.5762789957570789</v>
      </c>
      <c r="D125" s="713">
        <v>420</v>
      </c>
      <c r="E125" s="570">
        <v>16.056210255346318</v>
      </c>
      <c r="F125" s="721">
        <v>2.397170883172</v>
      </c>
      <c r="G125" s="713">
        <v>409</v>
      </c>
      <c r="H125" s="570">
        <v>31.046621090764528</v>
      </c>
      <c r="I125" s="721">
        <v>2.573241488536461</v>
      </c>
      <c r="J125" s="713">
        <v>421</v>
      </c>
      <c r="K125" s="570">
        <v>16.843692428803649</v>
      </c>
      <c r="L125" s="721">
        <v>2.3228063352635391</v>
      </c>
      <c r="M125" s="713">
        <v>417</v>
      </c>
      <c r="N125" s="570">
        <v>30.94585117198611</v>
      </c>
      <c r="O125" s="721">
        <v>2.950324005437742</v>
      </c>
      <c r="P125" s="713">
        <v>426</v>
      </c>
      <c r="Q125" s="570">
        <v>10.25379667760591</v>
      </c>
      <c r="R125" s="721">
        <v>2.158587751586305</v>
      </c>
      <c r="S125" s="713">
        <v>405</v>
      </c>
      <c r="T125" s="570">
        <v>20.25558226882108</v>
      </c>
      <c r="U125" s="721">
        <v>2.4236249945084771</v>
      </c>
      <c r="V125" s="713">
        <v>415</v>
      </c>
      <c r="W125" s="570">
        <v>8.9894378540441675</v>
      </c>
      <c r="X125" s="721">
        <v>1.646172792229323</v>
      </c>
      <c r="Y125" s="713">
        <v>409</v>
      </c>
      <c r="Z125" s="570">
        <v>19.573543195211411</v>
      </c>
      <c r="AA125" s="721">
        <v>2.0871345352793091</v>
      </c>
      <c r="AB125" s="713">
        <v>412</v>
      </c>
      <c r="AC125" s="570">
        <v>4.388148295504446</v>
      </c>
      <c r="AD125" s="721">
        <v>1.0287747035929451</v>
      </c>
      <c r="AE125" s="713">
        <v>401</v>
      </c>
      <c r="AF125" s="570">
        <v>12.79197542025093</v>
      </c>
      <c r="AG125" s="721">
        <v>1.743385699302175</v>
      </c>
      <c r="AH125" s="713">
        <v>406</v>
      </c>
      <c r="AI125" s="570">
        <v>26.210284769428689</v>
      </c>
      <c r="AJ125" s="721">
        <v>2.3597777770735422</v>
      </c>
      <c r="AK125" s="713">
        <v>429</v>
      </c>
      <c r="AL125" s="570">
        <v>8.2632510391194192</v>
      </c>
      <c r="AM125" s="721">
        <v>1.5189274018529231</v>
      </c>
      <c r="AN125" s="713">
        <v>407</v>
      </c>
      <c r="AO125" s="570">
        <v>3.4134885431609612</v>
      </c>
      <c r="AP125" s="721">
        <v>0.89810500256499382</v>
      </c>
      <c r="AQ125" s="713">
        <v>405</v>
      </c>
      <c r="AR125" s="570">
        <v>42.074759944781889</v>
      </c>
      <c r="AS125" s="721">
        <v>2.7921053029529919</v>
      </c>
      <c r="AT125" s="593">
        <v>354</v>
      </c>
    </row>
    <row r="126" spans="1:46" s="719" customFormat="1" ht="14.5" customHeight="1">
      <c r="A126" s="749" t="s">
        <v>19</v>
      </c>
      <c r="B126" s="567">
        <v>35.118619449321777</v>
      </c>
      <c r="C126" s="720">
        <v>3.820462700844387</v>
      </c>
      <c r="D126" s="712">
        <v>355</v>
      </c>
      <c r="E126" s="567">
        <v>10.9717668470873</v>
      </c>
      <c r="F126" s="720">
        <v>1.974442784531532</v>
      </c>
      <c r="G126" s="712">
        <v>334</v>
      </c>
      <c r="H126" s="567">
        <v>24.77283035043191</v>
      </c>
      <c r="I126" s="720">
        <v>3.339221724928803</v>
      </c>
      <c r="J126" s="712">
        <v>335</v>
      </c>
      <c r="K126" s="567">
        <v>16.352984422601271</v>
      </c>
      <c r="L126" s="720">
        <v>2.3113894193076781</v>
      </c>
      <c r="M126" s="712">
        <v>347</v>
      </c>
      <c r="N126" s="567">
        <v>27.869249365301361</v>
      </c>
      <c r="O126" s="720">
        <v>2.897984210809029</v>
      </c>
      <c r="P126" s="712">
        <v>328</v>
      </c>
      <c r="Q126" s="567">
        <v>5.4119529196207141</v>
      </c>
      <c r="R126" s="720">
        <v>1.5835833508517929</v>
      </c>
      <c r="S126" s="712">
        <v>331</v>
      </c>
      <c r="T126" s="567">
        <v>20.706630361569701</v>
      </c>
      <c r="U126" s="720">
        <v>3.0207683798740832</v>
      </c>
      <c r="V126" s="712">
        <v>335</v>
      </c>
      <c r="W126" s="567">
        <v>7.9458159167863922</v>
      </c>
      <c r="X126" s="720">
        <v>2.019194990702097</v>
      </c>
      <c r="Y126" s="712">
        <v>330</v>
      </c>
      <c r="Z126" s="567">
        <v>19.661525345211899</v>
      </c>
      <c r="AA126" s="720">
        <v>3.277104320556036</v>
      </c>
      <c r="AB126" s="712">
        <v>336</v>
      </c>
      <c r="AC126" s="567">
        <v>5.1662365189822337</v>
      </c>
      <c r="AD126" s="720">
        <v>1.7484787351399289</v>
      </c>
      <c r="AE126" s="712">
        <v>326</v>
      </c>
      <c r="AF126" s="567">
        <v>11.7181143519198</v>
      </c>
      <c r="AG126" s="720">
        <v>2.0752745793266181</v>
      </c>
      <c r="AH126" s="712">
        <v>333</v>
      </c>
      <c r="AI126" s="567">
        <v>26.507937581689401</v>
      </c>
      <c r="AJ126" s="720">
        <v>2.9655091001617828</v>
      </c>
      <c r="AK126" s="712">
        <v>342</v>
      </c>
      <c r="AL126" s="567">
        <v>6.2979543448602779</v>
      </c>
      <c r="AM126" s="720">
        <v>1.4165557179702211</v>
      </c>
      <c r="AN126" s="712">
        <v>328</v>
      </c>
      <c r="AO126" s="567">
        <v>4.5138260050273358</v>
      </c>
      <c r="AP126" s="720">
        <v>1.2843259238602709</v>
      </c>
      <c r="AQ126" s="712">
        <v>331</v>
      </c>
      <c r="AR126" s="567">
        <v>52.511684244675457</v>
      </c>
      <c r="AS126" s="720">
        <v>2.936951172438595</v>
      </c>
      <c r="AT126" s="591">
        <v>318</v>
      </c>
    </row>
    <row r="127" spans="1:46" s="719" customFormat="1" ht="14.5" customHeight="1">
      <c r="A127" s="750" t="s">
        <v>20</v>
      </c>
      <c r="B127" s="570">
        <v>19.227266465468212</v>
      </c>
      <c r="C127" s="721">
        <v>3.7115688841405698</v>
      </c>
      <c r="D127" s="713">
        <v>107</v>
      </c>
      <c r="E127" s="570">
        <v>16.06025549597971</v>
      </c>
      <c r="F127" s="721">
        <v>3.7929174699243728</v>
      </c>
      <c r="G127" s="713">
        <v>108</v>
      </c>
      <c r="H127" s="570">
        <v>25.47294378491765</v>
      </c>
      <c r="I127" s="721">
        <v>5.2565519096557294</v>
      </c>
      <c r="J127" s="713">
        <v>105</v>
      </c>
      <c r="K127" s="570">
        <v>11.29431556377955</v>
      </c>
      <c r="L127" s="721">
        <v>3.1819203823218238</v>
      </c>
      <c r="M127" s="713">
        <v>105</v>
      </c>
      <c r="N127" s="570">
        <v>38.454702365543319</v>
      </c>
      <c r="O127" s="721">
        <v>5.0988715269046256</v>
      </c>
      <c r="P127" s="713">
        <v>106</v>
      </c>
      <c r="Q127" s="570">
        <v>2.6831083819963988</v>
      </c>
      <c r="R127" s="721">
        <v>1.952168957758152</v>
      </c>
      <c r="S127" s="713">
        <v>103</v>
      </c>
      <c r="T127" s="570">
        <v>21.524644611264119</v>
      </c>
      <c r="U127" s="721">
        <v>4.9125242082244078</v>
      </c>
      <c r="V127" s="713">
        <v>104</v>
      </c>
      <c r="W127" s="570">
        <v>7.0077484121868121</v>
      </c>
      <c r="X127" s="721">
        <v>2.753763065431035</v>
      </c>
      <c r="Y127" s="713">
        <v>101</v>
      </c>
      <c r="Z127" s="570">
        <v>14.226781125063169</v>
      </c>
      <c r="AA127" s="721">
        <v>3.5319176029015522</v>
      </c>
      <c r="AB127" s="713">
        <v>105</v>
      </c>
      <c r="AC127" s="570">
        <v>7.1453146781765966</v>
      </c>
      <c r="AD127" s="721">
        <v>2.360219804972199</v>
      </c>
      <c r="AE127" s="713">
        <v>102</v>
      </c>
      <c r="AF127" s="570">
        <v>5.4843391162754287</v>
      </c>
      <c r="AG127" s="721">
        <v>2.4208933241901489</v>
      </c>
      <c r="AH127" s="713">
        <v>101</v>
      </c>
      <c r="AI127" s="570">
        <v>30.588147700586131</v>
      </c>
      <c r="AJ127" s="721">
        <v>5.1287934308514052</v>
      </c>
      <c r="AK127" s="713">
        <v>103</v>
      </c>
      <c r="AL127" s="570">
        <v>5.4676822780338608</v>
      </c>
      <c r="AM127" s="721">
        <v>2.286494563084807</v>
      </c>
      <c r="AN127" s="713">
        <v>102</v>
      </c>
      <c r="AO127" s="570">
        <v>3.833075941611948</v>
      </c>
      <c r="AP127" s="721">
        <v>1.989707077771405</v>
      </c>
      <c r="AQ127" s="713">
        <v>101</v>
      </c>
      <c r="AR127" s="570">
        <v>46.001458183878192</v>
      </c>
      <c r="AS127" s="721">
        <v>5.7365817347403727</v>
      </c>
      <c r="AT127" s="593">
        <v>96</v>
      </c>
    </row>
    <row r="128" spans="1:46" s="719" customFormat="1" ht="14.5" customHeight="1">
      <c r="A128" s="749" t="s">
        <v>21</v>
      </c>
      <c r="B128" s="567">
        <v>21.821934017278721</v>
      </c>
      <c r="C128" s="720">
        <v>4.0219350192108489</v>
      </c>
      <c r="D128" s="712">
        <v>255</v>
      </c>
      <c r="E128" s="567">
        <v>15.87112973395506</v>
      </c>
      <c r="F128" s="720">
        <v>2.816369827545441</v>
      </c>
      <c r="G128" s="712">
        <v>256</v>
      </c>
      <c r="H128" s="567">
        <v>33.799304427482433</v>
      </c>
      <c r="I128" s="720">
        <v>3.7174872319079588</v>
      </c>
      <c r="J128" s="712">
        <v>258</v>
      </c>
      <c r="K128" s="567">
        <v>18.688841707045221</v>
      </c>
      <c r="L128" s="720">
        <v>2.637997738010605</v>
      </c>
      <c r="M128" s="712">
        <v>259</v>
      </c>
      <c r="N128" s="567">
        <v>41.112476909698273</v>
      </c>
      <c r="O128" s="720">
        <v>3.931907703277965</v>
      </c>
      <c r="P128" s="712">
        <v>259</v>
      </c>
      <c r="Q128" s="567">
        <v>4.3667161506305678</v>
      </c>
      <c r="R128" s="720">
        <v>1.4207015375565151</v>
      </c>
      <c r="S128" s="712">
        <v>247</v>
      </c>
      <c r="T128" s="567">
        <v>26.50058301929937</v>
      </c>
      <c r="U128" s="720">
        <v>3.0974658740408518</v>
      </c>
      <c r="V128" s="712">
        <v>255</v>
      </c>
      <c r="W128" s="567">
        <v>11.51565944071835</v>
      </c>
      <c r="X128" s="720">
        <v>2.5472819041826722</v>
      </c>
      <c r="Y128" s="712">
        <v>255</v>
      </c>
      <c r="Z128" s="567">
        <v>20.984788730408791</v>
      </c>
      <c r="AA128" s="720">
        <v>2.9471876016443121</v>
      </c>
      <c r="AB128" s="712">
        <v>251</v>
      </c>
      <c r="AC128" s="567">
        <v>5.5706042173073413</v>
      </c>
      <c r="AD128" s="720">
        <v>2.0185207325454009</v>
      </c>
      <c r="AE128" s="712">
        <v>249</v>
      </c>
      <c r="AF128" s="567">
        <v>15.69043890288096</v>
      </c>
      <c r="AG128" s="720">
        <v>2.5491659282000279</v>
      </c>
      <c r="AH128" s="712">
        <v>255</v>
      </c>
      <c r="AI128" s="567">
        <v>23.287674065634871</v>
      </c>
      <c r="AJ128" s="720">
        <v>2.8759686132138249</v>
      </c>
      <c r="AK128" s="712">
        <v>257</v>
      </c>
      <c r="AL128" s="567">
        <v>14.07531199740883</v>
      </c>
      <c r="AM128" s="720">
        <v>2.335978869875015</v>
      </c>
      <c r="AN128" s="712">
        <v>253</v>
      </c>
      <c r="AO128" s="567">
        <v>3.2149707968082231</v>
      </c>
      <c r="AP128" s="720">
        <v>1.2911958802189201</v>
      </c>
      <c r="AQ128" s="712">
        <v>250</v>
      </c>
      <c r="AR128" s="567">
        <v>45.254861804151624</v>
      </c>
      <c r="AS128" s="720">
        <v>3.303714027861048</v>
      </c>
      <c r="AT128" s="591">
        <v>213</v>
      </c>
    </row>
    <row r="129" spans="1:46" s="719" customFormat="1" ht="14.5" customHeight="1">
      <c r="A129" s="750" t="s">
        <v>22</v>
      </c>
      <c r="B129" s="570">
        <v>19.03577448912451</v>
      </c>
      <c r="C129" s="721">
        <v>4.1089326080804778</v>
      </c>
      <c r="D129" s="713">
        <v>167</v>
      </c>
      <c r="E129" s="570">
        <v>20.574251380304691</v>
      </c>
      <c r="F129" s="721">
        <v>4.539684055254221</v>
      </c>
      <c r="G129" s="713">
        <v>174</v>
      </c>
      <c r="H129" s="570">
        <v>32.909778783622897</v>
      </c>
      <c r="I129" s="721">
        <v>4.7675715692767113</v>
      </c>
      <c r="J129" s="713">
        <v>172</v>
      </c>
      <c r="K129" s="570">
        <v>14.42617823095463</v>
      </c>
      <c r="L129" s="721">
        <v>2.774256083781927</v>
      </c>
      <c r="M129" s="713">
        <v>171</v>
      </c>
      <c r="N129" s="570">
        <v>35.265178770913849</v>
      </c>
      <c r="O129" s="721">
        <v>4.3794387205940577</v>
      </c>
      <c r="P129" s="713">
        <v>175</v>
      </c>
      <c r="Q129" s="570">
        <v>4.1163104893173807</v>
      </c>
      <c r="R129" s="721">
        <v>1.563166554515723</v>
      </c>
      <c r="S129" s="713">
        <v>162</v>
      </c>
      <c r="T129" s="570">
        <v>24.5927716892901</v>
      </c>
      <c r="U129" s="721">
        <v>4.4710076799651466</v>
      </c>
      <c r="V129" s="713">
        <v>170</v>
      </c>
      <c r="W129" s="570">
        <v>12.07476154651399</v>
      </c>
      <c r="X129" s="721">
        <v>3.100798313003819</v>
      </c>
      <c r="Y129" s="713">
        <v>161</v>
      </c>
      <c r="Z129" s="570">
        <v>11.956851354286041</v>
      </c>
      <c r="AA129" s="721">
        <v>3.0280011375021729</v>
      </c>
      <c r="AB129" s="713">
        <v>160</v>
      </c>
      <c r="AC129" s="570">
        <v>4.3978625537776352</v>
      </c>
      <c r="AD129" s="721">
        <v>3.082148092895955</v>
      </c>
      <c r="AE129" s="713">
        <v>158</v>
      </c>
      <c r="AF129" s="570">
        <v>20.457367209438139</v>
      </c>
      <c r="AG129" s="721">
        <v>5.0203991083841304</v>
      </c>
      <c r="AH129" s="713">
        <v>166</v>
      </c>
      <c r="AI129" s="570">
        <v>17.936069432996931</v>
      </c>
      <c r="AJ129" s="721">
        <v>3.7033868409148338</v>
      </c>
      <c r="AK129" s="713">
        <v>164</v>
      </c>
      <c r="AL129" s="570">
        <v>1.005928762186064</v>
      </c>
      <c r="AM129" s="721">
        <v>0.73122174345706215</v>
      </c>
      <c r="AN129" s="713">
        <v>160</v>
      </c>
      <c r="AO129" s="570">
        <v>5.8592885294941377</v>
      </c>
      <c r="AP129" s="721">
        <v>2.089655762440664</v>
      </c>
      <c r="AQ129" s="713">
        <v>162</v>
      </c>
      <c r="AR129" s="570">
        <v>45.608551473151167</v>
      </c>
      <c r="AS129" s="721">
        <v>4.1191398632934</v>
      </c>
      <c r="AT129" s="593">
        <v>151</v>
      </c>
    </row>
    <row r="130" spans="1:46" s="719" customFormat="1" ht="14.5" customHeight="1">
      <c r="A130" s="749" t="s">
        <v>23</v>
      </c>
      <c r="B130" s="567">
        <v>24.400941485892961</v>
      </c>
      <c r="C130" s="720">
        <v>3.3713008447012531</v>
      </c>
      <c r="D130" s="712">
        <v>230</v>
      </c>
      <c r="E130" s="567">
        <v>11.355437766887301</v>
      </c>
      <c r="F130" s="720">
        <v>2.2899261251749219</v>
      </c>
      <c r="G130" s="712">
        <v>225</v>
      </c>
      <c r="H130" s="567">
        <v>31.291785125317968</v>
      </c>
      <c r="I130" s="720">
        <v>3.2978432038196051</v>
      </c>
      <c r="J130" s="712">
        <v>233</v>
      </c>
      <c r="K130" s="567">
        <v>14.339856184473179</v>
      </c>
      <c r="L130" s="720">
        <v>2.8880224317827521</v>
      </c>
      <c r="M130" s="712">
        <v>225</v>
      </c>
      <c r="N130" s="567">
        <v>32.439663088060307</v>
      </c>
      <c r="O130" s="720">
        <v>3.7995131178128081</v>
      </c>
      <c r="P130" s="712">
        <v>234</v>
      </c>
      <c r="Q130" s="567">
        <v>10.7723246849762</v>
      </c>
      <c r="R130" s="720">
        <v>3.2120210742745421</v>
      </c>
      <c r="S130" s="712">
        <v>222</v>
      </c>
      <c r="T130" s="567">
        <v>22.221297301014051</v>
      </c>
      <c r="U130" s="720">
        <v>3.6007827553763572</v>
      </c>
      <c r="V130" s="712">
        <v>223</v>
      </c>
      <c r="W130" s="567">
        <v>7.6081332875739562</v>
      </c>
      <c r="X130" s="720">
        <v>2.1587373180505871</v>
      </c>
      <c r="Y130" s="712">
        <v>222</v>
      </c>
      <c r="Z130" s="567">
        <v>21.291332418565929</v>
      </c>
      <c r="AA130" s="720">
        <v>3.3237193680464689</v>
      </c>
      <c r="AB130" s="712">
        <v>222</v>
      </c>
      <c r="AC130" s="567">
        <v>3.8452902361179571</v>
      </c>
      <c r="AD130" s="720">
        <v>1.401163536937726</v>
      </c>
      <c r="AE130" s="712">
        <v>223</v>
      </c>
      <c r="AF130" s="567">
        <v>13.87947627753663</v>
      </c>
      <c r="AG130" s="720">
        <v>2.838794890327391</v>
      </c>
      <c r="AH130" s="712">
        <v>223</v>
      </c>
      <c r="AI130" s="567">
        <v>28.718701520652019</v>
      </c>
      <c r="AJ130" s="720">
        <v>4.1401134367973116</v>
      </c>
      <c r="AK130" s="712">
        <v>233</v>
      </c>
      <c r="AL130" s="567">
        <v>8.238696881841733</v>
      </c>
      <c r="AM130" s="720">
        <v>2.5372368128401779</v>
      </c>
      <c r="AN130" s="712">
        <v>222</v>
      </c>
      <c r="AO130" s="567">
        <v>2.4636784237955922</v>
      </c>
      <c r="AP130" s="720">
        <v>1.108532101106273</v>
      </c>
      <c r="AQ130" s="712">
        <v>221</v>
      </c>
      <c r="AR130" s="567">
        <v>49.102894438489791</v>
      </c>
      <c r="AS130" s="720">
        <v>3.9971750411984459</v>
      </c>
      <c r="AT130" s="591">
        <v>202</v>
      </c>
    </row>
    <row r="131" spans="1:46" s="719" customFormat="1" ht="14.5" customHeight="1" thickBot="1">
      <c r="A131" s="751" t="s">
        <v>24</v>
      </c>
      <c r="B131" s="574">
        <v>22.588474968132068</v>
      </c>
      <c r="C131" s="722">
        <v>3.8020400527520359</v>
      </c>
      <c r="D131" s="714">
        <v>203</v>
      </c>
      <c r="E131" s="574">
        <v>12.55999957532627</v>
      </c>
      <c r="F131" s="722">
        <v>3.075663791182663</v>
      </c>
      <c r="G131" s="714">
        <v>201</v>
      </c>
      <c r="H131" s="574">
        <v>35.544867184272881</v>
      </c>
      <c r="I131" s="722">
        <v>4.9135600882914643</v>
      </c>
      <c r="J131" s="714">
        <v>209</v>
      </c>
      <c r="K131" s="574">
        <v>22.70771157458611</v>
      </c>
      <c r="L131" s="722">
        <v>4.4225941633978323</v>
      </c>
      <c r="M131" s="714">
        <v>207</v>
      </c>
      <c r="N131" s="574">
        <v>26.37614112858342</v>
      </c>
      <c r="O131" s="722">
        <v>3.537434822325118</v>
      </c>
      <c r="P131" s="714">
        <v>205</v>
      </c>
      <c r="Q131" s="574">
        <v>10.95837651858473</v>
      </c>
      <c r="R131" s="722">
        <v>2.9304474363925519</v>
      </c>
      <c r="S131" s="714">
        <v>198</v>
      </c>
      <c r="T131" s="574">
        <v>21.54721684948165</v>
      </c>
      <c r="U131" s="722">
        <v>3.727068480385626</v>
      </c>
      <c r="V131" s="714">
        <v>207</v>
      </c>
      <c r="W131" s="574">
        <v>18.026864161268499</v>
      </c>
      <c r="X131" s="722">
        <v>3.5105414774458601</v>
      </c>
      <c r="Y131" s="714">
        <v>203</v>
      </c>
      <c r="Z131" s="574">
        <v>24.323915607480831</v>
      </c>
      <c r="AA131" s="722">
        <v>4.1747117320032139</v>
      </c>
      <c r="AB131" s="714">
        <v>200</v>
      </c>
      <c r="AC131" s="574">
        <v>6.0468333698143679</v>
      </c>
      <c r="AD131" s="722">
        <v>2.0206704004847889</v>
      </c>
      <c r="AE131" s="714">
        <v>197</v>
      </c>
      <c r="AF131" s="574">
        <v>20.01852726451407</v>
      </c>
      <c r="AG131" s="722">
        <v>3.580012816729917</v>
      </c>
      <c r="AH131" s="714">
        <v>203</v>
      </c>
      <c r="AI131" s="574">
        <v>32.057847089874542</v>
      </c>
      <c r="AJ131" s="722">
        <v>4.0364378896651969</v>
      </c>
      <c r="AK131" s="714">
        <v>206</v>
      </c>
      <c r="AL131" s="574">
        <v>5.7164647599959606</v>
      </c>
      <c r="AM131" s="722">
        <v>1.7398685013636579</v>
      </c>
      <c r="AN131" s="714">
        <v>195</v>
      </c>
      <c r="AO131" s="574">
        <v>4.0947192175591809</v>
      </c>
      <c r="AP131" s="722">
        <v>1.9364402982275151</v>
      </c>
      <c r="AQ131" s="714">
        <v>195</v>
      </c>
      <c r="AR131" s="574">
        <v>45.56733772753639</v>
      </c>
      <c r="AS131" s="722">
        <v>4.8824728830545903</v>
      </c>
      <c r="AT131" s="596">
        <v>174</v>
      </c>
    </row>
    <row r="132" spans="1:46" s="719" customFormat="1" ht="14.5" customHeight="1">
      <c r="A132" s="752" t="s">
        <v>26</v>
      </c>
      <c r="B132" s="576">
        <v>29.947502499916361</v>
      </c>
      <c r="C132" s="723">
        <v>1.1404423700696531</v>
      </c>
      <c r="D132" s="579">
        <v>2852</v>
      </c>
      <c r="E132" s="576">
        <v>14.32087896561179</v>
      </c>
      <c r="F132" s="723">
        <v>0.88835241828538714</v>
      </c>
      <c r="G132" s="579">
        <v>2763</v>
      </c>
      <c r="H132" s="576">
        <v>29.407123942769552</v>
      </c>
      <c r="I132" s="723">
        <v>1.087976476122938</v>
      </c>
      <c r="J132" s="579">
        <v>2827</v>
      </c>
      <c r="K132" s="576">
        <v>19.24683597024011</v>
      </c>
      <c r="L132" s="723">
        <v>0.98827208925928567</v>
      </c>
      <c r="M132" s="579">
        <v>2785</v>
      </c>
      <c r="N132" s="576">
        <v>32.692245882704718</v>
      </c>
      <c r="O132" s="723">
        <v>1.0934741622843649</v>
      </c>
      <c r="P132" s="579">
        <v>2840</v>
      </c>
      <c r="Q132" s="576">
        <v>8.5635978165206232</v>
      </c>
      <c r="R132" s="723">
        <v>0.76167440658493535</v>
      </c>
      <c r="S132" s="579">
        <v>2716</v>
      </c>
      <c r="T132" s="576">
        <v>25.971727643725831</v>
      </c>
      <c r="U132" s="723">
        <v>1.1074793971756021</v>
      </c>
      <c r="V132" s="579">
        <v>2788</v>
      </c>
      <c r="W132" s="576">
        <v>10.80582996955715</v>
      </c>
      <c r="X132" s="723">
        <v>0.73723402249099046</v>
      </c>
      <c r="Y132" s="579">
        <v>2737</v>
      </c>
      <c r="Z132" s="576">
        <v>20.322523596040671</v>
      </c>
      <c r="AA132" s="723">
        <v>0.93952349023470416</v>
      </c>
      <c r="AB132" s="579">
        <v>2767</v>
      </c>
      <c r="AC132" s="576">
        <v>5.0275113542492624</v>
      </c>
      <c r="AD132" s="723">
        <v>0.4945978346448755</v>
      </c>
      <c r="AE132" s="579">
        <v>2696</v>
      </c>
      <c r="AF132" s="576">
        <v>14.87655645722983</v>
      </c>
      <c r="AG132" s="723">
        <v>0.87533203151789851</v>
      </c>
      <c r="AH132" s="579">
        <v>2732</v>
      </c>
      <c r="AI132" s="576">
        <v>28.180581973041129</v>
      </c>
      <c r="AJ132" s="723">
        <v>1.1311464404609739</v>
      </c>
      <c r="AK132" s="579">
        <v>2851</v>
      </c>
      <c r="AL132" s="576">
        <v>7.0410566815725799</v>
      </c>
      <c r="AM132" s="723">
        <v>0.59082477936538735</v>
      </c>
      <c r="AN132" s="579">
        <v>2708</v>
      </c>
      <c r="AO132" s="576">
        <v>3.458014458869453</v>
      </c>
      <c r="AP132" s="723">
        <v>0.39607878458475781</v>
      </c>
      <c r="AQ132" s="579">
        <v>2705</v>
      </c>
      <c r="AR132" s="576">
        <v>41.989567849598401</v>
      </c>
      <c r="AS132" s="723">
        <v>1.16994396700702</v>
      </c>
      <c r="AT132" s="598">
        <v>2483</v>
      </c>
    </row>
    <row r="133" spans="1:46" s="719" customFormat="1" ht="14.5" customHeight="1">
      <c r="A133" s="752" t="s">
        <v>25</v>
      </c>
      <c r="B133" s="576">
        <v>28.249515343767548</v>
      </c>
      <c r="C133" s="723">
        <v>1.8689243963228961</v>
      </c>
      <c r="D133" s="579">
        <v>1143</v>
      </c>
      <c r="E133" s="576">
        <v>15.508474604683981</v>
      </c>
      <c r="F133" s="723">
        <v>1.3802424742112029</v>
      </c>
      <c r="G133" s="579">
        <v>1132</v>
      </c>
      <c r="H133" s="576">
        <v>31.723325209893769</v>
      </c>
      <c r="I133" s="723">
        <v>1.8629228332394601</v>
      </c>
      <c r="J133" s="579">
        <v>1149</v>
      </c>
      <c r="K133" s="576">
        <v>22.417284880908909</v>
      </c>
      <c r="L133" s="723">
        <v>1.6314606076456259</v>
      </c>
      <c r="M133" s="579">
        <v>1147</v>
      </c>
      <c r="N133" s="576">
        <v>35.102893105737998</v>
      </c>
      <c r="O133" s="723">
        <v>1.7662086676276041</v>
      </c>
      <c r="P133" s="579">
        <v>1147</v>
      </c>
      <c r="Q133" s="576">
        <v>8.3736472527613692</v>
      </c>
      <c r="R133" s="723">
        <v>1.0970273695935071</v>
      </c>
      <c r="S133" s="579">
        <v>1092</v>
      </c>
      <c r="T133" s="576">
        <v>26.987988449180609</v>
      </c>
      <c r="U133" s="723">
        <v>1.675905412918272</v>
      </c>
      <c r="V133" s="579">
        <v>1133</v>
      </c>
      <c r="W133" s="576">
        <v>12.071084868659129</v>
      </c>
      <c r="X133" s="723">
        <v>1.2821672127141079</v>
      </c>
      <c r="Y133" s="579">
        <v>1110</v>
      </c>
      <c r="Z133" s="576">
        <v>21.325252171669501</v>
      </c>
      <c r="AA133" s="723">
        <v>1.526558176350219</v>
      </c>
      <c r="AB133" s="579">
        <v>1100</v>
      </c>
      <c r="AC133" s="576">
        <v>4.8297954750514158</v>
      </c>
      <c r="AD133" s="723">
        <v>0.89611730330322115</v>
      </c>
      <c r="AE133" s="579">
        <v>1084</v>
      </c>
      <c r="AF133" s="576">
        <v>15.722582450045589</v>
      </c>
      <c r="AG133" s="723">
        <v>1.4400459528483021</v>
      </c>
      <c r="AH133" s="579">
        <v>1100</v>
      </c>
      <c r="AI133" s="576">
        <v>28.34679093359016</v>
      </c>
      <c r="AJ133" s="723">
        <v>1.680119880359527</v>
      </c>
      <c r="AK133" s="579">
        <v>1132</v>
      </c>
      <c r="AL133" s="576">
        <v>7.9390379844696257</v>
      </c>
      <c r="AM133" s="723">
        <v>1.0579160628860449</v>
      </c>
      <c r="AN133" s="579">
        <v>1091</v>
      </c>
      <c r="AO133" s="576">
        <v>3.615371986906426</v>
      </c>
      <c r="AP133" s="723">
        <v>0.65646225019035886</v>
      </c>
      <c r="AQ133" s="579">
        <v>1091</v>
      </c>
      <c r="AR133" s="576">
        <v>43.144373313071391</v>
      </c>
      <c r="AS133" s="723">
        <v>1.900001076646564</v>
      </c>
      <c r="AT133" s="598">
        <v>980</v>
      </c>
    </row>
    <row r="134" spans="1:46" s="719" customFormat="1" ht="14.5" customHeight="1">
      <c r="A134" s="753" t="s">
        <v>27</v>
      </c>
      <c r="B134" s="600">
        <v>29.60064006476976</v>
      </c>
      <c r="C134" s="754">
        <v>0.98410368477352383</v>
      </c>
      <c r="D134" s="609">
        <v>3995</v>
      </c>
      <c r="E134" s="600">
        <v>14.56656664556327</v>
      </c>
      <c r="F134" s="754">
        <v>0.76009845139779353</v>
      </c>
      <c r="G134" s="609">
        <v>3895</v>
      </c>
      <c r="H134" s="600">
        <v>29.88629187988408</v>
      </c>
      <c r="I134" s="754">
        <v>0.94573646286923374</v>
      </c>
      <c r="J134" s="609">
        <v>3976</v>
      </c>
      <c r="K134" s="600">
        <v>19.90366788739091</v>
      </c>
      <c r="L134" s="754">
        <v>0.85376388175457574</v>
      </c>
      <c r="M134" s="609">
        <v>3932</v>
      </c>
      <c r="N134" s="600">
        <v>33.184472058912597</v>
      </c>
      <c r="O134" s="754">
        <v>0.94106922130588966</v>
      </c>
      <c r="P134" s="609">
        <v>3987</v>
      </c>
      <c r="Q134" s="600">
        <v>8.5249312443788057</v>
      </c>
      <c r="R134" s="754">
        <v>0.64641703802013128</v>
      </c>
      <c r="S134" s="609">
        <v>3808</v>
      </c>
      <c r="T134" s="600">
        <v>26.180616663475909</v>
      </c>
      <c r="U134" s="754">
        <v>0.94485831721622759</v>
      </c>
      <c r="V134" s="609">
        <v>3921</v>
      </c>
      <c r="W134" s="600">
        <v>11.06608691897296</v>
      </c>
      <c r="X134" s="754">
        <v>0.6421830515910828</v>
      </c>
      <c r="Y134" s="609">
        <v>3847</v>
      </c>
      <c r="Z134" s="600">
        <v>20.52499241289372</v>
      </c>
      <c r="AA134" s="754">
        <v>0.81054527775258323</v>
      </c>
      <c r="AB134" s="609">
        <v>3867</v>
      </c>
      <c r="AC134" s="600">
        <v>4.9872620019372356</v>
      </c>
      <c r="AD134" s="754">
        <v>0.43411355115664252</v>
      </c>
      <c r="AE134" s="609">
        <v>3780</v>
      </c>
      <c r="AF134" s="600">
        <v>15.0486235843148</v>
      </c>
      <c r="AG134" s="754">
        <v>0.75614438168426934</v>
      </c>
      <c r="AH134" s="609">
        <v>3832</v>
      </c>
      <c r="AI134" s="600">
        <v>28.214150748642769</v>
      </c>
      <c r="AJ134" s="754">
        <v>0.96437010039298587</v>
      </c>
      <c r="AK134" s="609">
        <v>3983</v>
      </c>
      <c r="AL134" s="600">
        <v>7.2242710512512467</v>
      </c>
      <c r="AM134" s="754">
        <v>0.51787447655151586</v>
      </c>
      <c r="AN134" s="609">
        <v>3799</v>
      </c>
      <c r="AO134" s="600">
        <v>3.4900895361411259</v>
      </c>
      <c r="AP134" s="754">
        <v>0.34259004628429768</v>
      </c>
      <c r="AQ134" s="609">
        <v>3796</v>
      </c>
      <c r="AR134" s="600">
        <v>42.222319175648011</v>
      </c>
      <c r="AS134" s="754">
        <v>1.0098977453022731</v>
      </c>
      <c r="AT134" s="603">
        <v>3463</v>
      </c>
    </row>
    <row r="135" spans="1:46" s="719" customFormat="1" ht="14.5" customHeight="1">
      <c r="A135" s="1333" t="s">
        <v>630</v>
      </c>
      <c r="B135" s="1333" t="s">
        <v>254</v>
      </c>
      <c r="C135" s="1333" t="s">
        <v>254</v>
      </c>
      <c r="D135" s="1333" t="s">
        <v>254</v>
      </c>
      <c r="E135" s="1333" t="s">
        <v>254</v>
      </c>
      <c r="F135" s="1333" t="s">
        <v>254</v>
      </c>
      <c r="G135" s="1333" t="s">
        <v>254</v>
      </c>
      <c r="H135" s="1333" t="s">
        <v>254</v>
      </c>
      <c r="I135" s="1333" t="s">
        <v>254</v>
      </c>
      <c r="J135" s="1333" t="s">
        <v>254</v>
      </c>
      <c r="K135" s="1333" t="s">
        <v>254</v>
      </c>
      <c r="L135" s="1333" t="s">
        <v>254</v>
      </c>
      <c r="M135" s="1333" t="s">
        <v>254</v>
      </c>
      <c r="N135" s="1333" t="s">
        <v>254</v>
      </c>
      <c r="O135" s="1333" t="s">
        <v>254</v>
      </c>
      <c r="P135" s="1333" t="s">
        <v>254</v>
      </c>
      <c r="Q135" s="1333" t="s">
        <v>254</v>
      </c>
      <c r="R135" s="1333" t="s">
        <v>254</v>
      </c>
      <c r="S135" s="1333" t="s">
        <v>254</v>
      </c>
      <c r="T135" s="1333" t="s">
        <v>254</v>
      </c>
      <c r="U135" s="1333" t="s">
        <v>254</v>
      </c>
      <c r="V135" s="1333" t="s">
        <v>254</v>
      </c>
      <c r="W135" s="1333" t="s">
        <v>254</v>
      </c>
      <c r="X135" s="1333" t="s">
        <v>254</v>
      </c>
      <c r="Y135" s="1333" t="s">
        <v>254</v>
      </c>
      <c r="Z135" s="1333" t="s">
        <v>254</v>
      </c>
      <c r="AA135" s="1333" t="s">
        <v>254</v>
      </c>
      <c r="AB135" s="1333" t="s">
        <v>254</v>
      </c>
      <c r="AC135" s="1333" t="s">
        <v>254</v>
      </c>
      <c r="AD135" s="1333" t="s">
        <v>254</v>
      </c>
      <c r="AE135" s="1333" t="s">
        <v>254</v>
      </c>
      <c r="AF135" s="1333" t="s">
        <v>254</v>
      </c>
      <c r="AG135" s="1333" t="s">
        <v>254</v>
      </c>
      <c r="AH135" s="1333" t="s">
        <v>254</v>
      </c>
      <c r="AI135" s="1333" t="s">
        <v>254</v>
      </c>
      <c r="AJ135" s="1333" t="s">
        <v>254</v>
      </c>
      <c r="AK135" s="1333" t="s">
        <v>254</v>
      </c>
      <c r="AL135" s="1333" t="s">
        <v>254</v>
      </c>
      <c r="AM135" s="1333" t="s">
        <v>254</v>
      </c>
      <c r="AN135" s="1333" t="s">
        <v>254</v>
      </c>
      <c r="AO135" s="1333" t="s">
        <v>254</v>
      </c>
      <c r="AP135" s="1333" t="s">
        <v>254</v>
      </c>
      <c r="AQ135" s="1333" t="s">
        <v>254</v>
      </c>
      <c r="AR135" s="1333" t="s">
        <v>254</v>
      </c>
      <c r="AS135" s="1333" t="s">
        <v>254</v>
      </c>
      <c r="AT135" s="1333" t="s">
        <v>254</v>
      </c>
    </row>
    <row r="136" spans="1:46" s="719" customFormat="1" ht="14.5" customHeight="1">
      <c r="A136" s="1333" t="s">
        <v>256</v>
      </c>
      <c r="B136" s="1333" t="s">
        <v>256</v>
      </c>
      <c r="C136" s="1333" t="s">
        <v>256</v>
      </c>
      <c r="D136" s="1333" t="s">
        <v>256</v>
      </c>
      <c r="E136" s="1333" t="s">
        <v>256</v>
      </c>
      <c r="F136" s="1333" t="s">
        <v>256</v>
      </c>
      <c r="G136" s="1333" t="s">
        <v>256</v>
      </c>
      <c r="H136" s="1333" t="s">
        <v>256</v>
      </c>
      <c r="I136" s="1333" t="s">
        <v>256</v>
      </c>
      <c r="J136" s="1333" t="s">
        <v>256</v>
      </c>
      <c r="K136" s="1333" t="s">
        <v>256</v>
      </c>
      <c r="L136" s="1333" t="s">
        <v>256</v>
      </c>
      <c r="M136" s="1333" t="s">
        <v>256</v>
      </c>
      <c r="N136" s="1333" t="s">
        <v>256</v>
      </c>
      <c r="O136" s="1333" t="s">
        <v>256</v>
      </c>
      <c r="P136" s="1333" t="s">
        <v>256</v>
      </c>
      <c r="Q136" s="1333" t="s">
        <v>256</v>
      </c>
      <c r="R136" s="1333" t="s">
        <v>256</v>
      </c>
      <c r="S136" s="1333" t="s">
        <v>256</v>
      </c>
      <c r="T136" s="1333" t="s">
        <v>256</v>
      </c>
      <c r="U136" s="1333" t="s">
        <v>256</v>
      </c>
      <c r="V136" s="1333" t="s">
        <v>256</v>
      </c>
      <c r="W136" s="1333" t="s">
        <v>256</v>
      </c>
      <c r="X136" s="1333" t="s">
        <v>256</v>
      </c>
      <c r="Y136" s="1333" t="s">
        <v>256</v>
      </c>
      <c r="Z136" s="1333" t="s">
        <v>256</v>
      </c>
      <c r="AA136" s="1333" t="s">
        <v>256</v>
      </c>
      <c r="AB136" s="1333" t="s">
        <v>256</v>
      </c>
      <c r="AC136" s="1333" t="s">
        <v>256</v>
      </c>
      <c r="AD136" s="1333" t="s">
        <v>256</v>
      </c>
      <c r="AE136" s="1333" t="s">
        <v>256</v>
      </c>
      <c r="AF136" s="1333" t="s">
        <v>256</v>
      </c>
      <c r="AG136" s="1333" t="s">
        <v>256</v>
      </c>
      <c r="AH136" s="1333" t="s">
        <v>256</v>
      </c>
      <c r="AI136" s="1333" t="s">
        <v>256</v>
      </c>
      <c r="AJ136" s="1333" t="s">
        <v>256</v>
      </c>
      <c r="AK136" s="1333" t="s">
        <v>256</v>
      </c>
      <c r="AL136" s="1333" t="s">
        <v>256</v>
      </c>
      <c r="AM136" s="1333" t="s">
        <v>256</v>
      </c>
      <c r="AN136" s="1333" t="s">
        <v>256</v>
      </c>
      <c r="AO136" s="1333" t="s">
        <v>256</v>
      </c>
      <c r="AP136" s="1333" t="s">
        <v>256</v>
      </c>
      <c r="AQ136" s="1333" t="s">
        <v>256</v>
      </c>
      <c r="AR136" s="1333" t="s">
        <v>256</v>
      </c>
      <c r="AS136" s="1333" t="s">
        <v>256</v>
      </c>
      <c r="AT136" s="1333" t="s">
        <v>256</v>
      </c>
    </row>
    <row r="137" spans="1:46" s="463" customFormat="1" ht="14.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row>
    <row r="138" spans="1:46" s="463" customFormat="1" ht="14.5" customHeight="1">
      <c r="A138" s="1314" t="s">
        <v>819</v>
      </c>
      <c r="B138" s="1314"/>
      <c r="C138" s="1314"/>
      <c r="D138" s="1314"/>
      <c r="E138" s="1314"/>
      <c r="F138" s="1314"/>
      <c r="G138" s="1314"/>
      <c r="H138" s="1314"/>
      <c r="I138" s="1314"/>
      <c r="J138" s="1314"/>
      <c r="K138" s="1314"/>
      <c r="L138" s="1314"/>
      <c r="M138" s="1314"/>
      <c r="N138" s="1314"/>
      <c r="O138" s="1314"/>
      <c r="P138" s="1314"/>
      <c r="Q138" s="1314"/>
      <c r="R138" s="1314"/>
      <c r="S138" s="1314"/>
      <c r="T138" s="1314"/>
      <c r="U138" s="1314"/>
      <c r="V138" s="1314"/>
      <c r="W138" s="1314"/>
      <c r="X138" s="1314"/>
      <c r="Y138" s="1314"/>
      <c r="Z138" s="1314"/>
      <c r="AA138" s="1314"/>
      <c r="AB138" s="1314"/>
      <c r="AC138" s="1314"/>
      <c r="AD138" s="1314"/>
      <c r="AE138" s="1314"/>
      <c r="AF138" s="1314"/>
      <c r="AG138" s="1314"/>
      <c r="AH138" s="1314"/>
      <c r="AI138" s="1314"/>
      <c r="AJ138" s="1314"/>
      <c r="AK138" s="1314"/>
      <c r="AL138" s="1314"/>
      <c r="AM138" s="1314"/>
      <c r="AN138" s="1314"/>
      <c r="AO138" s="1314"/>
      <c r="AP138" s="1314"/>
      <c r="AQ138" s="1314"/>
      <c r="AR138" s="1314"/>
      <c r="AS138" s="1314"/>
      <c r="AT138" s="1314"/>
    </row>
    <row r="139" spans="1:46" s="719" customFormat="1" ht="59.15" customHeight="1">
      <c r="A139" s="1326" t="s">
        <v>10</v>
      </c>
      <c r="B139" s="1331" t="s">
        <v>605</v>
      </c>
      <c r="C139" s="1331" t="s">
        <v>606</v>
      </c>
      <c r="D139" s="1331" t="s">
        <v>606</v>
      </c>
      <c r="E139" s="1331" t="s">
        <v>607</v>
      </c>
      <c r="F139" s="1331" t="s">
        <v>608</v>
      </c>
      <c r="G139" s="1331" t="s">
        <v>608</v>
      </c>
      <c r="H139" s="1331" t="s">
        <v>609</v>
      </c>
      <c r="I139" s="1331" t="s">
        <v>610</v>
      </c>
      <c r="J139" s="1331" t="s">
        <v>610</v>
      </c>
      <c r="K139" s="1331" t="s">
        <v>611</v>
      </c>
      <c r="L139" s="1331" t="s">
        <v>612</v>
      </c>
      <c r="M139" s="1331" t="s">
        <v>612</v>
      </c>
      <c r="N139" s="1331" t="s">
        <v>613</v>
      </c>
      <c r="O139" s="1331" t="s">
        <v>614</v>
      </c>
      <c r="P139" s="1331" t="s">
        <v>614</v>
      </c>
      <c r="Q139" s="1331" t="s">
        <v>280</v>
      </c>
      <c r="R139" s="1331" t="s">
        <v>615</v>
      </c>
      <c r="S139" s="1331" t="s">
        <v>615</v>
      </c>
      <c r="T139" s="1331" t="s">
        <v>616</v>
      </c>
      <c r="U139" s="1331" t="s">
        <v>617</v>
      </c>
      <c r="V139" s="1331" t="s">
        <v>617</v>
      </c>
      <c r="W139" s="1331" t="s">
        <v>618</v>
      </c>
      <c r="X139" s="1331" t="s">
        <v>619</v>
      </c>
      <c r="Y139" s="1331" t="s">
        <v>619</v>
      </c>
      <c r="Z139" s="1331" t="s">
        <v>620</v>
      </c>
      <c r="AA139" s="1331" t="s">
        <v>621</v>
      </c>
      <c r="AB139" s="1331" t="s">
        <v>621</v>
      </c>
      <c r="AC139" s="1331" t="s">
        <v>622</v>
      </c>
      <c r="AD139" s="1331" t="s">
        <v>623</v>
      </c>
      <c r="AE139" s="1331" t="s">
        <v>623</v>
      </c>
      <c r="AF139" s="1331" t="s">
        <v>281</v>
      </c>
      <c r="AG139" s="1331" t="s">
        <v>624</v>
      </c>
      <c r="AH139" s="1331" t="s">
        <v>624</v>
      </c>
      <c r="AI139" s="1331" t="s">
        <v>154</v>
      </c>
      <c r="AJ139" s="1331" t="s">
        <v>625</v>
      </c>
      <c r="AK139" s="1331" t="s">
        <v>625</v>
      </c>
      <c r="AL139" s="1331" t="s">
        <v>282</v>
      </c>
      <c r="AM139" s="1331" t="s">
        <v>626</v>
      </c>
      <c r="AN139" s="1331" t="s">
        <v>626</v>
      </c>
      <c r="AO139" s="1331" t="s">
        <v>627</v>
      </c>
      <c r="AP139" s="1331" t="s">
        <v>628</v>
      </c>
      <c r="AQ139" s="1331" t="s">
        <v>628</v>
      </c>
      <c r="AR139" s="1331" t="s">
        <v>283</v>
      </c>
      <c r="AS139" s="1331" t="s">
        <v>629</v>
      </c>
      <c r="AT139" s="1332" t="s">
        <v>629</v>
      </c>
    </row>
    <row r="140" spans="1:46" s="463" customFormat="1" ht="14.5" customHeight="1" thickBot="1">
      <c r="A140" s="1327"/>
      <c r="B140" s="18" t="s">
        <v>56</v>
      </c>
      <c r="C140" s="18" t="s">
        <v>57</v>
      </c>
      <c r="D140" s="19" t="s">
        <v>123</v>
      </c>
      <c r="E140" s="18" t="s">
        <v>56</v>
      </c>
      <c r="F140" s="18" t="s">
        <v>57</v>
      </c>
      <c r="G140" s="19" t="s">
        <v>123</v>
      </c>
      <c r="H140" s="18" t="s">
        <v>56</v>
      </c>
      <c r="I140" s="18" t="s">
        <v>57</v>
      </c>
      <c r="J140" s="19" t="s">
        <v>123</v>
      </c>
      <c r="K140" s="18" t="s">
        <v>56</v>
      </c>
      <c r="L140" s="18" t="s">
        <v>57</v>
      </c>
      <c r="M140" s="19" t="s">
        <v>123</v>
      </c>
      <c r="N140" s="18" t="s">
        <v>56</v>
      </c>
      <c r="O140" s="18" t="s">
        <v>57</v>
      </c>
      <c r="P140" s="19" t="s">
        <v>123</v>
      </c>
      <c r="Q140" s="18" t="s">
        <v>56</v>
      </c>
      <c r="R140" s="18" t="s">
        <v>57</v>
      </c>
      <c r="S140" s="19" t="s">
        <v>123</v>
      </c>
      <c r="T140" s="18" t="s">
        <v>56</v>
      </c>
      <c r="U140" s="18" t="s">
        <v>57</v>
      </c>
      <c r="V140" s="19" t="s">
        <v>123</v>
      </c>
      <c r="W140" s="18" t="s">
        <v>56</v>
      </c>
      <c r="X140" s="18" t="s">
        <v>57</v>
      </c>
      <c r="Y140" s="19" t="s">
        <v>123</v>
      </c>
      <c r="Z140" s="18" t="s">
        <v>56</v>
      </c>
      <c r="AA140" s="18" t="s">
        <v>57</v>
      </c>
      <c r="AB140" s="19" t="s">
        <v>123</v>
      </c>
      <c r="AC140" s="18" t="s">
        <v>56</v>
      </c>
      <c r="AD140" s="18" t="s">
        <v>57</v>
      </c>
      <c r="AE140" s="19" t="s">
        <v>123</v>
      </c>
      <c r="AF140" s="18" t="s">
        <v>56</v>
      </c>
      <c r="AG140" s="18" t="s">
        <v>57</v>
      </c>
      <c r="AH140" s="19" t="s">
        <v>123</v>
      </c>
      <c r="AI140" s="18" t="s">
        <v>56</v>
      </c>
      <c r="AJ140" s="18" t="s">
        <v>57</v>
      </c>
      <c r="AK140" s="19" t="s">
        <v>123</v>
      </c>
      <c r="AL140" s="18" t="s">
        <v>56</v>
      </c>
      <c r="AM140" s="18" t="s">
        <v>57</v>
      </c>
      <c r="AN140" s="19" t="s">
        <v>123</v>
      </c>
      <c r="AO140" s="18" t="s">
        <v>56</v>
      </c>
      <c r="AP140" s="18" t="s">
        <v>57</v>
      </c>
      <c r="AQ140" s="19" t="s">
        <v>123</v>
      </c>
      <c r="AR140" s="18" t="s">
        <v>56</v>
      </c>
      <c r="AS140" s="18" t="s">
        <v>57</v>
      </c>
      <c r="AT140" s="18" t="s">
        <v>123</v>
      </c>
    </row>
    <row r="141" spans="1:46" s="463" customFormat="1" ht="14.5" customHeight="1">
      <c r="A141" s="509" t="s">
        <v>11</v>
      </c>
      <c r="B141" s="736">
        <v>66.659859106572554</v>
      </c>
      <c r="C141" s="498">
        <v>1.937729954020472</v>
      </c>
      <c r="D141" s="499">
        <v>739</v>
      </c>
      <c r="E141" s="736">
        <v>57.298427862739253</v>
      </c>
      <c r="F141" s="498">
        <v>2.2527216979890108</v>
      </c>
      <c r="G141" s="499">
        <v>738</v>
      </c>
      <c r="H141" s="736">
        <v>78.030569081752915</v>
      </c>
      <c r="I141" s="498">
        <v>1.7009741905776239</v>
      </c>
      <c r="J141" s="499">
        <v>744</v>
      </c>
      <c r="K141" s="736">
        <v>70.514113273605886</v>
      </c>
      <c r="L141" s="498">
        <v>1.9334903772785861</v>
      </c>
      <c r="M141" s="499">
        <v>734</v>
      </c>
      <c r="N141" s="736">
        <v>85.59237513099734</v>
      </c>
      <c r="O141" s="498">
        <v>1.3508748635593351</v>
      </c>
      <c r="P141" s="499">
        <v>748</v>
      </c>
      <c r="Q141" s="736">
        <v>68.334066176753396</v>
      </c>
      <c r="R141" s="498">
        <v>1.9064765462284019</v>
      </c>
      <c r="S141" s="499">
        <v>737</v>
      </c>
      <c r="T141" s="736">
        <v>69.520742214770777</v>
      </c>
      <c r="U141" s="498">
        <v>2.0166310857284269</v>
      </c>
      <c r="V141" s="499">
        <v>747</v>
      </c>
      <c r="W141" s="736">
        <v>47.798664305726831</v>
      </c>
      <c r="X141" s="498">
        <v>1.926273647384747</v>
      </c>
      <c r="Y141" s="499">
        <v>740</v>
      </c>
      <c r="Z141" s="736">
        <v>72.692981951160704</v>
      </c>
      <c r="AA141" s="498">
        <v>1.915742309536516</v>
      </c>
      <c r="AB141" s="499">
        <v>747</v>
      </c>
      <c r="AC141" s="736">
        <v>53.340564694887597</v>
      </c>
      <c r="AD141" s="498">
        <v>2.0522681065322552</v>
      </c>
      <c r="AE141" s="499">
        <v>743</v>
      </c>
      <c r="AF141" s="736">
        <v>68.792960121033488</v>
      </c>
      <c r="AG141" s="498">
        <v>2.0558183502994982</v>
      </c>
      <c r="AH141" s="499">
        <v>742</v>
      </c>
      <c r="AI141" s="736">
        <v>75.058298400596257</v>
      </c>
      <c r="AJ141" s="498">
        <v>1.9333343966065359</v>
      </c>
      <c r="AK141" s="499">
        <v>744</v>
      </c>
      <c r="AL141" s="736">
        <v>61.956236242931062</v>
      </c>
      <c r="AM141" s="498">
        <v>2.029266426526303</v>
      </c>
      <c r="AN141" s="499">
        <v>741</v>
      </c>
      <c r="AO141" s="736">
        <v>32.39201314280497</v>
      </c>
      <c r="AP141" s="498">
        <v>2.0772808863059429</v>
      </c>
      <c r="AQ141" s="499">
        <v>737</v>
      </c>
      <c r="AR141" s="736">
        <v>26.8385053718577</v>
      </c>
      <c r="AS141" s="498">
        <v>2.9020674729583291</v>
      </c>
      <c r="AT141" s="523">
        <v>315</v>
      </c>
    </row>
    <row r="142" spans="1:46" s="463" customFormat="1" ht="14.5" customHeight="1">
      <c r="A142" s="511" t="s">
        <v>12</v>
      </c>
      <c r="B142" s="737">
        <v>63.346746255595377</v>
      </c>
      <c r="C142" s="501">
        <v>1.7755155621072729</v>
      </c>
      <c r="D142" s="502">
        <v>972</v>
      </c>
      <c r="E142" s="737">
        <v>61.835151456403743</v>
      </c>
      <c r="F142" s="501">
        <v>1.702759005512263</v>
      </c>
      <c r="G142" s="502">
        <v>972</v>
      </c>
      <c r="H142" s="737">
        <v>74.447487805813068</v>
      </c>
      <c r="I142" s="501">
        <v>1.4922613167475041</v>
      </c>
      <c r="J142" s="502">
        <v>980</v>
      </c>
      <c r="K142" s="737">
        <v>65.587986664494181</v>
      </c>
      <c r="L142" s="501">
        <v>1.7404544261732839</v>
      </c>
      <c r="M142" s="502">
        <v>974</v>
      </c>
      <c r="N142" s="737">
        <v>84.35351207389084</v>
      </c>
      <c r="O142" s="501">
        <v>1.1968960869146079</v>
      </c>
      <c r="P142" s="502">
        <v>982</v>
      </c>
      <c r="Q142" s="737">
        <v>67.375591012145591</v>
      </c>
      <c r="R142" s="501">
        <v>1.8080963075330281</v>
      </c>
      <c r="S142" s="502">
        <v>973</v>
      </c>
      <c r="T142" s="737">
        <v>73.041789040150405</v>
      </c>
      <c r="U142" s="501">
        <v>1.4560953098526721</v>
      </c>
      <c r="V142" s="502">
        <v>978</v>
      </c>
      <c r="W142" s="737">
        <v>56.944045878240892</v>
      </c>
      <c r="X142" s="501">
        <v>1.8558869766549231</v>
      </c>
      <c r="Y142" s="502">
        <v>976</v>
      </c>
      <c r="Z142" s="737">
        <v>73.454131809233445</v>
      </c>
      <c r="AA142" s="501">
        <v>1.6783634912189449</v>
      </c>
      <c r="AB142" s="502">
        <v>977</v>
      </c>
      <c r="AC142" s="737">
        <v>53.8742909826735</v>
      </c>
      <c r="AD142" s="501">
        <v>1.963126690175149</v>
      </c>
      <c r="AE142" s="502">
        <v>980</v>
      </c>
      <c r="AF142" s="737">
        <v>67.08479322571506</v>
      </c>
      <c r="AG142" s="501">
        <v>1.7550022023829921</v>
      </c>
      <c r="AH142" s="502">
        <v>976</v>
      </c>
      <c r="AI142" s="737">
        <v>74.394871182584041</v>
      </c>
      <c r="AJ142" s="501">
        <v>1.593596204528303</v>
      </c>
      <c r="AK142" s="502">
        <v>986</v>
      </c>
      <c r="AL142" s="737">
        <v>64.982587292646713</v>
      </c>
      <c r="AM142" s="501">
        <v>1.8153129750224191</v>
      </c>
      <c r="AN142" s="502">
        <v>974</v>
      </c>
      <c r="AO142" s="737">
        <v>32.664192988730377</v>
      </c>
      <c r="AP142" s="501">
        <v>1.7819040648073541</v>
      </c>
      <c r="AQ142" s="502">
        <v>963</v>
      </c>
      <c r="AR142" s="737">
        <v>25.709474535466839</v>
      </c>
      <c r="AS142" s="501">
        <v>2.3822288432556662</v>
      </c>
      <c r="AT142" s="524">
        <v>425</v>
      </c>
    </row>
    <row r="143" spans="1:46" s="463" customFormat="1" ht="14.5" customHeight="1">
      <c r="A143" s="509" t="s">
        <v>30</v>
      </c>
      <c r="B143" s="736">
        <v>57.829462912510742</v>
      </c>
      <c r="C143" s="498">
        <v>4.2259793094587774</v>
      </c>
      <c r="D143" s="499">
        <v>195</v>
      </c>
      <c r="E143" s="736">
        <v>57.181342308118467</v>
      </c>
      <c r="F143" s="498">
        <v>3.6719434355050922</v>
      </c>
      <c r="G143" s="499">
        <v>194</v>
      </c>
      <c r="H143" s="736">
        <v>74.059050573271051</v>
      </c>
      <c r="I143" s="498">
        <v>4.4994434239086303</v>
      </c>
      <c r="J143" s="499">
        <v>196</v>
      </c>
      <c r="K143" s="736">
        <v>60.029006986347902</v>
      </c>
      <c r="L143" s="498">
        <v>4.4641672485291677</v>
      </c>
      <c r="M143" s="499">
        <v>196</v>
      </c>
      <c r="N143" s="736">
        <v>84.899339366644782</v>
      </c>
      <c r="O143" s="498">
        <v>2.5739657016513111</v>
      </c>
      <c r="P143" s="499">
        <v>198</v>
      </c>
      <c r="Q143" s="736">
        <v>69.576651297272733</v>
      </c>
      <c r="R143" s="498">
        <v>3.8439031279653819</v>
      </c>
      <c r="S143" s="499">
        <v>198</v>
      </c>
      <c r="T143" s="736">
        <v>68.476108263749197</v>
      </c>
      <c r="U143" s="498">
        <v>3.4744422562039352</v>
      </c>
      <c r="V143" s="499">
        <v>193</v>
      </c>
      <c r="W143" s="736">
        <v>48.706188349493942</v>
      </c>
      <c r="X143" s="498">
        <v>4.8328745515924378</v>
      </c>
      <c r="Y143" s="499">
        <v>194</v>
      </c>
      <c r="Z143" s="736">
        <v>70.731772590574607</v>
      </c>
      <c r="AA143" s="498">
        <v>3.679271439511425</v>
      </c>
      <c r="AB143" s="499">
        <v>196</v>
      </c>
      <c r="AC143" s="736">
        <v>61.324466768824003</v>
      </c>
      <c r="AD143" s="498">
        <v>3.2711388016989891</v>
      </c>
      <c r="AE143" s="499">
        <v>194</v>
      </c>
      <c r="AF143" s="736">
        <v>76.127089041060657</v>
      </c>
      <c r="AG143" s="498">
        <v>3.3585228358174142</v>
      </c>
      <c r="AH143" s="499">
        <v>193</v>
      </c>
      <c r="AI143" s="736">
        <v>81.359164181747389</v>
      </c>
      <c r="AJ143" s="498">
        <v>3.1541336499937569</v>
      </c>
      <c r="AK143" s="499">
        <v>197</v>
      </c>
      <c r="AL143" s="736">
        <v>65.663568822837178</v>
      </c>
      <c r="AM143" s="498">
        <v>3.9562146314875442</v>
      </c>
      <c r="AN143" s="499">
        <v>198</v>
      </c>
      <c r="AO143" s="736">
        <v>37.020663280121262</v>
      </c>
      <c r="AP143" s="498">
        <v>3.8584501058495411</v>
      </c>
      <c r="AQ143" s="499">
        <v>192</v>
      </c>
      <c r="AR143" s="736">
        <v>25.301590448714531</v>
      </c>
      <c r="AS143" s="498">
        <v>5.0637665901661837</v>
      </c>
      <c r="AT143" s="523">
        <v>93</v>
      </c>
    </row>
    <row r="144" spans="1:46" s="463" customFormat="1" ht="14.5" customHeight="1">
      <c r="A144" s="511" t="s">
        <v>13</v>
      </c>
      <c r="B144" s="737">
        <v>67.704222797545228</v>
      </c>
      <c r="C144" s="501">
        <v>2.6543867087373578</v>
      </c>
      <c r="D144" s="502">
        <v>388</v>
      </c>
      <c r="E144" s="737">
        <v>63.500590102001851</v>
      </c>
      <c r="F144" s="501">
        <v>2.9149178629848</v>
      </c>
      <c r="G144" s="502">
        <v>388</v>
      </c>
      <c r="H144" s="737">
        <v>77.78358917821042</v>
      </c>
      <c r="I144" s="501">
        <v>2.4252402204834</v>
      </c>
      <c r="J144" s="502">
        <v>386</v>
      </c>
      <c r="K144" s="737">
        <v>72.573084299927629</v>
      </c>
      <c r="L144" s="501">
        <v>2.346144902448029</v>
      </c>
      <c r="M144" s="502">
        <v>386</v>
      </c>
      <c r="N144" s="737">
        <v>87.970955913747488</v>
      </c>
      <c r="O144" s="501">
        <v>1.713055436318061</v>
      </c>
      <c r="P144" s="502">
        <v>389</v>
      </c>
      <c r="Q144" s="737">
        <v>68.251323781419302</v>
      </c>
      <c r="R144" s="501">
        <v>3.105638932557321</v>
      </c>
      <c r="S144" s="502">
        <v>376</v>
      </c>
      <c r="T144" s="737">
        <v>71.970454971342932</v>
      </c>
      <c r="U144" s="501">
        <v>2.6339695650969781</v>
      </c>
      <c r="V144" s="502">
        <v>383</v>
      </c>
      <c r="W144" s="737">
        <v>44.756197362293527</v>
      </c>
      <c r="X144" s="501">
        <v>3.0130354794859331</v>
      </c>
      <c r="Y144" s="502">
        <v>379</v>
      </c>
      <c r="Z144" s="737">
        <v>74.910286658686672</v>
      </c>
      <c r="AA144" s="501">
        <v>2.5614620616717092</v>
      </c>
      <c r="AB144" s="502">
        <v>387</v>
      </c>
      <c r="AC144" s="737">
        <v>62.529390891161249</v>
      </c>
      <c r="AD144" s="501">
        <v>3.0384805984373959</v>
      </c>
      <c r="AE144" s="502">
        <v>383</v>
      </c>
      <c r="AF144" s="737">
        <v>64.008556106064418</v>
      </c>
      <c r="AG144" s="501">
        <v>3.2031106931588069</v>
      </c>
      <c r="AH144" s="502">
        <v>385</v>
      </c>
      <c r="AI144" s="737">
        <v>79.65184376207398</v>
      </c>
      <c r="AJ144" s="501">
        <v>2.2971339705895719</v>
      </c>
      <c r="AK144" s="502">
        <v>384</v>
      </c>
      <c r="AL144" s="737">
        <v>65.327533545621904</v>
      </c>
      <c r="AM144" s="501">
        <v>2.8423537522102751</v>
      </c>
      <c r="AN144" s="502">
        <v>381</v>
      </c>
      <c r="AO144" s="737">
        <v>28.646604344988759</v>
      </c>
      <c r="AP144" s="501">
        <v>2.7287132341440858</v>
      </c>
      <c r="AQ144" s="502">
        <v>380</v>
      </c>
      <c r="AR144" s="737">
        <v>29.7315551539883</v>
      </c>
      <c r="AS144" s="501">
        <v>4.4581371256826081</v>
      </c>
      <c r="AT144" s="524">
        <v>156</v>
      </c>
    </row>
    <row r="145" spans="1:46" s="463" customFormat="1" ht="14.5" customHeight="1">
      <c r="A145" s="509" t="s">
        <v>14</v>
      </c>
      <c r="B145" s="736">
        <v>66.292471942999072</v>
      </c>
      <c r="C145" s="498">
        <v>4.3789194794597499</v>
      </c>
      <c r="D145" s="499">
        <v>158</v>
      </c>
      <c r="E145" s="736">
        <v>50.869766043334018</v>
      </c>
      <c r="F145" s="498">
        <v>4.4872922768103036</v>
      </c>
      <c r="G145" s="499">
        <v>159</v>
      </c>
      <c r="H145" s="736">
        <v>83.485213833721332</v>
      </c>
      <c r="I145" s="498">
        <v>3.1405646205696889</v>
      </c>
      <c r="J145" s="499">
        <v>158</v>
      </c>
      <c r="K145" s="736">
        <v>72.084819470328</v>
      </c>
      <c r="L145" s="498">
        <v>3.4994899464217619</v>
      </c>
      <c r="M145" s="499">
        <v>160</v>
      </c>
      <c r="N145" s="736">
        <v>87.492338318092138</v>
      </c>
      <c r="O145" s="498">
        <v>3.108807856275742</v>
      </c>
      <c r="P145" s="499">
        <v>161</v>
      </c>
      <c r="Q145" s="736">
        <v>72.544462871131998</v>
      </c>
      <c r="R145" s="498">
        <v>3.745966616467105</v>
      </c>
      <c r="S145" s="499">
        <v>161</v>
      </c>
      <c r="T145" s="736">
        <v>65.992402894657303</v>
      </c>
      <c r="U145" s="498">
        <v>5.6477282926125474</v>
      </c>
      <c r="V145" s="499">
        <v>162</v>
      </c>
      <c r="W145" s="736">
        <v>45.633292444973073</v>
      </c>
      <c r="X145" s="498">
        <v>4.8505830172752074</v>
      </c>
      <c r="Y145" s="499">
        <v>160</v>
      </c>
      <c r="Z145" s="736">
        <v>73.947788688645815</v>
      </c>
      <c r="AA145" s="498">
        <v>3.6641014639189882</v>
      </c>
      <c r="AB145" s="499">
        <v>160</v>
      </c>
      <c r="AC145" s="736">
        <v>62.709365547804794</v>
      </c>
      <c r="AD145" s="498">
        <v>3.5427217963828128</v>
      </c>
      <c r="AE145" s="499">
        <v>158</v>
      </c>
      <c r="AF145" s="736">
        <v>75.103581559439775</v>
      </c>
      <c r="AG145" s="498">
        <v>3.417921538593621</v>
      </c>
      <c r="AH145" s="499">
        <v>160</v>
      </c>
      <c r="AI145" s="736">
        <v>79.633802828412286</v>
      </c>
      <c r="AJ145" s="498">
        <v>3.5167797064808699</v>
      </c>
      <c r="AK145" s="499">
        <v>158</v>
      </c>
      <c r="AL145" s="736">
        <v>64.733393473201616</v>
      </c>
      <c r="AM145" s="498">
        <v>3.8401344736661649</v>
      </c>
      <c r="AN145" s="499">
        <v>161</v>
      </c>
      <c r="AO145" s="736">
        <v>32.276157989620643</v>
      </c>
      <c r="AP145" s="498">
        <v>3.6213432635584</v>
      </c>
      <c r="AQ145" s="499">
        <v>159</v>
      </c>
      <c r="AR145" s="736">
        <v>27.243610836276321</v>
      </c>
      <c r="AS145" s="498">
        <v>5.5224823621108792</v>
      </c>
      <c r="AT145" s="523">
        <v>65</v>
      </c>
    </row>
    <row r="146" spans="1:46" s="463" customFormat="1" ht="14.5" customHeight="1">
      <c r="A146" s="511" t="s">
        <v>31</v>
      </c>
      <c r="B146" s="737">
        <v>68.147913668380085</v>
      </c>
      <c r="C146" s="501">
        <v>5.3558970087589142</v>
      </c>
      <c r="D146" s="502">
        <v>86</v>
      </c>
      <c r="E146" s="737">
        <v>48.542231934616872</v>
      </c>
      <c r="F146" s="501">
        <v>5.2762892131892221</v>
      </c>
      <c r="G146" s="502">
        <v>86</v>
      </c>
      <c r="H146" s="737">
        <v>73.347763733273496</v>
      </c>
      <c r="I146" s="501">
        <v>4.2422421961966617</v>
      </c>
      <c r="J146" s="502">
        <v>85</v>
      </c>
      <c r="K146" s="737">
        <v>67.786826081597781</v>
      </c>
      <c r="L146" s="501">
        <v>5.3832263022198674</v>
      </c>
      <c r="M146" s="502">
        <v>86</v>
      </c>
      <c r="N146" s="737">
        <v>83.626101574426187</v>
      </c>
      <c r="O146" s="501">
        <v>5.0432887178498378</v>
      </c>
      <c r="P146" s="502">
        <v>87</v>
      </c>
      <c r="Q146" s="737">
        <v>62.546193359922498</v>
      </c>
      <c r="R146" s="501">
        <v>5.5327064657931171</v>
      </c>
      <c r="S146" s="502">
        <v>86</v>
      </c>
      <c r="T146" s="737">
        <v>66.028442770526254</v>
      </c>
      <c r="U146" s="501">
        <v>7.58994853836262</v>
      </c>
      <c r="V146" s="502">
        <v>87</v>
      </c>
      <c r="W146" s="737">
        <v>46.844154030668463</v>
      </c>
      <c r="X146" s="501">
        <v>5.4187185713600199</v>
      </c>
      <c r="Y146" s="502">
        <v>87</v>
      </c>
      <c r="Z146" s="737">
        <v>68.350935983640198</v>
      </c>
      <c r="AA146" s="501">
        <v>7.5651921492254877</v>
      </c>
      <c r="AB146" s="502">
        <v>87</v>
      </c>
      <c r="AC146" s="737">
        <v>50.767683559992228</v>
      </c>
      <c r="AD146" s="501">
        <v>6.7597069017423728</v>
      </c>
      <c r="AE146" s="502">
        <v>86</v>
      </c>
      <c r="AF146" s="737">
        <v>76.833848081773837</v>
      </c>
      <c r="AG146" s="501">
        <v>5.1988379014906698</v>
      </c>
      <c r="AH146" s="502">
        <v>88</v>
      </c>
      <c r="AI146" s="737">
        <v>84.032512765587157</v>
      </c>
      <c r="AJ146" s="501">
        <v>6.1375559725411266</v>
      </c>
      <c r="AK146" s="502">
        <v>88</v>
      </c>
      <c r="AL146" s="737">
        <v>63.572831967274773</v>
      </c>
      <c r="AM146" s="501">
        <v>5.0462720090313384</v>
      </c>
      <c r="AN146" s="502">
        <v>87</v>
      </c>
      <c r="AO146" s="737">
        <v>39.858265385518941</v>
      </c>
      <c r="AP146" s="501">
        <v>7.0601674725387884</v>
      </c>
      <c r="AQ146" s="502">
        <v>87</v>
      </c>
      <c r="AR146" s="737">
        <v>32.960093662392623</v>
      </c>
      <c r="AS146" s="501">
        <v>7.4528730064876729</v>
      </c>
      <c r="AT146" s="524">
        <v>41</v>
      </c>
    </row>
    <row r="147" spans="1:46" s="463" customFormat="1" ht="14.5" customHeight="1">
      <c r="A147" s="509" t="s">
        <v>15</v>
      </c>
      <c r="B147" s="736">
        <v>69.750931441002791</v>
      </c>
      <c r="C147" s="498">
        <v>2.0788235095384819</v>
      </c>
      <c r="D147" s="499">
        <v>613</v>
      </c>
      <c r="E147" s="736">
        <v>59.643889049748147</v>
      </c>
      <c r="F147" s="498">
        <v>2.1177693560274951</v>
      </c>
      <c r="G147" s="499">
        <v>611</v>
      </c>
      <c r="H147" s="736">
        <v>80.262611158845459</v>
      </c>
      <c r="I147" s="498">
        <v>1.878883278207113</v>
      </c>
      <c r="J147" s="499">
        <v>618</v>
      </c>
      <c r="K147" s="736">
        <v>74.459644480565444</v>
      </c>
      <c r="L147" s="498">
        <v>2.000411633668437</v>
      </c>
      <c r="M147" s="499">
        <v>610</v>
      </c>
      <c r="N147" s="736">
        <v>85.823139015323321</v>
      </c>
      <c r="O147" s="498">
        <v>1.978324983878393</v>
      </c>
      <c r="P147" s="499">
        <v>620</v>
      </c>
      <c r="Q147" s="736">
        <v>68.350501328613547</v>
      </c>
      <c r="R147" s="498">
        <v>2.5356021867247098</v>
      </c>
      <c r="S147" s="499">
        <v>612</v>
      </c>
      <c r="T147" s="736">
        <v>74.111049528808877</v>
      </c>
      <c r="U147" s="498">
        <v>2.1197551891153892</v>
      </c>
      <c r="V147" s="499">
        <v>617</v>
      </c>
      <c r="W147" s="736">
        <v>47.848314104700897</v>
      </c>
      <c r="X147" s="498">
        <v>2.1892770258700769</v>
      </c>
      <c r="Y147" s="499">
        <v>609</v>
      </c>
      <c r="Z147" s="736">
        <v>77.565468815573766</v>
      </c>
      <c r="AA147" s="498">
        <v>2.0518713524968111</v>
      </c>
      <c r="AB147" s="499">
        <v>615</v>
      </c>
      <c r="AC147" s="736">
        <v>66.014135937791949</v>
      </c>
      <c r="AD147" s="498">
        <v>2.1445880057358462</v>
      </c>
      <c r="AE147" s="499">
        <v>618</v>
      </c>
      <c r="AF147" s="736">
        <v>73.016264207664989</v>
      </c>
      <c r="AG147" s="498">
        <v>2.2032212906216002</v>
      </c>
      <c r="AH147" s="499">
        <v>618</v>
      </c>
      <c r="AI147" s="736">
        <v>77.704673238231152</v>
      </c>
      <c r="AJ147" s="498">
        <v>1.959951271121489</v>
      </c>
      <c r="AK147" s="499">
        <v>620</v>
      </c>
      <c r="AL147" s="736">
        <v>64.462088321668816</v>
      </c>
      <c r="AM147" s="498">
        <v>2.1459886417389331</v>
      </c>
      <c r="AN147" s="499">
        <v>615</v>
      </c>
      <c r="AO147" s="736">
        <v>33.993659167503147</v>
      </c>
      <c r="AP147" s="498">
        <v>2.5223544646763951</v>
      </c>
      <c r="AQ147" s="499">
        <v>610</v>
      </c>
      <c r="AR147" s="736">
        <v>30.183499085929729</v>
      </c>
      <c r="AS147" s="498">
        <v>3.8214397251949199</v>
      </c>
      <c r="AT147" s="523">
        <v>267</v>
      </c>
    </row>
    <row r="148" spans="1:46" s="463" customFormat="1" ht="14.5" customHeight="1">
      <c r="A148" s="511" t="s">
        <v>16</v>
      </c>
      <c r="B148" s="737">
        <v>58.775670188040998</v>
      </c>
      <c r="C148" s="501">
        <v>3.5452068221485771</v>
      </c>
      <c r="D148" s="502">
        <v>252</v>
      </c>
      <c r="E148" s="737">
        <v>58.583661996860663</v>
      </c>
      <c r="F148" s="501">
        <v>4.1790242317150863</v>
      </c>
      <c r="G148" s="502">
        <v>248</v>
      </c>
      <c r="H148" s="737">
        <v>78.961921847114112</v>
      </c>
      <c r="I148" s="501">
        <v>2.6075556106908691</v>
      </c>
      <c r="J148" s="502">
        <v>248</v>
      </c>
      <c r="K148" s="737">
        <v>74.052369197151393</v>
      </c>
      <c r="L148" s="501">
        <v>2.850893238991234</v>
      </c>
      <c r="M148" s="502">
        <v>252</v>
      </c>
      <c r="N148" s="737">
        <v>83.985011949564765</v>
      </c>
      <c r="O148" s="501">
        <v>2.3673124016658091</v>
      </c>
      <c r="P148" s="502">
        <v>257</v>
      </c>
      <c r="Q148" s="737">
        <v>72.847885490173852</v>
      </c>
      <c r="R148" s="501">
        <v>3.601069325016105</v>
      </c>
      <c r="S148" s="502">
        <v>251</v>
      </c>
      <c r="T148" s="737">
        <v>73.339057423271228</v>
      </c>
      <c r="U148" s="501">
        <v>3.8467082843458771</v>
      </c>
      <c r="V148" s="502">
        <v>254</v>
      </c>
      <c r="W148" s="737">
        <v>52.176415121939499</v>
      </c>
      <c r="X148" s="501">
        <v>3.833431935184362</v>
      </c>
      <c r="Y148" s="502">
        <v>255</v>
      </c>
      <c r="Z148" s="737">
        <v>73.588679114668068</v>
      </c>
      <c r="AA148" s="501">
        <v>3.1013487660407559</v>
      </c>
      <c r="AB148" s="502">
        <v>253</v>
      </c>
      <c r="AC148" s="737">
        <v>61.775390470508377</v>
      </c>
      <c r="AD148" s="501">
        <v>4.2311732354178337</v>
      </c>
      <c r="AE148" s="502">
        <v>249</v>
      </c>
      <c r="AF148" s="737">
        <v>67.059262293234568</v>
      </c>
      <c r="AG148" s="501">
        <v>3.4574406895550061</v>
      </c>
      <c r="AH148" s="502">
        <v>250</v>
      </c>
      <c r="AI148" s="737">
        <v>79.942315895324555</v>
      </c>
      <c r="AJ148" s="501">
        <v>3.1571117662753161</v>
      </c>
      <c r="AK148" s="502">
        <v>255</v>
      </c>
      <c r="AL148" s="737">
        <v>65.026473358893682</v>
      </c>
      <c r="AM148" s="501">
        <v>3.410411069521698</v>
      </c>
      <c r="AN148" s="502">
        <v>251</v>
      </c>
      <c r="AO148" s="737">
        <v>26.806146447193829</v>
      </c>
      <c r="AP148" s="501">
        <v>3.618220908831705</v>
      </c>
      <c r="AQ148" s="502">
        <v>246</v>
      </c>
      <c r="AR148" s="737">
        <v>16.7178613035552</v>
      </c>
      <c r="AS148" s="501">
        <v>3.6937935916671001</v>
      </c>
      <c r="AT148" s="524">
        <v>119</v>
      </c>
    </row>
    <row r="149" spans="1:46" s="463" customFormat="1" ht="14.5" customHeight="1">
      <c r="A149" s="509" t="s">
        <v>17</v>
      </c>
      <c r="B149" s="736">
        <v>65.443566813837776</v>
      </c>
      <c r="C149" s="498">
        <v>2.3748861416574498</v>
      </c>
      <c r="D149" s="499">
        <v>565</v>
      </c>
      <c r="E149" s="736">
        <v>54.656973090313642</v>
      </c>
      <c r="F149" s="498">
        <v>2.4294959771941622</v>
      </c>
      <c r="G149" s="499">
        <v>563</v>
      </c>
      <c r="H149" s="736">
        <v>77.892008622569378</v>
      </c>
      <c r="I149" s="498">
        <v>2.0159825173934141</v>
      </c>
      <c r="J149" s="499">
        <v>570</v>
      </c>
      <c r="K149" s="736">
        <v>68.875183852290107</v>
      </c>
      <c r="L149" s="498">
        <v>2.2745662834822511</v>
      </c>
      <c r="M149" s="499">
        <v>564</v>
      </c>
      <c r="N149" s="736">
        <v>90.452392260511701</v>
      </c>
      <c r="O149" s="498">
        <v>1.4132778337342271</v>
      </c>
      <c r="P149" s="499">
        <v>571</v>
      </c>
      <c r="Q149" s="736">
        <v>68.549564059432484</v>
      </c>
      <c r="R149" s="498">
        <v>2.3155955797820589</v>
      </c>
      <c r="S149" s="499">
        <v>566</v>
      </c>
      <c r="T149" s="736">
        <v>73.698945263973954</v>
      </c>
      <c r="U149" s="498">
        <v>2.1476471679863698</v>
      </c>
      <c r="V149" s="499">
        <v>569</v>
      </c>
      <c r="W149" s="736">
        <v>47.921128811788243</v>
      </c>
      <c r="X149" s="498">
        <v>2.351412958916558</v>
      </c>
      <c r="Y149" s="499">
        <v>566</v>
      </c>
      <c r="Z149" s="736">
        <v>77.675755382314023</v>
      </c>
      <c r="AA149" s="498">
        <v>1.973003927644934</v>
      </c>
      <c r="AB149" s="499">
        <v>567</v>
      </c>
      <c r="AC149" s="736">
        <v>56.851702362823339</v>
      </c>
      <c r="AD149" s="498">
        <v>2.5177839752033999</v>
      </c>
      <c r="AE149" s="499">
        <v>565</v>
      </c>
      <c r="AF149" s="736">
        <v>69.896968547885592</v>
      </c>
      <c r="AG149" s="498">
        <v>2.0980809246228751</v>
      </c>
      <c r="AH149" s="499">
        <v>562</v>
      </c>
      <c r="AI149" s="736">
        <v>80.518500589917352</v>
      </c>
      <c r="AJ149" s="498">
        <v>1.9542293623501159</v>
      </c>
      <c r="AK149" s="499">
        <v>567</v>
      </c>
      <c r="AL149" s="736">
        <v>63.73055259798528</v>
      </c>
      <c r="AM149" s="498">
        <v>2.2519821216422198</v>
      </c>
      <c r="AN149" s="499">
        <v>563</v>
      </c>
      <c r="AO149" s="736">
        <v>23.335716535677172</v>
      </c>
      <c r="AP149" s="498">
        <v>1.889728344380734</v>
      </c>
      <c r="AQ149" s="499">
        <v>560</v>
      </c>
      <c r="AR149" s="736">
        <v>25.596447538205901</v>
      </c>
      <c r="AS149" s="498">
        <v>2.9858821922949561</v>
      </c>
      <c r="AT149" s="523">
        <v>269</v>
      </c>
    </row>
    <row r="150" spans="1:46" s="463" customFormat="1" ht="14.5" customHeight="1">
      <c r="A150" s="511" t="s">
        <v>18</v>
      </c>
      <c r="B150" s="737">
        <v>59.149861223554097</v>
      </c>
      <c r="C150" s="501">
        <v>2.2019337753278352</v>
      </c>
      <c r="D150" s="502">
        <v>743</v>
      </c>
      <c r="E150" s="737">
        <v>62.759526410074727</v>
      </c>
      <c r="F150" s="501">
        <v>2.180744541923386</v>
      </c>
      <c r="G150" s="502">
        <v>743</v>
      </c>
      <c r="H150" s="737">
        <v>78.655081816601296</v>
      </c>
      <c r="I150" s="501">
        <v>1.523477836885035</v>
      </c>
      <c r="J150" s="502">
        <v>746</v>
      </c>
      <c r="K150" s="737">
        <v>70.359377847638044</v>
      </c>
      <c r="L150" s="501">
        <v>1.7088770301646199</v>
      </c>
      <c r="M150" s="502">
        <v>743</v>
      </c>
      <c r="N150" s="737">
        <v>86.193310740713471</v>
      </c>
      <c r="O150" s="501">
        <v>1.4646993193648039</v>
      </c>
      <c r="P150" s="502">
        <v>749</v>
      </c>
      <c r="Q150" s="737">
        <v>74.039300713985995</v>
      </c>
      <c r="R150" s="501">
        <v>1.82542913019036</v>
      </c>
      <c r="S150" s="502">
        <v>735</v>
      </c>
      <c r="T150" s="737">
        <v>64.991026694816895</v>
      </c>
      <c r="U150" s="501">
        <v>2.010575085246098</v>
      </c>
      <c r="V150" s="502">
        <v>734</v>
      </c>
      <c r="W150" s="737">
        <v>44.550376136394547</v>
      </c>
      <c r="X150" s="501">
        <v>2.1299512689935769</v>
      </c>
      <c r="Y150" s="502">
        <v>736</v>
      </c>
      <c r="Z150" s="737">
        <v>74.589786833215783</v>
      </c>
      <c r="AA150" s="501">
        <v>1.7379610047858891</v>
      </c>
      <c r="AB150" s="502">
        <v>744</v>
      </c>
      <c r="AC150" s="737">
        <v>60.310858458085491</v>
      </c>
      <c r="AD150" s="501">
        <v>1.9074054581484881</v>
      </c>
      <c r="AE150" s="502">
        <v>740</v>
      </c>
      <c r="AF150" s="737">
        <v>74.701143589006762</v>
      </c>
      <c r="AG150" s="501">
        <v>1.7610947067838061</v>
      </c>
      <c r="AH150" s="502">
        <v>740</v>
      </c>
      <c r="AI150" s="737">
        <v>80.5563885763152</v>
      </c>
      <c r="AJ150" s="501">
        <v>1.6024344377461159</v>
      </c>
      <c r="AK150" s="502">
        <v>745</v>
      </c>
      <c r="AL150" s="737">
        <v>63.202335426784359</v>
      </c>
      <c r="AM150" s="501">
        <v>1.8842656000367219</v>
      </c>
      <c r="AN150" s="502">
        <v>738</v>
      </c>
      <c r="AO150" s="737">
        <v>34.933596331118878</v>
      </c>
      <c r="AP150" s="501">
        <v>2.0714909188269361</v>
      </c>
      <c r="AQ150" s="502">
        <v>735</v>
      </c>
      <c r="AR150" s="737">
        <v>32.542257971616714</v>
      </c>
      <c r="AS150" s="501">
        <v>3.27293108008638</v>
      </c>
      <c r="AT150" s="524">
        <v>298</v>
      </c>
    </row>
    <row r="151" spans="1:46" s="463" customFormat="1" ht="14.5" customHeight="1">
      <c r="A151" s="509" t="s">
        <v>19</v>
      </c>
      <c r="B151" s="736">
        <v>60.78969373000551</v>
      </c>
      <c r="C151" s="498">
        <v>2.4424473513455469</v>
      </c>
      <c r="D151" s="499">
        <v>637</v>
      </c>
      <c r="E151" s="736">
        <v>58.18935761532672</v>
      </c>
      <c r="F151" s="498">
        <v>2.3725019029564192</v>
      </c>
      <c r="G151" s="499">
        <v>628</v>
      </c>
      <c r="H151" s="736">
        <v>74.826749630998847</v>
      </c>
      <c r="I151" s="498">
        <v>1.930210914404761</v>
      </c>
      <c r="J151" s="499">
        <v>638</v>
      </c>
      <c r="K151" s="736">
        <v>70.448716017710197</v>
      </c>
      <c r="L151" s="498">
        <v>1.951036147251672</v>
      </c>
      <c r="M151" s="499">
        <v>630</v>
      </c>
      <c r="N151" s="736">
        <v>84.312439672639215</v>
      </c>
      <c r="O151" s="498">
        <v>1.717781573380766</v>
      </c>
      <c r="P151" s="499">
        <v>638</v>
      </c>
      <c r="Q151" s="736">
        <v>65.80129948699728</v>
      </c>
      <c r="R151" s="498">
        <v>2.0220950676140421</v>
      </c>
      <c r="S151" s="499">
        <v>641</v>
      </c>
      <c r="T151" s="736">
        <v>67.533353381661712</v>
      </c>
      <c r="U151" s="498">
        <v>2.2166098525233831</v>
      </c>
      <c r="V151" s="499">
        <v>640</v>
      </c>
      <c r="W151" s="736">
        <v>51.792843364107767</v>
      </c>
      <c r="X151" s="498">
        <v>2.2137603490810371</v>
      </c>
      <c r="Y151" s="499">
        <v>636</v>
      </c>
      <c r="Z151" s="736">
        <v>72.132044535209516</v>
      </c>
      <c r="AA151" s="498">
        <v>2.0558923696594702</v>
      </c>
      <c r="AB151" s="499">
        <v>632</v>
      </c>
      <c r="AC151" s="736">
        <v>55.367490782486023</v>
      </c>
      <c r="AD151" s="498">
        <v>2.3851461331847799</v>
      </c>
      <c r="AE151" s="499">
        <v>636</v>
      </c>
      <c r="AF151" s="736">
        <v>67.280985515923916</v>
      </c>
      <c r="AG151" s="498">
        <v>2.26715948545014</v>
      </c>
      <c r="AH151" s="499">
        <v>632</v>
      </c>
      <c r="AI151" s="736">
        <v>78.156728912380174</v>
      </c>
      <c r="AJ151" s="498">
        <v>1.8463093353967139</v>
      </c>
      <c r="AK151" s="499">
        <v>636</v>
      </c>
      <c r="AL151" s="736">
        <v>63.753589864985031</v>
      </c>
      <c r="AM151" s="498">
        <v>2.1253179589617059</v>
      </c>
      <c r="AN151" s="499">
        <v>635</v>
      </c>
      <c r="AO151" s="736">
        <v>28.338736667210949</v>
      </c>
      <c r="AP151" s="498">
        <v>1.93871076371255</v>
      </c>
      <c r="AQ151" s="499">
        <v>630</v>
      </c>
      <c r="AR151" s="736">
        <v>30.222210858299128</v>
      </c>
      <c r="AS151" s="498">
        <v>2.9899093286402598</v>
      </c>
      <c r="AT151" s="523">
        <v>281</v>
      </c>
    </row>
    <row r="152" spans="1:46" s="463" customFormat="1" ht="14.5" customHeight="1">
      <c r="A152" s="511" t="s">
        <v>20</v>
      </c>
      <c r="B152" s="737">
        <v>67.29327434865084</v>
      </c>
      <c r="C152" s="501">
        <v>3.8585806190214611</v>
      </c>
      <c r="D152" s="502">
        <v>187</v>
      </c>
      <c r="E152" s="737">
        <v>66.561355206389109</v>
      </c>
      <c r="F152" s="501">
        <v>3.666252984567774</v>
      </c>
      <c r="G152" s="502">
        <v>188</v>
      </c>
      <c r="H152" s="737">
        <v>78.450682400144288</v>
      </c>
      <c r="I152" s="501">
        <v>2.959494145547525</v>
      </c>
      <c r="J152" s="502">
        <v>189</v>
      </c>
      <c r="K152" s="737">
        <v>70.476072762647007</v>
      </c>
      <c r="L152" s="501">
        <v>3.4870557022884112</v>
      </c>
      <c r="M152" s="502">
        <v>186</v>
      </c>
      <c r="N152" s="737">
        <v>86.602023062971213</v>
      </c>
      <c r="O152" s="501">
        <v>2.5670627347090962</v>
      </c>
      <c r="P152" s="502">
        <v>190</v>
      </c>
      <c r="Q152" s="737">
        <v>69.066438274080426</v>
      </c>
      <c r="R152" s="501">
        <v>3.42580051303135</v>
      </c>
      <c r="S152" s="502">
        <v>188</v>
      </c>
      <c r="T152" s="737">
        <v>70.283984347870501</v>
      </c>
      <c r="U152" s="501">
        <v>3.4739173859965762</v>
      </c>
      <c r="V152" s="502">
        <v>190</v>
      </c>
      <c r="W152" s="737">
        <v>49.206349931513913</v>
      </c>
      <c r="X152" s="501">
        <v>4.4364699882407512</v>
      </c>
      <c r="Y152" s="502">
        <v>190</v>
      </c>
      <c r="Z152" s="737">
        <v>78.013415870804224</v>
      </c>
      <c r="AA152" s="501">
        <v>3.2525325641746372</v>
      </c>
      <c r="AB152" s="502">
        <v>188</v>
      </c>
      <c r="AC152" s="737">
        <v>57.322096163399451</v>
      </c>
      <c r="AD152" s="501">
        <v>3.4005533263171852</v>
      </c>
      <c r="AE152" s="502">
        <v>189</v>
      </c>
      <c r="AF152" s="737">
        <v>75.21493997579104</v>
      </c>
      <c r="AG152" s="501">
        <v>3.2075009201924001</v>
      </c>
      <c r="AH152" s="502">
        <v>192</v>
      </c>
      <c r="AI152" s="737">
        <v>79.652931460677465</v>
      </c>
      <c r="AJ152" s="501">
        <v>3.974249322288927</v>
      </c>
      <c r="AK152" s="502">
        <v>193</v>
      </c>
      <c r="AL152" s="737">
        <v>67.999806131401215</v>
      </c>
      <c r="AM152" s="501">
        <v>3.1947451069101231</v>
      </c>
      <c r="AN152" s="502">
        <v>190</v>
      </c>
      <c r="AO152" s="737">
        <v>28.28891824370584</v>
      </c>
      <c r="AP152" s="501">
        <v>3.1846423292674011</v>
      </c>
      <c r="AQ152" s="502">
        <v>188</v>
      </c>
      <c r="AR152" s="737">
        <v>24.747960520143462</v>
      </c>
      <c r="AS152" s="501">
        <v>5.7294680362820554</v>
      </c>
      <c r="AT152" s="524">
        <v>80</v>
      </c>
    </row>
    <row r="153" spans="1:46" s="463" customFormat="1" ht="14.5" customHeight="1">
      <c r="A153" s="509" t="s">
        <v>21</v>
      </c>
      <c r="B153" s="736">
        <v>62.939012096931137</v>
      </c>
      <c r="C153" s="498">
        <v>2.5950486538955548</v>
      </c>
      <c r="D153" s="499">
        <v>403</v>
      </c>
      <c r="E153" s="736">
        <v>56.828953653789071</v>
      </c>
      <c r="F153" s="498">
        <v>2.6550788204473279</v>
      </c>
      <c r="G153" s="499">
        <v>401</v>
      </c>
      <c r="H153" s="736">
        <v>81.304919411021501</v>
      </c>
      <c r="I153" s="498">
        <v>1.787523253324528</v>
      </c>
      <c r="J153" s="499">
        <v>398</v>
      </c>
      <c r="K153" s="736">
        <v>72.703559376635013</v>
      </c>
      <c r="L153" s="498">
        <v>2.410412015708717</v>
      </c>
      <c r="M153" s="499">
        <v>399</v>
      </c>
      <c r="N153" s="736">
        <v>86.327777913112143</v>
      </c>
      <c r="O153" s="498">
        <v>1.9279650286169221</v>
      </c>
      <c r="P153" s="499">
        <v>405</v>
      </c>
      <c r="Q153" s="736">
        <v>59.148452011355822</v>
      </c>
      <c r="R153" s="498">
        <v>2.982583723812203</v>
      </c>
      <c r="S153" s="499">
        <v>398</v>
      </c>
      <c r="T153" s="736">
        <v>71.646994490384685</v>
      </c>
      <c r="U153" s="498">
        <v>2.4278006609972169</v>
      </c>
      <c r="V153" s="499">
        <v>400</v>
      </c>
      <c r="W153" s="736">
        <v>46.436901580240033</v>
      </c>
      <c r="X153" s="498">
        <v>2.7001869779220509</v>
      </c>
      <c r="Y153" s="499">
        <v>402</v>
      </c>
      <c r="Z153" s="736">
        <v>71.218725272753503</v>
      </c>
      <c r="AA153" s="498">
        <v>2.558612444697562</v>
      </c>
      <c r="AB153" s="499">
        <v>400</v>
      </c>
      <c r="AC153" s="736">
        <v>55.648525788802331</v>
      </c>
      <c r="AD153" s="498">
        <v>2.7462789843662501</v>
      </c>
      <c r="AE153" s="499">
        <v>400</v>
      </c>
      <c r="AF153" s="736">
        <v>65.889210435950289</v>
      </c>
      <c r="AG153" s="498">
        <v>2.4306144696678089</v>
      </c>
      <c r="AH153" s="499">
        <v>400</v>
      </c>
      <c r="AI153" s="736">
        <v>77.68832839137896</v>
      </c>
      <c r="AJ153" s="498">
        <v>2.3639357053230752</v>
      </c>
      <c r="AK153" s="499">
        <v>402</v>
      </c>
      <c r="AL153" s="736">
        <v>59.967501826657603</v>
      </c>
      <c r="AM153" s="498">
        <v>2.739021174582335</v>
      </c>
      <c r="AN153" s="499">
        <v>403</v>
      </c>
      <c r="AO153" s="736">
        <v>24.945067402637541</v>
      </c>
      <c r="AP153" s="498">
        <v>2.294367282356482</v>
      </c>
      <c r="AQ153" s="499">
        <v>400</v>
      </c>
      <c r="AR153" s="736">
        <v>28.141696027112602</v>
      </c>
      <c r="AS153" s="498">
        <v>3.8454770333518988</v>
      </c>
      <c r="AT153" s="523">
        <v>182</v>
      </c>
    </row>
    <row r="154" spans="1:46" s="463" customFormat="1" ht="14.5" customHeight="1">
      <c r="A154" s="511" t="s">
        <v>22</v>
      </c>
      <c r="B154" s="737">
        <v>65.789925897320202</v>
      </c>
      <c r="C154" s="501">
        <v>3.0546335878754451</v>
      </c>
      <c r="D154" s="502">
        <v>300</v>
      </c>
      <c r="E154" s="737">
        <v>67.556321628814572</v>
      </c>
      <c r="F154" s="501">
        <v>2.8336462977678911</v>
      </c>
      <c r="G154" s="502">
        <v>293</v>
      </c>
      <c r="H154" s="737">
        <v>79.571440596901084</v>
      </c>
      <c r="I154" s="501">
        <v>2.9918664725146731</v>
      </c>
      <c r="J154" s="502">
        <v>300</v>
      </c>
      <c r="K154" s="737">
        <v>76.529703519757803</v>
      </c>
      <c r="L154" s="501">
        <v>2.8626399245062339</v>
      </c>
      <c r="M154" s="502">
        <v>303</v>
      </c>
      <c r="N154" s="737">
        <v>85.648318231182913</v>
      </c>
      <c r="O154" s="501">
        <v>2.1285511489988131</v>
      </c>
      <c r="P154" s="502">
        <v>303</v>
      </c>
      <c r="Q154" s="737">
        <v>63.741893079613888</v>
      </c>
      <c r="R154" s="501">
        <v>3.1301590902162459</v>
      </c>
      <c r="S154" s="502">
        <v>303</v>
      </c>
      <c r="T154" s="737">
        <v>75.001027201934946</v>
      </c>
      <c r="U154" s="501">
        <v>2.548225332053931</v>
      </c>
      <c r="V154" s="502">
        <v>306</v>
      </c>
      <c r="W154" s="737">
        <v>45.126982115934908</v>
      </c>
      <c r="X154" s="501">
        <v>3.534123812555479</v>
      </c>
      <c r="Y154" s="502">
        <v>293</v>
      </c>
      <c r="Z154" s="737">
        <v>78.864394576221784</v>
      </c>
      <c r="AA154" s="501">
        <v>3.177979334096829</v>
      </c>
      <c r="AB154" s="502">
        <v>302</v>
      </c>
      <c r="AC154" s="737">
        <v>57.546786529198933</v>
      </c>
      <c r="AD154" s="501">
        <v>3.6210471805267299</v>
      </c>
      <c r="AE154" s="502">
        <v>304</v>
      </c>
      <c r="AF154" s="737">
        <v>65.504152941806964</v>
      </c>
      <c r="AG154" s="501">
        <v>3.2085788859045921</v>
      </c>
      <c r="AH154" s="502">
        <v>302</v>
      </c>
      <c r="AI154" s="737">
        <v>71.110031258421174</v>
      </c>
      <c r="AJ154" s="501">
        <v>2.9430825968472489</v>
      </c>
      <c r="AK154" s="502">
        <v>300</v>
      </c>
      <c r="AL154" s="737">
        <v>55.8659143534978</v>
      </c>
      <c r="AM154" s="501">
        <v>3.480233950782412</v>
      </c>
      <c r="AN154" s="502">
        <v>298</v>
      </c>
      <c r="AO154" s="737">
        <v>24.502746312970871</v>
      </c>
      <c r="AP154" s="501">
        <v>2.731512999114003</v>
      </c>
      <c r="AQ154" s="502">
        <v>298</v>
      </c>
      <c r="AR154" s="737">
        <v>22.525119097038591</v>
      </c>
      <c r="AS154" s="501">
        <v>3.586874611304852</v>
      </c>
      <c r="AT154" s="524">
        <v>153</v>
      </c>
    </row>
    <row r="155" spans="1:46" s="463" customFormat="1" ht="14.5" customHeight="1">
      <c r="A155" s="509" t="s">
        <v>23</v>
      </c>
      <c r="B155" s="736">
        <v>65.715520941050585</v>
      </c>
      <c r="C155" s="498">
        <v>2.717855319803876</v>
      </c>
      <c r="D155" s="499">
        <v>397</v>
      </c>
      <c r="E155" s="736">
        <v>55.428266691663637</v>
      </c>
      <c r="F155" s="498">
        <v>3.059955191285983</v>
      </c>
      <c r="G155" s="499">
        <v>395</v>
      </c>
      <c r="H155" s="736">
        <v>80.469480859876711</v>
      </c>
      <c r="I155" s="498">
        <v>2.1781085102786322</v>
      </c>
      <c r="J155" s="499">
        <v>399</v>
      </c>
      <c r="K155" s="736">
        <v>72.963408029094197</v>
      </c>
      <c r="L155" s="498">
        <v>2.4689051387549621</v>
      </c>
      <c r="M155" s="499">
        <v>397</v>
      </c>
      <c r="N155" s="736">
        <v>85.67099391134515</v>
      </c>
      <c r="O155" s="498">
        <v>1.873700891896612</v>
      </c>
      <c r="P155" s="499">
        <v>394</v>
      </c>
      <c r="Q155" s="736">
        <v>67.90604065610458</v>
      </c>
      <c r="R155" s="498">
        <v>2.767918583578489</v>
      </c>
      <c r="S155" s="499">
        <v>390</v>
      </c>
      <c r="T155" s="736">
        <v>70.095016067075051</v>
      </c>
      <c r="U155" s="498">
        <v>2.8663523493127698</v>
      </c>
      <c r="V155" s="499">
        <v>400</v>
      </c>
      <c r="W155" s="736">
        <v>44.540416593402227</v>
      </c>
      <c r="X155" s="498">
        <v>2.7110317258006762</v>
      </c>
      <c r="Y155" s="499">
        <v>395</v>
      </c>
      <c r="Z155" s="736">
        <v>71.338481613616509</v>
      </c>
      <c r="AA155" s="498">
        <v>2.8629247489396761</v>
      </c>
      <c r="AB155" s="499">
        <v>397</v>
      </c>
      <c r="AC155" s="736">
        <v>59.212626860116643</v>
      </c>
      <c r="AD155" s="498">
        <v>2.4509788006168338</v>
      </c>
      <c r="AE155" s="499">
        <v>399</v>
      </c>
      <c r="AF155" s="736">
        <v>66.999318023084584</v>
      </c>
      <c r="AG155" s="498">
        <v>2.764403397685482</v>
      </c>
      <c r="AH155" s="499">
        <v>394</v>
      </c>
      <c r="AI155" s="736">
        <v>76.880672871839408</v>
      </c>
      <c r="AJ155" s="498">
        <v>2.6163527267661881</v>
      </c>
      <c r="AK155" s="499">
        <v>398</v>
      </c>
      <c r="AL155" s="736">
        <v>65.145552434561509</v>
      </c>
      <c r="AM155" s="498">
        <v>2.5802035657196019</v>
      </c>
      <c r="AN155" s="499">
        <v>398</v>
      </c>
      <c r="AO155" s="736">
        <v>30.882655777442778</v>
      </c>
      <c r="AP155" s="498">
        <v>2.4519374360697328</v>
      </c>
      <c r="AQ155" s="499">
        <v>395</v>
      </c>
      <c r="AR155" s="736">
        <v>31.738874365245969</v>
      </c>
      <c r="AS155" s="498">
        <v>3.6963472353172508</v>
      </c>
      <c r="AT155" s="523">
        <v>180</v>
      </c>
    </row>
    <row r="156" spans="1:46" s="463" customFormat="1" ht="14.5" customHeight="1" thickBot="1">
      <c r="A156" s="513" t="s">
        <v>24</v>
      </c>
      <c r="B156" s="738">
        <v>62.854721438616821</v>
      </c>
      <c r="C156" s="526">
        <v>2.7521211785567079</v>
      </c>
      <c r="D156" s="739">
        <v>355</v>
      </c>
      <c r="E156" s="738">
        <v>64.339592685393256</v>
      </c>
      <c r="F156" s="526">
        <v>2.6903458264627051</v>
      </c>
      <c r="G156" s="739">
        <v>356</v>
      </c>
      <c r="H156" s="738">
        <v>79.853342768022145</v>
      </c>
      <c r="I156" s="526">
        <v>2.5996516091495141</v>
      </c>
      <c r="J156" s="739">
        <v>358</v>
      </c>
      <c r="K156" s="738">
        <v>73.289465638362699</v>
      </c>
      <c r="L156" s="526">
        <v>2.699851016989347</v>
      </c>
      <c r="M156" s="739">
        <v>358</v>
      </c>
      <c r="N156" s="738">
        <v>88.582304258020429</v>
      </c>
      <c r="O156" s="526">
        <v>1.688597269804621</v>
      </c>
      <c r="P156" s="739">
        <v>360</v>
      </c>
      <c r="Q156" s="738">
        <v>63.770494910742229</v>
      </c>
      <c r="R156" s="526">
        <v>3.4643604245653878</v>
      </c>
      <c r="S156" s="739">
        <v>357</v>
      </c>
      <c r="T156" s="738">
        <v>74.895956244486186</v>
      </c>
      <c r="U156" s="526">
        <v>2.4298488780768279</v>
      </c>
      <c r="V156" s="739">
        <v>355</v>
      </c>
      <c r="W156" s="738">
        <v>46.499871377431241</v>
      </c>
      <c r="X156" s="526">
        <v>3.6072369763899079</v>
      </c>
      <c r="Y156" s="739">
        <v>359</v>
      </c>
      <c r="Z156" s="738">
        <v>78.881149665389287</v>
      </c>
      <c r="AA156" s="526">
        <v>3.0277413457017621</v>
      </c>
      <c r="AB156" s="739">
        <v>362</v>
      </c>
      <c r="AC156" s="738">
        <v>60.502027966046633</v>
      </c>
      <c r="AD156" s="526">
        <v>2.7236743131015881</v>
      </c>
      <c r="AE156" s="739">
        <v>360</v>
      </c>
      <c r="AF156" s="738">
        <v>64.763969137527837</v>
      </c>
      <c r="AG156" s="526">
        <v>3.06012576166545</v>
      </c>
      <c r="AH156" s="739">
        <v>359</v>
      </c>
      <c r="AI156" s="738">
        <v>79.318327182507304</v>
      </c>
      <c r="AJ156" s="526">
        <v>2.3863471413654329</v>
      </c>
      <c r="AK156" s="739">
        <v>360</v>
      </c>
      <c r="AL156" s="738">
        <v>60.558111336467249</v>
      </c>
      <c r="AM156" s="526">
        <v>2.8253345815682418</v>
      </c>
      <c r="AN156" s="739">
        <v>357</v>
      </c>
      <c r="AO156" s="738">
        <v>24.212928006138441</v>
      </c>
      <c r="AP156" s="526">
        <v>2.4753698257146231</v>
      </c>
      <c r="AQ156" s="739">
        <v>353</v>
      </c>
      <c r="AR156" s="738">
        <v>22.224953629021901</v>
      </c>
      <c r="AS156" s="526">
        <v>4.7748195550239121</v>
      </c>
      <c r="AT156" s="527">
        <v>178</v>
      </c>
    </row>
    <row r="157" spans="1:46" s="463" customFormat="1" ht="14.5" customHeight="1">
      <c r="A157" s="515" t="s">
        <v>26</v>
      </c>
      <c r="B157" s="740">
        <v>64.092671989768377</v>
      </c>
      <c r="C157" s="505">
        <v>0.82333689486915396</v>
      </c>
      <c r="D157" s="506">
        <v>5097</v>
      </c>
      <c r="E157" s="740">
        <v>59.055729625100597</v>
      </c>
      <c r="F157" s="505">
        <v>0.84492975963627193</v>
      </c>
      <c r="G157" s="506">
        <v>5083</v>
      </c>
      <c r="H157" s="740">
        <v>77.494223088085803</v>
      </c>
      <c r="I157" s="505">
        <v>0.66581976219111527</v>
      </c>
      <c r="J157" s="506">
        <v>5127</v>
      </c>
      <c r="K157" s="740">
        <v>69.798751523189821</v>
      </c>
      <c r="L157" s="505">
        <v>0.74686477722520994</v>
      </c>
      <c r="M157" s="506">
        <v>5084</v>
      </c>
      <c r="N157" s="740">
        <v>86.089532581578453</v>
      </c>
      <c r="O157" s="505">
        <v>0.5723716132921004</v>
      </c>
      <c r="P157" s="506">
        <v>5140</v>
      </c>
      <c r="Q157" s="740">
        <v>69.03290867600532</v>
      </c>
      <c r="R157" s="505">
        <v>0.78466666804991336</v>
      </c>
      <c r="S157" s="506">
        <v>5089</v>
      </c>
      <c r="T157" s="740">
        <v>70.126986108216613</v>
      </c>
      <c r="U157" s="505">
        <v>0.77670833282105323</v>
      </c>
      <c r="V157" s="506">
        <v>5124</v>
      </c>
      <c r="W157" s="740">
        <v>49.118881782763687</v>
      </c>
      <c r="X157" s="505">
        <v>0.82335544363573154</v>
      </c>
      <c r="Y157" s="506">
        <v>5095</v>
      </c>
      <c r="Z157" s="740">
        <v>74.351487499321607</v>
      </c>
      <c r="AA157" s="505">
        <v>0.73806252787160109</v>
      </c>
      <c r="AB157" s="506">
        <v>5114</v>
      </c>
      <c r="AC157" s="740">
        <v>57.266946190881931</v>
      </c>
      <c r="AD157" s="505">
        <v>0.82885846282356523</v>
      </c>
      <c r="AE157" s="506">
        <v>5114</v>
      </c>
      <c r="AF157" s="740">
        <v>70.332415029293145</v>
      </c>
      <c r="AG157" s="505">
        <v>0.76832410335003365</v>
      </c>
      <c r="AH157" s="506">
        <v>5104</v>
      </c>
      <c r="AI157" s="740">
        <v>77.736203498420849</v>
      </c>
      <c r="AJ157" s="505">
        <v>0.70631386282111719</v>
      </c>
      <c r="AK157" s="506">
        <v>5135</v>
      </c>
      <c r="AL157" s="740">
        <v>63.758980486588797</v>
      </c>
      <c r="AM157" s="505">
        <v>0.78375867816271172</v>
      </c>
      <c r="AN157" s="506">
        <v>5102</v>
      </c>
      <c r="AO157" s="740">
        <v>31.45018303090345</v>
      </c>
      <c r="AP157" s="505">
        <v>0.80112744121008761</v>
      </c>
      <c r="AQ157" s="506">
        <v>5064</v>
      </c>
      <c r="AR157" s="740">
        <v>28.518741097680511</v>
      </c>
      <c r="AS157" s="505">
        <v>1.1726580059975811</v>
      </c>
      <c r="AT157" s="528">
        <v>2221</v>
      </c>
    </row>
    <row r="158" spans="1:46" s="463" customFormat="1" ht="14.5" customHeight="1">
      <c r="A158" s="515" t="s">
        <v>25</v>
      </c>
      <c r="B158" s="740">
        <v>63.044632202894277</v>
      </c>
      <c r="C158" s="505">
        <v>1.317508296922594</v>
      </c>
      <c r="D158" s="506">
        <v>1893</v>
      </c>
      <c r="E158" s="740">
        <v>60.709380719932327</v>
      </c>
      <c r="F158" s="505">
        <v>1.3374152739087199</v>
      </c>
      <c r="G158" s="506">
        <v>1880</v>
      </c>
      <c r="H158" s="740">
        <v>78.742947797360856</v>
      </c>
      <c r="I158" s="505">
        <v>1.160860727187274</v>
      </c>
      <c r="J158" s="506">
        <v>1886</v>
      </c>
      <c r="K158" s="740">
        <v>71.462499958577069</v>
      </c>
      <c r="L158" s="505">
        <v>1.265276174664306</v>
      </c>
      <c r="M158" s="506">
        <v>1894</v>
      </c>
      <c r="N158" s="740">
        <v>86.315276215921159</v>
      </c>
      <c r="O158" s="505">
        <v>0.87624761788653305</v>
      </c>
      <c r="P158" s="506">
        <v>1912</v>
      </c>
      <c r="Q158" s="740">
        <v>65.584838359121335</v>
      </c>
      <c r="R158" s="505">
        <v>1.409475761423006</v>
      </c>
      <c r="S158" s="506">
        <v>1883</v>
      </c>
      <c r="T158" s="740">
        <v>72.22602014459784</v>
      </c>
      <c r="U158" s="505">
        <v>1.205415456088863</v>
      </c>
      <c r="V158" s="506">
        <v>1891</v>
      </c>
      <c r="W158" s="740">
        <v>47.005757839402293</v>
      </c>
      <c r="X158" s="505">
        <v>1.450294290765469</v>
      </c>
      <c r="Y158" s="506">
        <v>1882</v>
      </c>
      <c r="Z158" s="740">
        <v>74.040133127995162</v>
      </c>
      <c r="AA158" s="505">
        <v>1.243377915566579</v>
      </c>
      <c r="AB158" s="506">
        <v>1900</v>
      </c>
      <c r="AC158" s="740">
        <v>59.560911626037417</v>
      </c>
      <c r="AD158" s="505">
        <v>1.3580277185951231</v>
      </c>
      <c r="AE158" s="506">
        <v>1890</v>
      </c>
      <c r="AF158" s="740">
        <v>66.994790462395159</v>
      </c>
      <c r="AG158" s="505">
        <v>1.285747504402456</v>
      </c>
      <c r="AH158" s="506">
        <v>1889</v>
      </c>
      <c r="AI158" s="740">
        <v>78.323750766643968</v>
      </c>
      <c r="AJ158" s="505">
        <v>1.1263657912010241</v>
      </c>
      <c r="AK158" s="506">
        <v>1898</v>
      </c>
      <c r="AL158" s="740">
        <v>62.230910991474737</v>
      </c>
      <c r="AM158" s="505">
        <v>1.3325844158992459</v>
      </c>
      <c r="AN158" s="506">
        <v>1888</v>
      </c>
      <c r="AO158" s="740">
        <v>27.708473446717679</v>
      </c>
      <c r="AP158" s="505">
        <v>1.226145084241927</v>
      </c>
      <c r="AQ158" s="506">
        <v>1869</v>
      </c>
      <c r="AR158" s="740">
        <v>25.07392055432517</v>
      </c>
      <c r="AS158" s="505">
        <v>1.8095725644941461</v>
      </c>
      <c r="AT158" s="528">
        <v>881</v>
      </c>
    </row>
    <row r="159" spans="1:46" s="463" customFormat="1" ht="14.5" customHeight="1">
      <c r="A159" s="517" t="s">
        <v>27</v>
      </c>
      <c r="B159" s="494">
        <v>63.891489379279278</v>
      </c>
      <c r="C159" s="530">
        <v>0.71203349394078685</v>
      </c>
      <c r="D159" s="496">
        <v>6990</v>
      </c>
      <c r="E159" s="494">
        <v>59.372199027719972</v>
      </c>
      <c r="F159" s="530">
        <v>0.72959200326788243</v>
      </c>
      <c r="G159" s="496">
        <v>6963</v>
      </c>
      <c r="H159" s="494">
        <v>77.731569853056342</v>
      </c>
      <c r="I159" s="530">
        <v>0.58234370668387947</v>
      </c>
      <c r="J159" s="496">
        <v>7013</v>
      </c>
      <c r="K159" s="494">
        <v>70.11924051275534</v>
      </c>
      <c r="L159" s="530">
        <v>0.65040928138754539</v>
      </c>
      <c r="M159" s="496">
        <v>6978</v>
      </c>
      <c r="N159" s="494">
        <v>86.132725601714895</v>
      </c>
      <c r="O159" s="530">
        <v>0.49226363716480798</v>
      </c>
      <c r="P159" s="496">
        <v>7052</v>
      </c>
      <c r="Q159" s="494">
        <v>68.372760756204727</v>
      </c>
      <c r="R159" s="530">
        <v>0.68969240864387027</v>
      </c>
      <c r="S159" s="496">
        <v>6972</v>
      </c>
      <c r="T159" s="494">
        <v>70.527951679450794</v>
      </c>
      <c r="U159" s="530">
        <v>0.66954139264092161</v>
      </c>
      <c r="V159" s="496">
        <v>7015</v>
      </c>
      <c r="W159" s="494">
        <v>48.715267878545653</v>
      </c>
      <c r="X159" s="530">
        <v>0.72132137788355399</v>
      </c>
      <c r="Y159" s="496">
        <v>6977</v>
      </c>
      <c r="Z159" s="494">
        <v>74.291813123357613</v>
      </c>
      <c r="AA159" s="530">
        <v>0.64250689974327002</v>
      </c>
      <c r="AB159" s="496">
        <v>7014</v>
      </c>
      <c r="AC159" s="494">
        <v>57.705225307853233</v>
      </c>
      <c r="AD159" s="530">
        <v>0.71894786443862124</v>
      </c>
      <c r="AE159" s="496">
        <v>7004</v>
      </c>
      <c r="AF159" s="494">
        <v>69.693538130071474</v>
      </c>
      <c r="AG159" s="530">
        <v>0.66885541287129568</v>
      </c>
      <c r="AH159" s="496">
        <v>6993</v>
      </c>
      <c r="AI159" s="494">
        <v>77.848662834909206</v>
      </c>
      <c r="AJ159" s="530">
        <v>0.61043356361537437</v>
      </c>
      <c r="AK159" s="496">
        <v>7033</v>
      </c>
      <c r="AL159" s="494">
        <v>63.466074691214523</v>
      </c>
      <c r="AM159" s="530">
        <v>0.6833262170354838</v>
      </c>
      <c r="AN159" s="496">
        <v>6990</v>
      </c>
      <c r="AO159" s="494">
        <v>30.735583250779751</v>
      </c>
      <c r="AP159" s="530">
        <v>0.68976110813161873</v>
      </c>
      <c r="AQ159" s="496">
        <v>6933</v>
      </c>
      <c r="AR159" s="494">
        <v>27.832289242481849</v>
      </c>
      <c r="AS159" s="530">
        <v>1.0061093725143639</v>
      </c>
      <c r="AT159" s="522">
        <v>3102</v>
      </c>
    </row>
    <row r="160" spans="1:46" s="463" customFormat="1" ht="14.5" customHeight="1">
      <c r="A160" s="1313" t="s">
        <v>287</v>
      </c>
      <c r="B160" s="1313" t="s">
        <v>285</v>
      </c>
      <c r="C160" s="1313" t="s">
        <v>285</v>
      </c>
      <c r="D160" s="1313" t="s">
        <v>285</v>
      </c>
      <c r="E160" s="1313" t="s">
        <v>285</v>
      </c>
      <c r="F160" s="1313" t="s">
        <v>285</v>
      </c>
      <c r="G160" s="1313" t="s">
        <v>285</v>
      </c>
      <c r="H160" s="1313" t="s">
        <v>285</v>
      </c>
      <c r="I160" s="1313" t="s">
        <v>285</v>
      </c>
      <c r="J160" s="1313" t="s">
        <v>285</v>
      </c>
      <c r="K160" s="1313" t="s">
        <v>285</v>
      </c>
      <c r="L160" s="1313" t="s">
        <v>285</v>
      </c>
      <c r="M160" s="1313" t="s">
        <v>285</v>
      </c>
      <c r="N160" s="1313" t="s">
        <v>285</v>
      </c>
      <c r="O160" s="1313" t="s">
        <v>285</v>
      </c>
      <c r="P160" s="1313" t="s">
        <v>285</v>
      </c>
      <c r="Q160" s="1313" t="s">
        <v>285</v>
      </c>
      <c r="R160" s="1313" t="s">
        <v>285</v>
      </c>
      <c r="S160" s="1313" t="s">
        <v>285</v>
      </c>
      <c r="T160" s="1313" t="s">
        <v>285</v>
      </c>
      <c r="U160" s="1313" t="s">
        <v>285</v>
      </c>
      <c r="V160" s="1313" t="s">
        <v>285</v>
      </c>
      <c r="W160" s="1313" t="s">
        <v>285</v>
      </c>
      <c r="X160" s="1313" t="s">
        <v>285</v>
      </c>
      <c r="Y160" s="1313" t="s">
        <v>285</v>
      </c>
      <c r="Z160" s="1313" t="s">
        <v>285</v>
      </c>
      <c r="AA160" s="1313" t="s">
        <v>285</v>
      </c>
      <c r="AB160" s="1313" t="s">
        <v>285</v>
      </c>
      <c r="AC160" s="1313" t="s">
        <v>285</v>
      </c>
      <c r="AD160" s="1313" t="s">
        <v>285</v>
      </c>
      <c r="AE160" s="1313" t="s">
        <v>285</v>
      </c>
      <c r="AF160" s="1313" t="s">
        <v>285</v>
      </c>
      <c r="AG160" s="1313" t="s">
        <v>285</v>
      </c>
      <c r="AH160" s="1313" t="s">
        <v>285</v>
      </c>
      <c r="AI160" s="1313" t="s">
        <v>285</v>
      </c>
      <c r="AJ160" s="1313" t="s">
        <v>285</v>
      </c>
      <c r="AK160" s="1313" t="s">
        <v>285</v>
      </c>
      <c r="AL160" s="1313" t="s">
        <v>285</v>
      </c>
      <c r="AM160" s="1313" t="s">
        <v>285</v>
      </c>
      <c r="AN160" s="1313" t="s">
        <v>285</v>
      </c>
      <c r="AO160" s="1313" t="s">
        <v>285</v>
      </c>
      <c r="AP160" s="1313" t="s">
        <v>285</v>
      </c>
      <c r="AQ160" s="1313" t="s">
        <v>285</v>
      </c>
      <c r="AR160" s="1313" t="s">
        <v>285</v>
      </c>
      <c r="AS160" s="1313" t="s">
        <v>285</v>
      </c>
      <c r="AT160" s="1313" t="s">
        <v>285</v>
      </c>
    </row>
    <row r="161" spans="1:46" s="463" customFormat="1" ht="14.5" customHeight="1">
      <c r="A161" s="1313" t="s">
        <v>650</v>
      </c>
      <c r="B161" s="1313" t="s">
        <v>126</v>
      </c>
      <c r="C161" s="1313" t="s">
        <v>126</v>
      </c>
      <c r="D161" s="1313" t="s">
        <v>126</v>
      </c>
      <c r="E161" s="1313" t="s">
        <v>126</v>
      </c>
      <c r="F161" s="1313" t="s">
        <v>126</v>
      </c>
      <c r="G161" s="1313" t="s">
        <v>126</v>
      </c>
      <c r="H161" s="1313" t="s">
        <v>126</v>
      </c>
      <c r="I161" s="1313" t="s">
        <v>126</v>
      </c>
      <c r="J161" s="1313" t="s">
        <v>126</v>
      </c>
      <c r="K161" s="1313" t="s">
        <v>126</v>
      </c>
      <c r="L161" s="1313" t="s">
        <v>126</v>
      </c>
      <c r="M161" s="1313" t="s">
        <v>126</v>
      </c>
      <c r="N161" s="1313" t="s">
        <v>126</v>
      </c>
      <c r="O161" s="1313" t="s">
        <v>126</v>
      </c>
      <c r="P161" s="1313" t="s">
        <v>126</v>
      </c>
      <c r="Q161" s="1313" t="s">
        <v>126</v>
      </c>
      <c r="R161" s="1313" t="s">
        <v>126</v>
      </c>
      <c r="S161" s="1313" t="s">
        <v>126</v>
      </c>
      <c r="T161" s="1313" t="s">
        <v>126</v>
      </c>
      <c r="U161" s="1313" t="s">
        <v>126</v>
      </c>
      <c r="V161" s="1313" t="s">
        <v>126</v>
      </c>
      <c r="W161" s="1313" t="s">
        <v>126</v>
      </c>
      <c r="X161" s="1313" t="s">
        <v>126</v>
      </c>
      <c r="Y161" s="1313" t="s">
        <v>126</v>
      </c>
      <c r="Z161" s="1313" t="s">
        <v>126</v>
      </c>
      <c r="AA161" s="1313" t="s">
        <v>126</v>
      </c>
      <c r="AB161" s="1313" t="s">
        <v>126</v>
      </c>
      <c r="AC161" s="1313" t="s">
        <v>126</v>
      </c>
      <c r="AD161" s="1313" t="s">
        <v>126</v>
      </c>
      <c r="AE161" s="1313" t="s">
        <v>126</v>
      </c>
      <c r="AF161" s="1313" t="s">
        <v>126</v>
      </c>
      <c r="AG161" s="1313" t="s">
        <v>126</v>
      </c>
      <c r="AH161" s="1313" t="s">
        <v>126</v>
      </c>
      <c r="AI161" s="1313" t="s">
        <v>126</v>
      </c>
      <c r="AJ161" s="1313" t="s">
        <v>126</v>
      </c>
      <c r="AK161" s="1313" t="s">
        <v>126</v>
      </c>
      <c r="AL161" s="1313" t="s">
        <v>126</v>
      </c>
      <c r="AM161" s="1313" t="s">
        <v>126</v>
      </c>
      <c r="AN161" s="1313" t="s">
        <v>126</v>
      </c>
      <c r="AO161" s="1313" t="s">
        <v>126</v>
      </c>
      <c r="AP161" s="1313" t="s">
        <v>126</v>
      </c>
      <c r="AQ161" s="1313" t="s">
        <v>126</v>
      </c>
      <c r="AR161" s="1313" t="s">
        <v>126</v>
      </c>
      <c r="AS161" s="1313" t="s">
        <v>126</v>
      </c>
      <c r="AT161" s="1313" t="s">
        <v>126</v>
      </c>
    </row>
    <row r="162" spans="1:46" s="463" customFormat="1" ht="14.5" customHeight="1">
      <c r="A162" s="1313" t="s">
        <v>288</v>
      </c>
      <c r="B162" s="1313" t="s">
        <v>288</v>
      </c>
      <c r="C162" s="1313" t="s">
        <v>288</v>
      </c>
      <c r="D162" s="1313" t="s">
        <v>288</v>
      </c>
      <c r="E162" s="1313" t="s">
        <v>288</v>
      </c>
      <c r="F162" s="1313" t="s">
        <v>288</v>
      </c>
      <c r="G162" s="1313" t="s">
        <v>288</v>
      </c>
      <c r="H162" s="1313" t="s">
        <v>288</v>
      </c>
      <c r="I162" s="1313" t="s">
        <v>288</v>
      </c>
      <c r="J162" s="1313" t="s">
        <v>288</v>
      </c>
      <c r="K162" s="1313" t="s">
        <v>288</v>
      </c>
      <c r="L162" s="1313" t="s">
        <v>288</v>
      </c>
      <c r="M162" s="1313" t="s">
        <v>288</v>
      </c>
      <c r="N162" s="1313" t="s">
        <v>288</v>
      </c>
      <c r="O162" s="1313" t="s">
        <v>288</v>
      </c>
      <c r="P162" s="1313" t="s">
        <v>288</v>
      </c>
      <c r="Q162" s="1313" t="s">
        <v>288</v>
      </c>
      <c r="R162" s="1313" t="s">
        <v>288</v>
      </c>
      <c r="S162" s="1313" t="s">
        <v>288</v>
      </c>
      <c r="T162" s="1313" t="s">
        <v>288</v>
      </c>
      <c r="U162" s="1313" t="s">
        <v>288</v>
      </c>
      <c r="V162" s="1313" t="s">
        <v>288</v>
      </c>
      <c r="W162" s="1313" t="s">
        <v>288</v>
      </c>
      <c r="X162" s="1313" t="s">
        <v>288</v>
      </c>
      <c r="Y162" s="1313" t="s">
        <v>288</v>
      </c>
      <c r="Z162" s="1313" t="s">
        <v>288</v>
      </c>
      <c r="AA162" s="1313" t="s">
        <v>288</v>
      </c>
      <c r="AB162" s="1313" t="s">
        <v>288</v>
      </c>
      <c r="AC162" s="1313" t="s">
        <v>288</v>
      </c>
      <c r="AD162" s="1313" t="s">
        <v>288</v>
      </c>
      <c r="AE162" s="1313" t="s">
        <v>288</v>
      </c>
      <c r="AF162" s="1313" t="s">
        <v>288</v>
      </c>
      <c r="AG162" s="1313" t="s">
        <v>288</v>
      </c>
      <c r="AH162" s="1313" t="s">
        <v>288</v>
      </c>
      <c r="AI162" s="1313" t="s">
        <v>288</v>
      </c>
      <c r="AJ162" s="1313" t="s">
        <v>288</v>
      </c>
      <c r="AK162" s="1313" t="s">
        <v>288</v>
      </c>
      <c r="AL162" s="1313" t="s">
        <v>288</v>
      </c>
      <c r="AM162" s="1313" t="s">
        <v>288</v>
      </c>
      <c r="AN162" s="1313" t="s">
        <v>288</v>
      </c>
      <c r="AO162" s="1313" t="s">
        <v>288</v>
      </c>
      <c r="AP162" s="1313" t="s">
        <v>288</v>
      </c>
      <c r="AQ162" s="1313" t="s">
        <v>288</v>
      </c>
      <c r="AR162" s="1313" t="s">
        <v>288</v>
      </c>
      <c r="AS162" s="1313" t="s">
        <v>288</v>
      </c>
      <c r="AT162" s="1313" t="s">
        <v>288</v>
      </c>
    </row>
    <row r="163" spans="1:46" s="463" customFormat="1" ht="14.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row>
    <row r="164" spans="1:46" s="463" customFormat="1" ht="14.5" customHeight="1">
      <c r="A164" s="1314" t="s">
        <v>690</v>
      </c>
      <c r="B164" s="1314"/>
      <c r="C164" s="1314"/>
      <c r="D164" s="1314"/>
      <c r="E164" s="1314"/>
      <c r="F164" s="1314"/>
      <c r="G164" s="1314"/>
      <c r="H164" s="1314"/>
      <c r="I164" s="1314"/>
      <c r="J164" s="1314"/>
      <c r="K164" s="1314"/>
      <c r="L164" s="1314"/>
      <c r="M164" s="1314"/>
      <c r="N164" s="1314"/>
      <c r="O164" s="1314"/>
      <c r="P164" s="1314"/>
      <c r="Q164" s="1314"/>
      <c r="R164" s="1314"/>
      <c r="S164" s="1314"/>
      <c r="T164" s="1314"/>
      <c r="U164" s="1314"/>
      <c r="V164" s="1314"/>
      <c r="W164" s="1314"/>
      <c r="X164" s="1314"/>
      <c r="Y164" s="1314"/>
      <c r="Z164" s="1314"/>
      <c r="AA164" s="1314"/>
      <c r="AB164" s="1314"/>
      <c r="AC164" s="1314"/>
      <c r="AD164" s="1314"/>
      <c r="AE164" s="1314"/>
      <c r="AF164" s="1314"/>
      <c r="AG164" s="1314"/>
      <c r="AH164" s="1314"/>
      <c r="AI164" s="1314"/>
      <c r="AJ164" s="1314"/>
      <c r="AK164" s="1314"/>
      <c r="AL164" s="1314"/>
      <c r="AM164" s="1314"/>
      <c r="AN164" s="1314"/>
      <c r="AO164" s="1314"/>
      <c r="AP164" s="1314"/>
      <c r="AQ164" s="1314"/>
      <c r="AR164" s="1314"/>
      <c r="AS164" s="1314"/>
      <c r="AT164" s="1314"/>
    </row>
    <row r="165" spans="1:46" s="464" customFormat="1" ht="59.15" customHeight="1">
      <c r="A165" s="1326" t="s">
        <v>10</v>
      </c>
      <c r="B165" s="1331" t="s">
        <v>605</v>
      </c>
      <c r="C165" s="1331" t="s">
        <v>606</v>
      </c>
      <c r="D165" s="1331" t="s">
        <v>606</v>
      </c>
      <c r="E165" s="1331" t="s">
        <v>607</v>
      </c>
      <c r="F165" s="1331" t="s">
        <v>608</v>
      </c>
      <c r="G165" s="1331" t="s">
        <v>608</v>
      </c>
      <c r="H165" s="1331" t="s">
        <v>609</v>
      </c>
      <c r="I165" s="1331" t="s">
        <v>610</v>
      </c>
      <c r="J165" s="1331" t="s">
        <v>610</v>
      </c>
      <c r="K165" s="1331" t="s">
        <v>611</v>
      </c>
      <c r="L165" s="1331" t="s">
        <v>612</v>
      </c>
      <c r="M165" s="1331" t="s">
        <v>612</v>
      </c>
      <c r="N165" s="1331" t="s">
        <v>613</v>
      </c>
      <c r="O165" s="1331" t="s">
        <v>614</v>
      </c>
      <c r="P165" s="1331" t="s">
        <v>614</v>
      </c>
      <c r="Q165" s="1331" t="s">
        <v>280</v>
      </c>
      <c r="R165" s="1331" t="s">
        <v>615</v>
      </c>
      <c r="S165" s="1331" t="s">
        <v>615</v>
      </c>
      <c r="T165" s="1331" t="s">
        <v>616</v>
      </c>
      <c r="U165" s="1331" t="s">
        <v>617</v>
      </c>
      <c r="V165" s="1331" t="s">
        <v>617</v>
      </c>
      <c r="W165" s="1331" t="s">
        <v>618</v>
      </c>
      <c r="X165" s="1331" t="s">
        <v>619</v>
      </c>
      <c r="Y165" s="1331" t="s">
        <v>619</v>
      </c>
      <c r="Z165" s="1331" t="s">
        <v>620</v>
      </c>
      <c r="AA165" s="1331" t="s">
        <v>621</v>
      </c>
      <c r="AB165" s="1331" t="s">
        <v>621</v>
      </c>
      <c r="AC165" s="1331" t="s">
        <v>622</v>
      </c>
      <c r="AD165" s="1331" t="s">
        <v>623</v>
      </c>
      <c r="AE165" s="1331" t="s">
        <v>623</v>
      </c>
      <c r="AF165" s="1331" t="s">
        <v>281</v>
      </c>
      <c r="AG165" s="1331" t="s">
        <v>624</v>
      </c>
      <c r="AH165" s="1331" t="s">
        <v>624</v>
      </c>
      <c r="AI165" s="1331" t="s">
        <v>154</v>
      </c>
      <c r="AJ165" s="1331" t="s">
        <v>625</v>
      </c>
      <c r="AK165" s="1331" t="s">
        <v>625</v>
      </c>
      <c r="AL165" s="1331" t="s">
        <v>282</v>
      </c>
      <c r="AM165" s="1331" t="s">
        <v>626</v>
      </c>
      <c r="AN165" s="1331" t="s">
        <v>626</v>
      </c>
      <c r="AO165" s="1315" t="s">
        <v>631</v>
      </c>
      <c r="AP165" s="1315" t="s">
        <v>257</v>
      </c>
      <c r="AQ165" s="1315" t="s">
        <v>257</v>
      </c>
      <c r="AR165" s="1331" t="s">
        <v>283</v>
      </c>
      <c r="AS165" s="1331" t="s">
        <v>629</v>
      </c>
      <c r="AT165" s="1332" t="s">
        <v>629</v>
      </c>
    </row>
    <row r="166" spans="1:46" s="463" customFormat="1" ht="14.5" customHeight="1" thickBot="1">
      <c r="A166" s="1327"/>
      <c r="B166" s="18" t="s">
        <v>56</v>
      </c>
      <c r="C166" s="18" t="s">
        <v>57</v>
      </c>
      <c r="D166" s="19" t="s">
        <v>123</v>
      </c>
      <c r="E166" s="18" t="s">
        <v>56</v>
      </c>
      <c r="F166" s="18" t="s">
        <v>57</v>
      </c>
      <c r="G166" s="19" t="s">
        <v>123</v>
      </c>
      <c r="H166" s="18" t="s">
        <v>56</v>
      </c>
      <c r="I166" s="18" t="s">
        <v>57</v>
      </c>
      <c r="J166" s="19" t="s">
        <v>123</v>
      </c>
      <c r="K166" s="18" t="s">
        <v>56</v>
      </c>
      <c r="L166" s="18" t="s">
        <v>57</v>
      </c>
      <c r="M166" s="19" t="s">
        <v>123</v>
      </c>
      <c r="N166" s="18" t="s">
        <v>56</v>
      </c>
      <c r="O166" s="18" t="s">
        <v>57</v>
      </c>
      <c r="P166" s="19" t="s">
        <v>123</v>
      </c>
      <c r="Q166" s="18" t="s">
        <v>56</v>
      </c>
      <c r="R166" s="18" t="s">
        <v>57</v>
      </c>
      <c r="S166" s="19" t="s">
        <v>123</v>
      </c>
      <c r="T166" s="18" t="s">
        <v>56</v>
      </c>
      <c r="U166" s="18" t="s">
        <v>57</v>
      </c>
      <c r="V166" s="19" t="s">
        <v>123</v>
      </c>
      <c r="W166" s="18" t="s">
        <v>56</v>
      </c>
      <c r="X166" s="18" t="s">
        <v>57</v>
      </c>
      <c r="Y166" s="19" t="s">
        <v>123</v>
      </c>
      <c r="Z166" s="18" t="s">
        <v>56</v>
      </c>
      <c r="AA166" s="18" t="s">
        <v>57</v>
      </c>
      <c r="AB166" s="19" t="s">
        <v>123</v>
      </c>
      <c r="AC166" s="18" t="s">
        <v>56</v>
      </c>
      <c r="AD166" s="18" t="s">
        <v>57</v>
      </c>
      <c r="AE166" s="19" t="s">
        <v>123</v>
      </c>
      <c r="AF166" s="18" t="s">
        <v>56</v>
      </c>
      <c r="AG166" s="18" t="s">
        <v>57</v>
      </c>
      <c r="AH166" s="19" t="s">
        <v>123</v>
      </c>
      <c r="AI166" s="18" t="s">
        <v>56</v>
      </c>
      <c r="AJ166" s="18" t="s">
        <v>57</v>
      </c>
      <c r="AK166" s="19" t="s">
        <v>123</v>
      </c>
      <c r="AL166" s="18" t="s">
        <v>56</v>
      </c>
      <c r="AM166" s="18" t="s">
        <v>57</v>
      </c>
      <c r="AN166" s="19" t="s">
        <v>123</v>
      </c>
      <c r="AO166" s="18" t="s">
        <v>56</v>
      </c>
      <c r="AP166" s="18" t="s">
        <v>57</v>
      </c>
      <c r="AQ166" s="19" t="s">
        <v>123</v>
      </c>
      <c r="AR166" s="18" t="s">
        <v>56</v>
      </c>
      <c r="AS166" s="18" t="s">
        <v>57</v>
      </c>
      <c r="AT166" s="18" t="s">
        <v>123</v>
      </c>
    </row>
    <row r="167" spans="1:46" s="463" customFormat="1" ht="14.5" customHeight="1">
      <c r="A167" s="756" t="s">
        <v>11</v>
      </c>
      <c r="B167" s="733">
        <v>22.262641659570221</v>
      </c>
      <c r="C167" s="482">
        <v>3.020805430909312</v>
      </c>
      <c r="D167" s="483">
        <v>326</v>
      </c>
      <c r="E167" s="733">
        <v>5.1613431150626869</v>
      </c>
      <c r="F167" s="482">
        <v>1.1743849350064191</v>
      </c>
      <c r="G167" s="483">
        <v>320</v>
      </c>
      <c r="H167" s="733">
        <v>48.681531622662767</v>
      </c>
      <c r="I167" s="482">
        <v>3.8032647187174349</v>
      </c>
      <c r="J167" s="483">
        <v>337</v>
      </c>
      <c r="K167" s="733">
        <v>36.543480680026512</v>
      </c>
      <c r="L167" s="482">
        <v>4.9998889090856178</v>
      </c>
      <c r="M167" s="483">
        <v>331</v>
      </c>
      <c r="N167" s="733">
        <v>61.460466382953008</v>
      </c>
      <c r="O167" s="482">
        <v>3.9290981233347759</v>
      </c>
      <c r="P167" s="483">
        <v>351</v>
      </c>
      <c r="Q167" s="733">
        <v>26.96605290905006</v>
      </c>
      <c r="R167" s="482">
        <v>4.1758017738998996</v>
      </c>
      <c r="S167" s="483">
        <v>326</v>
      </c>
      <c r="T167" s="733">
        <v>31.516898819792669</v>
      </c>
      <c r="U167" s="482">
        <v>4.7660225722621359</v>
      </c>
      <c r="V167" s="483">
        <v>332</v>
      </c>
      <c r="W167" s="733">
        <v>20.584603278711239</v>
      </c>
      <c r="X167" s="482">
        <v>2.9388653466920491</v>
      </c>
      <c r="Y167" s="483">
        <v>330</v>
      </c>
      <c r="Z167" s="733">
        <v>29.351906418466669</v>
      </c>
      <c r="AA167" s="482">
        <v>3.5143764309465011</v>
      </c>
      <c r="AB167" s="483">
        <v>329</v>
      </c>
      <c r="AC167" s="733">
        <v>6.4752941091893623</v>
      </c>
      <c r="AD167" s="482">
        <v>1.578111770298243</v>
      </c>
      <c r="AE167" s="483">
        <v>309</v>
      </c>
      <c r="AF167" s="733">
        <v>12.00159188520821</v>
      </c>
      <c r="AG167" s="482">
        <v>2.5277632110668029</v>
      </c>
      <c r="AH167" s="483">
        <v>321</v>
      </c>
      <c r="AI167" s="733">
        <v>35.227548092854228</v>
      </c>
      <c r="AJ167" s="482">
        <v>3.9929577094540361</v>
      </c>
      <c r="AK167" s="483">
        <v>327</v>
      </c>
      <c r="AL167" s="733">
        <v>22.61050028752982</v>
      </c>
      <c r="AM167" s="482">
        <v>2.4440202744219368</v>
      </c>
      <c r="AN167" s="483">
        <v>323</v>
      </c>
      <c r="AO167" s="733">
        <v>17.387166898074049</v>
      </c>
      <c r="AP167" s="482">
        <v>1.8719435698799469</v>
      </c>
      <c r="AQ167" s="483">
        <v>327</v>
      </c>
      <c r="AR167" s="733">
        <v>40.313902611372527</v>
      </c>
      <c r="AS167" s="482">
        <v>5.1295909113380542</v>
      </c>
      <c r="AT167" s="519">
        <v>249</v>
      </c>
    </row>
    <row r="168" spans="1:46" s="463" customFormat="1" ht="14.5" customHeight="1">
      <c r="A168" s="757" t="s">
        <v>12</v>
      </c>
      <c r="B168" s="734">
        <v>20.84211399492694</v>
      </c>
      <c r="C168" s="485">
        <v>3.0803627465344792</v>
      </c>
      <c r="D168" s="486">
        <v>231</v>
      </c>
      <c r="E168" s="734">
        <v>5.1652546112632356</v>
      </c>
      <c r="F168" s="485">
        <v>1.4063257906798201</v>
      </c>
      <c r="G168" s="486">
        <v>226</v>
      </c>
      <c r="H168" s="734">
        <v>58.467053485164207</v>
      </c>
      <c r="I168" s="485">
        <v>5.1625114035066328</v>
      </c>
      <c r="J168" s="486">
        <v>240</v>
      </c>
      <c r="K168" s="734">
        <v>46.694885692393683</v>
      </c>
      <c r="L168" s="485">
        <v>4.4868460182054521</v>
      </c>
      <c r="M168" s="486">
        <v>226</v>
      </c>
      <c r="N168" s="734">
        <v>73.496480073606037</v>
      </c>
      <c r="O168" s="485">
        <v>3.93570508686622</v>
      </c>
      <c r="P168" s="486">
        <v>247</v>
      </c>
      <c r="Q168" s="734">
        <v>25.52074804928267</v>
      </c>
      <c r="R168" s="485">
        <v>4.2225061299400606</v>
      </c>
      <c r="S168" s="486">
        <v>222</v>
      </c>
      <c r="T168" s="734">
        <v>37.302946551549013</v>
      </c>
      <c r="U168" s="485">
        <v>5.3639744571368171</v>
      </c>
      <c r="V168" s="486">
        <v>220</v>
      </c>
      <c r="W168" s="734">
        <v>25.61106596284505</v>
      </c>
      <c r="X168" s="485">
        <v>4.9992711057416619</v>
      </c>
      <c r="Y168" s="486">
        <v>224</v>
      </c>
      <c r="Z168" s="734">
        <v>34.800733385171561</v>
      </c>
      <c r="AA168" s="485">
        <v>4.5317973725159311</v>
      </c>
      <c r="AB168" s="486">
        <v>230</v>
      </c>
      <c r="AC168" s="734">
        <v>8.4724509620218988</v>
      </c>
      <c r="AD168" s="485">
        <v>3.1565528954184692</v>
      </c>
      <c r="AE168" s="486">
        <v>221</v>
      </c>
      <c r="AF168" s="734">
        <v>13.75733096536915</v>
      </c>
      <c r="AG168" s="485">
        <v>3.5146530468284758</v>
      </c>
      <c r="AH168" s="486">
        <v>221</v>
      </c>
      <c r="AI168" s="734">
        <v>33.132100454050487</v>
      </c>
      <c r="AJ168" s="485">
        <v>5.6563496851064672</v>
      </c>
      <c r="AK168" s="486">
        <v>229</v>
      </c>
      <c r="AL168" s="734">
        <v>23.960530749197979</v>
      </c>
      <c r="AM168" s="485">
        <v>4.7719796393717013</v>
      </c>
      <c r="AN168" s="486">
        <v>226</v>
      </c>
      <c r="AO168" s="734">
        <v>11.0842957063001</v>
      </c>
      <c r="AP168" s="485">
        <v>2.5432313413098591</v>
      </c>
      <c r="AQ168" s="486">
        <v>219</v>
      </c>
      <c r="AR168" s="734">
        <v>31.669553510017959</v>
      </c>
      <c r="AS168" s="485">
        <v>5.0958538741128612</v>
      </c>
      <c r="AT168" s="520">
        <v>185</v>
      </c>
    </row>
    <row r="169" spans="1:46" s="463" customFormat="1" ht="14.5" customHeight="1">
      <c r="A169" s="756" t="s">
        <v>30</v>
      </c>
      <c r="B169" s="733" t="s">
        <v>462</v>
      </c>
      <c r="C169" s="482" t="s">
        <v>462</v>
      </c>
      <c r="D169" s="483" t="s">
        <v>462</v>
      </c>
      <c r="E169" s="733" t="s">
        <v>462</v>
      </c>
      <c r="F169" s="482" t="s">
        <v>462</v>
      </c>
      <c r="G169" s="483" t="s">
        <v>462</v>
      </c>
      <c r="H169" s="733" t="s">
        <v>462</v>
      </c>
      <c r="I169" s="482" t="s">
        <v>462</v>
      </c>
      <c r="J169" s="483" t="s">
        <v>462</v>
      </c>
      <c r="K169" s="733" t="s">
        <v>462</v>
      </c>
      <c r="L169" s="482" t="s">
        <v>462</v>
      </c>
      <c r="M169" s="483" t="s">
        <v>462</v>
      </c>
      <c r="N169" s="733" t="s">
        <v>462</v>
      </c>
      <c r="O169" s="482" t="s">
        <v>462</v>
      </c>
      <c r="P169" s="483" t="s">
        <v>462</v>
      </c>
      <c r="Q169" s="733" t="s">
        <v>462</v>
      </c>
      <c r="R169" s="482" t="s">
        <v>462</v>
      </c>
      <c r="S169" s="483" t="s">
        <v>462</v>
      </c>
      <c r="T169" s="733" t="s">
        <v>462</v>
      </c>
      <c r="U169" s="482" t="s">
        <v>462</v>
      </c>
      <c r="V169" s="483" t="s">
        <v>462</v>
      </c>
      <c r="W169" s="733" t="s">
        <v>462</v>
      </c>
      <c r="X169" s="482" t="s">
        <v>462</v>
      </c>
      <c r="Y169" s="483" t="s">
        <v>462</v>
      </c>
      <c r="Z169" s="733" t="s">
        <v>462</v>
      </c>
      <c r="AA169" s="482" t="s">
        <v>462</v>
      </c>
      <c r="AB169" s="483" t="s">
        <v>462</v>
      </c>
      <c r="AC169" s="733" t="s">
        <v>462</v>
      </c>
      <c r="AD169" s="482" t="s">
        <v>462</v>
      </c>
      <c r="AE169" s="483" t="s">
        <v>462</v>
      </c>
      <c r="AF169" s="733" t="s">
        <v>462</v>
      </c>
      <c r="AG169" s="482" t="s">
        <v>462</v>
      </c>
      <c r="AH169" s="483" t="s">
        <v>462</v>
      </c>
      <c r="AI169" s="733" t="s">
        <v>462</v>
      </c>
      <c r="AJ169" s="482" t="s">
        <v>462</v>
      </c>
      <c r="AK169" s="483" t="s">
        <v>462</v>
      </c>
      <c r="AL169" s="733" t="s">
        <v>462</v>
      </c>
      <c r="AM169" s="482" t="s">
        <v>462</v>
      </c>
      <c r="AN169" s="483" t="s">
        <v>462</v>
      </c>
      <c r="AO169" s="733" t="s">
        <v>462</v>
      </c>
      <c r="AP169" s="482" t="s">
        <v>462</v>
      </c>
      <c r="AQ169" s="483" t="s">
        <v>462</v>
      </c>
      <c r="AR169" s="733" t="s">
        <v>462</v>
      </c>
      <c r="AS169" s="482" t="s">
        <v>462</v>
      </c>
      <c r="AT169" s="519" t="s">
        <v>462</v>
      </c>
    </row>
    <row r="170" spans="1:46" s="463" customFormat="1" ht="14.5" customHeight="1">
      <c r="A170" s="757" t="s">
        <v>13</v>
      </c>
      <c r="B170" s="734">
        <v>26.636322978584339</v>
      </c>
      <c r="C170" s="485">
        <v>7.4805078394466582</v>
      </c>
      <c r="D170" s="486">
        <v>37</v>
      </c>
      <c r="E170" s="734">
        <v>28.70476910347573</v>
      </c>
      <c r="F170" s="485">
        <v>14.624676198662151</v>
      </c>
      <c r="G170" s="486">
        <v>35</v>
      </c>
      <c r="H170" s="734">
        <v>53.736624329358193</v>
      </c>
      <c r="I170" s="485">
        <v>8.9870030108299428</v>
      </c>
      <c r="J170" s="486">
        <v>37</v>
      </c>
      <c r="K170" s="734">
        <v>30.913203848903201</v>
      </c>
      <c r="L170" s="485">
        <v>4.3839036277155348</v>
      </c>
      <c r="M170" s="486">
        <v>33</v>
      </c>
      <c r="N170" s="734">
        <v>61.671906575714097</v>
      </c>
      <c r="O170" s="485">
        <v>6.7825721419088127</v>
      </c>
      <c r="P170" s="486">
        <v>32</v>
      </c>
      <c r="Q170" s="734">
        <v>2.3661059034225289</v>
      </c>
      <c r="R170" s="485">
        <v>2.3141860046374418</v>
      </c>
      <c r="S170" s="486">
        <v>31</v>
      </c>
      <c r="T170" s="734">
        <v>11.70615237100237</v>
      </c>
      <c r="U170" s="485">
        <v>4.184795786862427</v>
      </c>
      <c r="V170" s="486">
        <v>32</v>
      </c>
      <c r="W170" s="734">
        <v>10.60782755319957</v>
      </c>
      <c r="X170" s="485">
        <v>7.6466693617863468</v>
      </c>
      <c r="Y170" s="486">
        <v>32</v>
      </c>
      <c r="Z170" s="734">
        <v>13.457492107612021</v>
      </c>
      <c r="AA170" s="485">
        <v>6.8335008095541339</v>
      </c>
      <c r="AB170" s="486">
        <v>33</v>
      </c>
      <c r="AC170" s="734">
        <v>1.8015486758414621</v>
      </c>
      <c r="AD170" s="485">
        <v>1.5666526931312119</v>
      </c>
      <c r="AE170" s="486">
        <v>32</v>
      </c>
      <c r="AF170" s="734">
        <v>14.802543617038181</v>
      </c>
      <c r="AG170" s="485">
        <v>8.063934270680857</v>
      </c>
      <c r="AH170" s="486">
        <v>32</v>
      </c>
      <c r="AI170" s="734">
        <v>26.974603929699821</v>
      </c>
      <c r="AJ170" s="485">
        <v>8.9717109365137233</v>
      </c>
      <c r="AK170" s="486">
        <v>34</v>
      </c>
      <c r="AL170" s="734">
        <v>12.624101090455589</v>
      </c>
      <c r="AM170" s="485">
        <v>6.0352027339815022</v>
      </c>
      <c r="AN170" s="486">
        <v>32</v>
      </c>
      <c r="AO170" s="734">
        <v>0</v>
      </c>
      <c r="AP170" s="485"/>
      <c r="AQ170" s="486">
        <v>32</v>
      </c>
      <c r="AR170" s="734">
        <v>32.040734093372343</v>
      </c>
      <c r="AS170" s="485">
        <v>8.23484253617187</v>
      </c>
      <c r="AT170" s="520">
        <v>30</v>
      </c>
    </row>
    <row r="171" spans="1:46" s="463" customFormat="1" ht="14.5" customHeight="1">
      <c r="A171" s="756" t="s">
        <v>14</v>
      </c>
      <c r="B171" s="733" t="s">
        <v>462</v>
      </c>
      <c r="C171" s="482" t="s">
        <v>462</v>
      </c>
      <c r="D171" s="483" t="s">
        <v>462</v>
      </c>
      <c r="E171" s="733" t="s">
        <v>462</v>
      </c>
      <c r="F171" s="482" t="s">
        <v>462</v>
      </c>
      <c r="G171" s="483" t="s">
        <v>462</v>
      </c>
      <c r="H171" s="733" t="s">
        <v>462</v>
      </c>
      <c r="I171" s="482" t="s">
        <v>462</v>
      </c>
      <c r="J171" s="483" t="s">
        <v>462</v>
      </c>
      <c r="K171" s="733" t="s">
        <v>462</v>
      </c>
      <c r="L171" s="482" t="s">
        <v>462</v>
      </c>
      <c r="M171" s="483" t="s">
        <v>462</v>
      </c>
      <c r="N171" s="733" t="s">
        <v>462</v>
      </c>
      <c r="O171" s="482" t="s">
        <v>462</v>
      </c>
      <c r="P171" s="483" t="s">
        <v>462</v>
      </c>
      <c r="Q171" s="733" t="s">
        <v>462</v>
      </c>
      <c r="R171" s="482" t="s">
        <v>462</v>
      </c>
      <c r="S171" s="483" t="s">
        <v>462</v>
      </c>
      <c r="T171" s="733" t="s">
        <v>462</v>
      </c>
      <c r="U171" s="482" t="s">
        <v>462</v>
      </c>
      <c r="V171" s="483" t="s">
        <v>462</v>
      </c>
      <c r="W171" s="733" t="s">
        <v>462</v>
      </c>
      <c r="X171" s="482" t="s">
        <v>462</v>
      </c>
      <c r="Y171" s="483" t="s">
        <v>462</v>
      </c>
      <c r="Z171" s="733" t="s">
        <v>462</v>
      </c>
      <c r="AA171" s="482" t="s">
        <v>462</v>
      </c>
      <c r="AB171" s="483" t="s">
        <v>462</v>
      </c>
      <c r="AC171" s="733" t="s">
        <v>462</v>
      </c>
      <c r="AD171" s="482" t="s">
        <v>462</v>
      </c>
      <c r="AE171" s="483" t="s">
        <v>462</v>
      </c>
      <c r="AF171" s="733" t="s">
        <v>462</v>
      </c>
      <c r="AG171" s="482" t="s">
        <v>462</v>
      </c>
      <c r="AH171" s="483" t="s">
        <v>462</v>
      </c>
      <c r="AI171" s="733" t="s">
        <v>462</v>
      </c>
      <c r="AJ171" s="482" t="s">
        <v>462</v>
      </c>
      <c r="AK171" s="483" t="s">
        <v>462</v>
      </c>
      <c r="AL171" s="733" t="s">
        <v>462</v>
      </c>
      <c r="AM171" s="482" t="s">
        <v>462</v>
      </c>
      <c r="AN171" s="483" t="s">
        <v>462</v>
      </c>
      <c r="AO171" s="733" t="s">
        <v>462</v>
      </c>
      <c r="AP171" s="482" t="s">
        <v>462</v>
      </c>
      <c r="AQ171" s="483" t="s">
        <v>462</v>
      </c>
      <c r="AR171" s="733" t="s">
        <v>462</v>
      </c>
      <c r="AS171" s="482" t="s">
        <v>462</v>
      </c>
      <c r="AT171" s="582" t="s">
        <v>462</v>
      </c>
    </row>
    <row r="172" spans="1:46" s="463" customFormat="1" ht="14.5" customHeight="1">
      <c r="A172" s="757" t="s">
        <v>31</v>
      </c>
      <c r="B172" s="734">
        <v>9.9126508890670504</v>
      </c>
      <c r="C172" s="485">
        <v>7.3475946094052533</v>
      </c>
      <c r="D172" s="486">
        <v>29</v>
      </c>
      <c r="E172" s="734">
        <v>7.9369379111488598</v>
      </c>
      <c r="F172" s="485">
        <v>5.9776771873969698</v>
      </c>
      <c r="G172" s="486">
        <v>29</v>
      </c>
      <c r="H172" s="734">
        <v>40.818991305873908</v>
      </c>
      <c r="I172" s="485">
        <v>10.74909620175684</v>
      </c>
      <c r="J172" s="486">
        <v>30</v>
      </c>
      <c r="K172" s="734">
        <v>51.466645627186558</v>
      </c>
      <c r="L172" s="485">
        <v>11.50613061979319</v>
      </c>
      <c r="M172" s="486">
        <v>24</v>
      </c>
      <c r="N172" s="734">
        <v>47.062348476266799</v>
      </c>
      <c r="O172" s="485">
        <v>9.8843182690031455</v>
      </c>
      <c r="P172" s="486">
        <v>28</v>
      </c>
      <c r="Q172" s="734">
        <v>19.044933752191689</v>
      </c>
      <c r="R172" s="485">
        <v>7.2296783897435146</v>
      </c>
      <c r="S172" s="486">
        <v>28</v>
      </c>
      <c r="T172" s="734">
        <v>57.197700620991043</v>
      </c>
      <c r="U172" s="485">
        <v>10.185499315220509</v>
      </c>
      <c r="V172" s="486">
        <v>28</v>
      </c>
      <c r="W172" s="734">
        <v>22.842913811328359</v>
      </c>
      <c r="X172" s="485">
        <v>11.499138723566301</v>
      </c>
      <c r="Y172" s="486">
        <v>28</v>
      </c>
      <c r="Z172" s="734">
        <v>29.870220568121582</v>
      </c>
      <c r="AA172" s="485">
        <v>10.41758079502365</v>
      </c>
      <c r="AB172" s="486">
        <v>28</v>
      </c>
      <c r="AC172" s="734">
        <v>0</v>
      </c>
      <c r="AD172" s="485"/>
      <c r="AE172" s="486">
        <v>28</v>
      </c>
      <c r="AF172" s="734">
        <v>1.0227516114629711</v>
      </c>
      <c r="AG172" s="485">
        <v>0.81166867807097165</v>
      </c>
      <c r="AH172" s="486">
        <v>28</v>
      </c>
      <c r="AI172" s="734">
        <v>37.514180948003158</v>
      </c>
      <c r="AJ172" s="485">
        <v>12.344985973104709</v>
      </c>
      <c r="AK172" s="486">
        <v>29</v>
      </c>
      <c r="AL172" s="734">
        <v>11.732790121368391</v>
      </c>
      <c r="AM172" s="485">
        <v>5.7651568585364608</v>
      </c>
      <c r="AN172" s="486">
        <v>27</v>
      </c>
      <c r="AO172" s="734">
        <v>36.970127195911587</v>
      </c>
      <c r="AP172" s="485">
        <v>7.9850465941767554</v>
      </c>
      <c r="AQ172" s="486">
        <v>30</v>
      </c>
      <c r="AR172" s="734">
        <v>49.976662158426983</v>
      </c>
      <c r="AS172" s="485">
        <v>11.3759987820146</v>
      </c>
      <c r="AT172" s="520">
        <v>26</v>
      </c>
    </row>
    <row r="173" spans="1:46" s="463" customFormat="1" ht="14.5" customHeight="1">
      <c r="A173" s="756" t="s">
        <v>15</v>
      </c>
      <c r="B173" s="733">
        <v>36.565563916539041</v>
      </c>
      <c r="C173" s="482">
        <v>5.7662188094579099</v>
      </c>
      <c r="D173" s="483">
        <v>181</v>
      </c>
      <c r="E173" s="733">
        <v>16.776261937318981</v>
      </c>
      <c r="F173" s="482">
        <v>5.2894737703130614</v>
      </c>
      <c r="G173" s="483">
        <v>172</v>
      </c>
      <c r="H173" s="733">
        <v>56.294489445394227</v>
      </c>
      <c r="I173" s="482">
        <v>6.9934363410082829</v>
      </c>
      <c r="J173" s="483">
        <v>184</v>
      </c>
      <c r="K173" s="733">
        <v>28.785002302290639</v>
      </c>
      <c r="L173" s="482">
        <v>5.907750138833971</v>
      </c>
      <c r="M173" s="483">
        <v>179</v>
      </c>
      <c r="N173" s="733">
        <v>65.96818978404994</v>
      </c>
      <c r="O173" s="482">
        <v>5.1990180149372778</v>
      </c>
      <c r="P173" s="483">
        <v>200</v>
      </c>
      <c r="Q173" s="733">
        <v>18.423330896208849</v>
      </c>
      <c r="R173" s="482">
        <v>2.838895540869578</v>
      </c>
      <c r="S173" s="483">
        <v>171</v>
      </c>
      <c r="T173" s="733">
        <v>49.566703357877422</v>
      </c>
      <c r="U173" s="482">
        <v>6.0417259760241349</v>
      </c>
      <c r="V173" s="483">
        <v>179</v>
      </c>
      <c r="W173" s="733">
        <v>26.077217383882822</v>
      </c>
      <c r="X173" s="482">
        <v>2.7557729512852651</v>
      </c>
      <c r="Y173" s="483">
        <v>180</v>
      </c>
      <c r="Z173" s="733">
        <v>52.238345525685268</v>
      </c>
      <c r="AA173" s="482">
        <v>4.7618461258713749</v>
      </c>
      <c r="AB173" s="483">
        <v>183</v>
      </c>
      <c r="AC173" s="733">
        <v>10.976466670463211</v>
      </c>
      <c r="AD173" s="482">
        <v>4.3633956268245058</v>
      </c>
      <c r="AE173" s="483">
        <v>169</v>
      </c>
      <c r="AF173" s="733">
        <v>28.743922229697649</v>
      </c>
      <c r="AG173" s="482">
        <v>4.6268335500076594</v>
      </c>
      <c r="AH173" s="483">
        <v>177</v>
      </c>
      <c r="AI173" s="733">
        <v>51.202343638733453</v>
      </c>
      <c r="AJ173" s="482">
        <v>5.3352912999806454</v>
      </c>
      <c r="AK173" s="483">
        <v>183</v>
      </c>
      <c r="AL173" s="733">
        <v>16.40000351863808</v>
      </c>
      <c r="AM173" s="482">
        <v>2.6415604144026399</v>
      </c>
      <c r="AN173" s="483">
        <v>176</v>
      </c>
      <c r="AO173" s="733">
        <v>11.244816803352069</v>
      </c>
      <c r="AP173" s="482">
        <v>2.1773830505894201</v>
      </c>
      <c r="AQ173" s="483">
        <v>171</v>
      </c>
      <c r="AR173" s="733">
        <v>44.728766392532137</v>
      </c>
      <c r="AS173" s="482">
        <v>7.8787694279069536</v>
      </c>
      <c r="AT173" s="519">
        <v>140</v>
      </c>
    </row>
    <row r="174" spans="1:46" s="463" customFormat="1" ht="14.5" customHeight="1">
      <c r="A174" s="757" t="s">
        <v>16</v>
      </c>
      <c r="B174" s="734">
        <v>50.036073958157687</v>
      </c>
      <c r="C174" s="485">
        <v>6.4261868287321429</v>
      </c>
      <c r="D174" s="486">
        <v>39</v>
      </c>
      <c r="E174" s="734">
        <v>31.38708674398573</v>
      </c>
      <c r="F174" s="485">
        <v>4.7207606759695144</v>
      </c>
      <c r="G174" s="486">
        <v>37</v>
      </c>
      <c r="H174" s="734">
        <v>64.220665384602398</v>
      </c>
      <c r="I174" s="485">
        <v>3.175862004313259</v>
      </c>
      <c r="J174" s="486">
        <v>40</v>
      </c>
      <c r="K174" s="734">
        <v>58.649304602701562</v>
      </c>
      <c r="L174" s="485">
        <v>3.9477695903891332</v>
      </c>
      <c r="M174" s="486">
        <v>41</v>
      </c>
      <c r="N174" s="734">
        <v>75.977938737022271</v>
      </c>
      <c r="O174" s="485">
        <v>4.1136731155586768</v>
      </c>
      <c r="P174" s="486">
        <v>41</v>
      </c>
      <c r="Q174" s="734">
        <v>43.806346959810533</v>
      </c>
      <c r="R174" s="485">
        <v>3.6801237132487148</v>
      </c>
      <c r="S174" s="486">
        <v>37</v>
      </c>
      <c r="T174" s="734">
        <v>57.04905943829435</v>
      </c>
      <c r="U174" s="485">
        <v>5.7192458369482226</v>
      </c>
      <c r="V174" s="486">
        <v>38</v>
      </c>
      <c r="W174" s="734">
        <v>40.754247591703418</v>
      </c>
      <c r="X174" s="485">
        <v>3.0103256309163928</v>
      </c>
      <c r="Y174" s="486">
        <v>34</v>
      </c>
      <c r="Z174" s="734">
        <v>69.928207732967891</v>
      </c>
      <c r="AA174" s="485">
        <v>2.5062349205172252</v>
      </c>
      <c r="AB174" s="486">
        <v>34</v>
      </c>
      <c r="AC174" s="734">
        <v>24.094409556383368</v>
      </c>
      <c r="AD174" s="485">
        <v>8.8262237639983407</v>
      </c>
      <c r="AE174" s="486">
        <v>36</v>
      </c>
      <c r="AF174" s="734">
        <v>18.858053609284092</v>
      </c>
      <c r="AG174" s="485">
        <v>2.5300604463623571</v>
      </c>
      <c r="AH174" s="486">
        <v>36</v>
      </c>
      <c r="AI174" s="734">
        <v>78.566581435860499</v>
      </c>
      <c r="AJ174" s="485">
        <v>7.7805620018403614</v>
      </c>
      <c r="AK174" s="486">
        <v>42</v>
      </c>
      <c r="AL174" s="734">
        <v>19.13913308468555</v>
      </c>
      <c r="AM174" s="485">
        <v>1.029679086683998</v>
      </c>
      <c r="AN174" s="486">
        <v>36</v>
      </c>
      <c r="AO174" s="734">
        <v>12.39751909078594</v>
      </c>
      <c r="AP174" s="485">
        <v>1.6560086368909031</v>
      </c>
      <c r="AQ174" s="486">
        <v>36</v>
      </c>
      <c r="AR174" s="734">
        <v>52.897500091356179</v>
      </c>
      <c r="AS174" s="485">
        <v>4.7480621844051916</v>
      </c>
      <c r="AT174" s="520">
        <v>26</v>
      </c>
    </row>
    <row r="175" spans="1:46" s="463" customFormat="1" ht="14.5" customHeight="1">
      <c r="A175" s="756" t="s">
        <v>17</v>
      </c>
      <c r="B175" s="733">
        <v>28.021795667978751</v>
      </c>
      <c r="C175" s="482">
        <v>3.7954383751615062</v>
      </c>
      <c r="D175" s="483">
        <v>360</v>
      </c>
      <c r="E175" s="733">
        <v>11.132542504287001</v>
      </c>
      <c r="F175" s="482">
        <v>2.622421483661054</v>
      </c>
      <c r="G175" s="483">
        <v>341</v>
      </c>
      <c r="H175" s="733">
        <v>51.403467966459957</v>
      </c>
      <c r="I175" s="482">
        <v>4.4677124196202866</v>
      </c>
      <c r="J175" s="483">
        <v>360</v>
      </c>
      <c r="K175" s="733">
        <v>35.304928720604231</v>
      </c>
      <c r="L175" s="482">
        <v>2.785630070209987</v>
      </c>
      <c r="M175" s="483">
        <v>342</v>
      </c>
      <c r="N175" s="733">
        <v>63.855186450865503</v>
      </c>
      <c r="O175" s="482">
        <v>4.2815477001593827</v>
      </c>
      <c r="P175" s="483">
        <v>380</v>
      </c>
      <c r="Q175" s="733">
        <v>13.621797806970569</v>
      </c>
      <c r="R175" s="482">
        <v>2.3988337372708139</v>
      </c>
      <c r="S175" s="483">
        <v>334</v>
      </c>
      <c r="T175" s="733">
        <v>32.032580439955403</v>
      </c>
      <c r="U175" s="482">
        <v>4.8807423502690757</v>
      </c>
      <c r="V175" s="483">
        <v>352</v>
      </c>
      <c r="W175" s="733">
        <v>15.022278647779631</v>
      </c>
      <c r="X175" s="482">
        <v>2.591899583449043</v>
      </c>
      <c r="Y175" s="483">
        <v>330</v>
      </c>
      <c r="Z175" s="733">
        <v>34.831361590114348</v>
      </c>
      <c r="AA175" s="482">
        <v>4.1440431003795517</v>
      </c>
      <c r="AB175" s="483">
        <v>352</v>
      </c>
      <c r="AC175" s="733">
        <v>6.706127857423497</v>
      </c>
      <c r="AD175" s="482">
        <v>1.429435564350946</v>
      </c>
      <c r="AE175" s="483">
        <v>330</v>
      </c>
      <c r="AF175" s="733">
        <v>13.75041497225234</v>
      </c>
      <c r="AG175" s="482">
        <v>2.7068524876645972</v>
      </c>
      <c r="AH175" s="483">
        <v>336</v>
      </c>
      <c r="AI175" s="733">
        <v>39.364316822316738</v>
      </c>
      <c r="AJ175" s="482">
        <v>4.3460837771930887</v>
      </c>
      <c r="AK175" s="483">
        <v>351</v>
      </c>
      <c r="AL175" s="733">
        <v>16.228834606528441</v>
      </c>
      <c r="AM175" s="482">
        <v>2.6319157696608659</v>
      </c>
      <c r="AN175" s="483">
        <v>334</v>
      </c>
      <c r="AO175" s="733">
        <v>11.79777083709161</v>
      </c>
      <c r="AP175" s="482">
        <v>3.019738018226676</v>
      </c>
      <c r="AQ175" s="483">
        <v>333</v>
      </c>
      <c r="AR175" s="733">
        <v>35.424618086007321</v>
      </c>
      <c r="AS175" s="482">
        <v>3.9641089281067399</v>
      </c>
      <c r="AT175" s="519">
        <v>257</v>
      </c>
    </row>
    <row r="176" spans="1:46" s="463" customFormat="1" ht="14.5" customHeight="1">
      <c r="A176" s="757" t="s">
        <v>18</v>
      </c>
      <c r="B176" s="734">
        <v>36.14784256416381</v>
      </c>
      <c r="C176" s="485">
        <v>3.2025653951467361</v>
      </c>
      <c r="D176" s="486">
        <v>1136</v>
      </c>
      <c r="E176" s="734">
        <v>6.1824458642993001</v>
      </c>
      <c r="F176" s="485">
        <v>1.098918527818221</v>
      </c>
      <c r="G176" s="486">
        <v>1057</v>
      </c>
      <c r="H176" s="734">
        <v>51.770141247037607</v>
      </c>
      <c r="I176" s="485">
        <v>2.279336316187953</v>
      </c>
      <c r="J176" s="486">
        <v>1131</v>
      </c>
      <c r="K176" s="734">
        <v>28.45133134977662</v>
      </c>
      <c r="L176" s="485">
        <v>2.3160622840798881</v>
      </c>
      <c r="M176" s="486">
        <v>1089</v>
      </c>
      <c r="N176" s="734">
        <v>49.796549744368313</v>
      </c>
      <c r="O176" s="485">
        <v>2.151510310953197</v>
      </c>
      <c r="P176" s="486">
        <v>1130</v>
      </c>
      <c r="Q176" s="734">
        <v>12.907107962659349</v>
      </c>
      <c r="R176" s="485">
        <v>1.8694881739400131</v>
      </c>
      <c r="S176" s="486">
        <v>1050</v>
      </c>
      <c r="T176" s="734">
        <v>37.479954512518717</v>
      </c>
      <c r="U176" s="485">
        <v>2.0227911229675399</v>
      </c>
      <c r="V176" s="486">
        <v>1107</v>
      </c>
      <c r="W176" s="734">
        <v>14.993096225912851</v>
      </c>
      <c r="X176" s="485">
        <v>1.5477263746213299</v>
      </c>
      <c r="Y176" s="486">
        <v>1062</v>
      </c>
      <c r="Z176" s="734">
        <v>24.494784498154189</v>
      </c>
      <c r="AA176" s="485">
        <v>2.23332367653716</v>
      </c>
      <c r="AB176" s="486">
        <v>1091</v>
      </c>
      <c r="AC176" s="734">
        <v>8.3652672638658121</v>
      </c>
      <c r="AD176" s="485">
        <v>1.26598129757532</v>
      </c>
      <c r="AE176" s="486">
        <v>1053</v>
      </c>
      <c r="AF176" s="734">
        <v>13.19862150939519</v>
      </c>
      <c r="AG176" s="485">
        <v>1.5684347304153159</v>
      </c>
      <c r="AH176" s="486">
        <v>1076</v>
      </c>
      <c r="AI176" s="734">
        <v>33.822428782102229</v>
      </c>
      <c r="AJ176" s="485">
        <v>2.1926688860355661</v>
      </c>
      <c r="AK176" s="486">
        <v>1118</v>
      </c>
      <c r="AL176" s="734">
        <v>12.996235684082659</v>
      </c>
      <c r="AM176" s="485">
        <v>1.415131707966665</v>
      </c>
      <c r="AN176" s="486">
        <v>1054</v>
      </c>
      <c r="AO176" s="734">
        <v>10.31882946732344</v>
      </c>
      <c r="AP176" s="485">
        <v>1.356790973773369</v>
      </c>
      <c r="AQ176" s="486">
        <v>1058</v>
      </c>
      <c r="AR176" s="734">
        <v>35.602619614032363</v>
      </c>
      <c r="AS176" s="485">
        <v>1.9892201988756399</v>
      </c>
      <c r="AT176" s="520">
        <v>891</v>
      </c>
    </row>
    <row r="177" spans="1:46" s="463" customFormat="1" ht="14.5" customHeight="1">
      <c r="A177" s="756" t="s">
        <v>19</v>
      </c>
      <c r="B177" s="733">
        <v>29.964002010738682</v>
      </c>
      <c r="C177" s="482">
        <v>8.9630631955879689</v>
      </c>
      <c r="D177" s="483">
        <v>64</v>
      </c>
      <c r="E177" s="733">
        <v>2.3369110107158209</v>
      </c>
      <c r="F177" s="482">
        <v>1.662425067580414</v>
      </c>
      <c r="G177" s="483">
        <v>61</v>
      </c>
      <c r="H177" s="733">
        <v>42.223596680737508</v>
      </c>
      <c r="I177" s="482">
        <v>9.281934031445104</v>
      </c>
      <c r="J177" s="483">
        <v>63</v>
      </c>
      <c r="K177" s="733">
        <v>27.881228934680131</v>
      </c>
      <c r="L177" s="482">
        <v>7.3580218847882612</v>
      </c>
      <c r="M177" s="483">
        <v>64</v>
      </c>
      <c r="N177" s="733">
        <v>50.080594034106802</v>
      </c>
      <c r="O177" s="482">
        <v>8.6970319558189217</v>
      </c>
      <c r="P177" s="483">
        <v>64</v>
      </c>
      <c r="Q177" s="733">
        <v>9.8944597601669759</v>
      </c>
      <c r="R177" s="482">
        <v>3.1797578459361109</v>
      </c>
      <c r="S177" s="483">
        <v>60</v>
      </c>
      <c r="T177" s="733">
        <v>29.900514430419879</v>
      </c>
      <c r="U177" s="482">
        <v>8.44035606690972</v>
      </c>
      <c r="V177" s="483">
        <v>64</v>
      </c>
      <c r="W177" s="733">
        <v>16.616853890526649</v>
      </c>
      <c r="X177" s="482">
        <v>6.5432367412880641</v>
      </c>
      <c r="Y177" s="483">
        <v>63</v>
      </c>
      <c r="Z177" s="733">
        <v>25.689459572942791</v>
      </c>
      <c r="AA177" s="482">
        <v>10.076990516393201</v>
      </c>
      <c r="AB177" s="483">
        <v>62</v>
      </c>
      <c r="AC177" s="733">
        <v>4.4007852833613024</v>
      </c>
      <c r="AD177" s="482">
        <v>2.5368072286619849</v>
      </c>
      <c r="AE177" s="483">
        <v>63</v>
      </c>
      <c r="AF177" s="733">
        <v>5.3104761617721357</v>
      </c>
      <c r="AG177" s="482">
        <v>2.6249063294835411</v>
      </c>
      <c r="AH177" s="483">
        <v>61</v>
      </c>
      <c r="AI177" s="733">
        <v>23.01022970150477</v>
      </c>
      <c r="AJ177" s="482">
        <v>4.816753021610114</v>
      </c>
      <c r="AK177" s="483">
        <v>67</v>
      </c>
      <c r="AL177" s="733">
        <v>19.628105675652101</v>
      </c>
      <c r="AM177" s="482">
        <v>9.3221324574541153</v>
      </c>
      <c r="AN177" s="483">
        <v>65</v>
      </c>
      <c r="AO177" s="733">
        <v>17.77082939413944</v>
      </c>
      <c r="AP177" s="482">
        <v>10.230199346223509</v>
      </c>
      <c r="AQ177" s="483">
        <v>64</v>
      </c>
      <c r="AR177" s="733">
        <v>39.364523112675222</v>
      </c>
      <c r="AS177" s="482">
        <v>5.5892711023995654</v>
      </c>
      <c r="AT177" s="519">
        <v>55</v>
      </c>
    </row>
    <row r="178" spans="1:46" s="463" customFormat="1" ht="14.5" customHeight="1">
      <c r="A178" s="757" t="s">
        <v>20</v>
      </c>
      <c r="B178" s="734" t="s">
        <v>462</v>
      </c>
      <c r="C178" s="485" t="s">
        <v>462</v>
      </c>
      <c r="D178" s="486" t="s">
        <v>462</v>
      </c>
      <c r="E178" s="734" t="s">
        <v>462</v>
      </c>
      <c r="F178" s="485" t="s">
        <v>462</v>
      </c>
      <c r="G178" s="486" t="s">
        <v>462</v>
      </c>
      <c r="H178" s="734" t="s">
        <v>462</v>
      </c>
      <c r="I178" s="485" t="s">
        <v>462</v>
      </c>
      <c r="J178" s="486" t="s">
        <v>462</v>
      </c>
      <c r="K178" s="734" t="s">
        <v>462</v>
      </c>
      <c r="L178" s="485" t="s">
        <v>462</v>
      </c>
      <c r="M178" s="486" t="s">
        <v>462</v>
      </c>
      <c r="N178" s="734" t="s">
        <v>462</v>
      </c>
      <c r="O178" s="485" t="s">
        <v>462</v>
      </c>
      <c r="P178" s="486" t="s">
        <v>462</v>
      </c>
      <c r="Q178" s="734" t="s">
        <v>462</v>
      </c>
      <c r="R178" s="485" t="s">
        <v>462</v>
      </c>
      <c r="S178" s="486" t="s">
        <v>462</v>
      </c>
      <c r="T178" s="734" t="s">
        <v>462</v>
      </c>
      <c r="U178" s="485" t="s">
        <v>462</v>
      </c>
      <c r="V178" s="486" t="s">
        <v>462</v>
      </c>
      <c r="W178" s="734" t="s">
        <v>462</v>
      </c>
      <c r="X178" s="485" t="s">
        <v>462</v>
      </c>
      <c r="Y178" s="486" t="s">
        <v>462</v>
      </c>
      <c r="Z178" s="734" t="s">
        <v>462</v>
      </c>
      <c r="AA178" s="485" t="s">
        <v>462</v>
      </c>
      <c r="AB178" s="486" t="s">
        <v>462</v>
      </c>
      <c r="AC178" s="734" t="s">
        <v>462</v>
      </c>
      <c r="AD178" s="485" t="s">
        <v>462</v>
      </c>
      <c r="AE178" s="486" t="s">
        <v>462</v>
      </c>
      <c r="AF178" s="734" t="s">
        <v>462</v>
      </c>
      <c r="AG178" s="485" t="s">
        <v>462</v>
      </c>
      <c r="AH178" s="486" t="s">
        <v>462</v>
      </c>
      <c r="AI178" s="734" t="s">
        <v>462</v>
      </c>
      <c r="AJ178" s="485" t="s">
        <v>462</v>
      </c>
      <c r="AK178" s="486" t="s">
        <v>462</v>
      </c>
      <c r="AL178" s="734" t="s">
        <v>462</v>
      </c>
      <c r="AM178" s="485" t="s">
        <v>462</v>
      </c>
      <c r="AN178" s="486" t="s">
        <v>462</v>
      </c>
      <c r="AO178" s="734" t="s">
        <v>462</v>
      </c>
      <c r="AP178" s="485" t="s">
        <v>462</v>
      </c>
      <c r="AQ178" s="486" t="s">
        <v>462</v>
      </c>
      <c r="AR178" s="734" t="s">
        <v>462</v>
      </c>
      <c r="AS178" s="485" t="s">
        <v>462</v>
      </c>
      <c r="AT178" s="520" t="s">
        <v>462</v>
      </c>
    </row>
    <row r="179" spans="1:46" s="463" customFormat="1" ht="14.5" customHeight="1">
      <c r="A179" s="756" t="s">
        <v>21</v>
      </c>
      <c r="B179" s="733">
        <v>22.75605709662652</v>
      </c>
      <c r="C179" s="482">
        <v>4.4832415286656531</v>
      </c>
      <c r="D179" s="483">
        <v>135</v>
      </c>
      <c r="E179" s="733">
        <v>14.447414163172031</v>
      </c>
      <c r="F179" s="482">
        <v>4.7797674013045608</v>
      </c>
      <c r="G179" s="483">
        <v>132</v>
      </c>
      <c r="H179" s="733">
        <v>56.922379075123722</v>
      </c>
      <c r="I179" s="482">
        <v>4.9346967285470527</v>
      </c>
      <c r="J179" s="483">
        <v>138</v>
      </c>
      <c r="K179" s="733">
        <v>37.880740061500212</v>
      </c>
      <c r="L179" s="482">
        <v>4.5695190999946194</v>
      </c>
      <c r="M179" s="483">
        <v>133</v>
      </c>
      <c r="N179" s="733">
        <v>59.556752962443078</v>
      </c>
      <c r="O179" s="482">
        <v>2.422516642011344</v>
      </c>
      <c r="P179" s="483">
        <v>143</v>
      </c>
      <c r="Q179" s="733">
        <v>3.8295918566318532</v>
      </c>
      <c r="R179" s="482">
        <v>0.97324081608574031</v>
      </c>
      <c r="S179" s="483">
        <v>125</v>
      </c>
      <c r="T179" s="733">
        <v>40.104754643717641</v>
      </c>
      <c r="U179" s="482">
        <v>4.1505963860645982</v>
      </c>
      <c r="V179" s="483">
        <v>134</v>
      </c>
      <c r="W179" s="733">
        <v>17.031665999473109</v>
      </c>
      <c r="X179" s="482">
        <v>2.8547717673986708</v>
      </c>
      <c r="Y179" s="483">
        <v>129</v>
      </c>
      <c r="Z179" s="733">
        <v>27.620789781354041</v>
      </c>
      <c r="AA179" s="482">
        <v>4.9786327198243514</v>
      </c>
      <c r="AB179" s="483">
        <v>131</v>
      </c>
      <c r="AC179" s="733">
        <v>6.1021120829084801</v>
      </c>
      <c r="AD179" s="482">
        <v>1.3492353062514719</v>
      </c>
      <c r="AE179" s="483">
        <v>126</v>
      </c>
      <c r="AF179" s="733">
        <v>6.8523771313137134</v>
      </c>
      <c r="AG179" s="482">
        <v>0.9106984722743362</v>
      </c>
      <c r="AH179" s="483">
        <v>127</v>
      </c>
      <c r="AI179" s="733">
        <v>41.052423873089317</v>
      </c>
      <c r="AJ179" s="482">
        <v>4.1425988392038366</v>
      </c>
      <c r="AK179" s="483">
        <v>132</v>
      </c>
      <c r="AL179" s="733">
        <v>19.162206303380991</v>
      </c>
      <c r="AM179" s="482">
        <v>2.370098700981178</v>
      </c>
      <c r="AN179" s="483">
        <v>131</v>
      </c>
      <c r="AO179" s="733">
        <v>8.4331867110494478</v>
      </c>
      <c r="AP179" s="482">
        <v>2.2099083980554122</v>
      </c>
      <c r="AQ179" s="483">
        <v>126</v>
      </c>
      <c r="AR179" s="733">
        <v>51.929243024327619</v>
      </c>
      <c r="AS179" s="482">
        <v>2.5422135823687539</v>
      </c>
      <c r="AT179" s="519">
        <v>101</v>
      </c>
    </row>
    <row r="180" spans="1:46" s="463" customFormat="1" ht="14.5" customHeight="1">
      <c r="A180" s="757" t="s">
        <v>22</v>
      </c>
      <c r="B180" s="734" t="s">
        <v>462</v>
      </c>
      <c r="C180" s="485" t="s">
        <v>462</v>
      </c>
      <c r="D180" s="486" t="s">
        <v>462</v>
      </c>
      <c r="E180" s="734" t="s">
        <v>462</v>
      </c>
      <c r="F180" s="485" t="s">
        <v>462</v>
      </c>
      <c r="G180" s="486" t="s">
        <v>462</v>
      </c>
      <c r="H180" s="734" t="s">
        <v>462</v>
      </c>
      <c r="I180" s="485" t="s">
        <v>462</v>
      </c>
      <c r="J180" s="486" t="s">
        <v>462</v>
      </c>
      <c r="K180" s="734" t="s">
        <v>462</v>
      </c>
      <c r="L180" s="485"/>
      <c r="M180" s="486" t="s">
        <v>462</v>
      </c>
      <c r="N180" s="734" t="s">
        <v>462</v>
      </c>
      <c r="O180" s="485" t="s">
        <v>462</v>
      </c>
      <c r="P180" s="486" t="s">
        <v>462</v>
      </c>
      <c r="Q180" s="734" t="s">
        <v>462</v>
      </c>
      <c r="R180" s="485" t="s">
        <v>462</v>
      </c>
      <c r="S180" s="486" t="s">
        <v>462</v>
      </c>
      <c r="T180" s="734" t="s">
        <v>462</v>
      </c>
      <c r="U180" s="485" t="s">
        <v>462</v>
      </c>
      <c r="V180" s="486" t="s">
        <v>462</v>
      </c>
      <c r="W180" s="734" t="s">
        <v>462</v>
      </c>
      <c r="X180" s="485" t="s">
        <v>462</v>
      </c>
      <c r="Y180" s="486" t="s">
        <v>462</v>
      </c>
      <c r="Z180" s="734" t="s">
        <v>462</v>
      </c>
      <c r="AA180" s="485" t="s">
        <v>462</v>
      </c>
      <c r="AB180" s="486" t="s">
        <v>462</v>
      </c>
      <c r="AC180" s="734" t="s">
        <v>462</v>
      </c>
      <c r="AD180" s="485" t="s">
        <v>462</v>
      </c>
      <c r="AE180" s="486" t="s">
        <v>462</v>
      </c>
      <c r="AF180" s="734" t="s">
        <v>462</v>
      </c>
      <c r="AG180" s="485" t="s">
        <v>462</v>
      </c>
      <c r="AH180" s="486" t="s">
        <v>462</v>
      </c>
      <c r="AI180" s="734" t="s">
        <v>462</v>
      </c>
      <c r="AJ180" s="485" t="s">
        <v>462</v>
      </c>
      <c r="AK180" s="486" t="s">
        <v>462</v>
      </c>
      <c r="AL180" s="734" t="s">
        <v>462</v>
      </c>
      <c r="AM180" s="485" t="s">
        <v>462</v>
      </c>
      <c r="AN180" s="486" t="s">
        <v>462</v>
      </c>
      <c r="AO180" s="734" t="s">
        <v>462</v>
      </c>
      <c r="AP180" s="485" t="s">
        <v>462</v>
      </c>
      <c r="AQ180" s="486" t="s">
        <v>462</v>
      </c>
      <c r="AR180" s="734" t="s">
        <v>462</v>
      </c>
      <c r="AS180" s="485"/>
      <c r="AT180" s="520" t="s">
        <v>462</v>
      </c>
    </row>
    <row r="181" spans="1:46" s="463" customFormat="1" ht="14.5" customHeight="1">
      <c r="A181" s="756" t="s">
        <v>23</v>
      </c>
      <c r="B181" s="733">
        <v>22.499147593792809</v>
      </c>
      <c r="C181" s="482">
        <v>10.13326470389114</v>
      </c>
      <c r="D181" s="483">
        <v>53</v>
      </c>
      <c r="E181" s="733">
        <v>3.233868482405843</v>
      </c>
      <c r="F181" s="482">
        <v>2.6038456861311872</v>
      </c>
      <c r="G181" s="483">
        <v>51</v>
      </c>
      <c r="H181" s="733">
        <v>55.401333787772423</v>
      </c>
      <c r="I181" s="482">
        <v>6.4759616691970363</v>
      </c>
      <c r="J181" s="483">
        <v>54</v>
      </c>
      <c r="K181" s="733">
        <v>31.974156280619422</v>
      </c>
      <c r="L181" s="482">
        <v>12.117260430437881</v>
      </c>
      <c r="M181" s="483">
        <v>50</v>
      </c>
      <c r="N181" s="733">
        <v>50.088920434337069</v>
      </c>
      <c r="O181" s="482">
        <v>6.0182729574194287</v>
      </c>
      <c r="P181" s="483">
        <v>55</v>
      </c>
      <c r="Q181" s="733">
        <v>9.0062200122720402</v>
      </c>
      <c r="R181" s="482">
        <v>2.3943284818972632</v>
      </c>
      <c r="S181" s="483">
        <v>50</v>
      </c>
      <c r="T181" s="733">
        <v>32.97268960950597</v>
      </c>
      <c r="U181" s="482">
        <v>9.4484864241067541</v>
      </c>
      <c r="V181" s="483">
        <v>52</v>
      </c>
      <c r="W181" s="733">
        <v>10.19648353185007</v>
      </c>
      <c r="X181" s="482">
        <v>4.6062063196258149</v>
      </c>
      <c r="Y181" s="483">
        <v>50</v>
      </c>
      <c r="Z181" s="733">
        <v>29.655845643830169</v>
      </c>
      <c r="AA181" s="482">
        <v>6.199609614653065</v>
      </c>
      <c r="AB181" s="483">
        <v>52</v>
      </c>
      <c r="AC181" s="733">
        <v>0</v>
      </c>
      <c r="AD181" s="482"/>
      <c r="AE181" s="483">
        <v>49</v>
      </c>
      <c r="AF181" s="733">
        <v>5.0774205660385299</v>
      </c>
      <c r="AG181" s="482">
        <v>1.3847246021594779</v>
      </c>
      <c r="AH181" s="483">
        <v>48</v>
      </c>
      <c r="AI181" s="733">
        <v>14.06475845428251</v>
      </c>
      <c r="AJ181" s="482">
        <v>4.4670202557068688</v>
      </c>
      <c r="AK181" s="483">
        <v>49</v>
      </c>
      <c r="AL181" s="733">
        <v>17.026049801192041</v>
      </c>
      <c r="AM181" s="482">
        <v>4.2927040276420882</v>
      </c>
      <c r="AN181" s="483">
        <v>50</v>
      </c>
      <c r="AO181" s="733">
        <v>17.735350210156739</v>
      </c>
      <c r="AP181" s="482">
        <v>6.462250651748505</v>
      </c>
      <c r="AQ181" s="483">
        <v>50</v>
      </c>
      <c r="AR181" s="733">
        <v>34.725328087245053</v>
      </c>
      <c r="AS181" s="482">
        <v>6.8735173464170352</v>
      </c>
      <c r="AT181" s="519">
        <v>40</v>
      </c>
    </row>
    <row r="182" spans="1:46" s="463" customFormat="1" ht="14.5" customHeight="1" thickBot="1">
      <c r="A182" s="758" t="s">
        <v>24</v>
      </c>
      <c r="B182" s="735">
        <v>43.885119506921903</v>
      </c>
      <c r="C182" s="488">
        <v>15.90305094627276</v>
      </c>
      <c r="D182" s="489">
        <v>21</v>
      </c>
      <c r="E182" s="735">
        <v>3.878114545413486</v>
      </c>
      <c r="F182" s="488">
        <v>1.7171500448206189</v>
      </c>
      <c r="G182" s="489">
        <v>20</v>
      </c>
      <c r="H182" s="735">
        <v>64.48205990191758</v>
      </c>
      <c r="I182" s="488">
        <v>15.648979680681981</v>
      </c>
      <c r="J182" s="489">
        <v>22</v>
      </c>
      <c r="K182" s="735">
        <v>47.587966313438599</v>
      </c>
      <c r="L182" s="488">
        <v>12.23815222917283</v>
      </c>
      <c r="M182" s="489">
        <v>20</v>
      </c>
      <c r="N182" s="735">
        <v>81.150472028030222</v>
      </c>
      <c r="O182" s="488">
        <v>7.1234644960643312</v>
      </c>
      <c r="P182" s="489">
        <v>24</v>
      </c>
      <c r="Q182" s="735">
        <v>9.7165375514947705</v>
      </c>
      <c r="R182" s="488">
        <v>9.0333124712113548</v>
      </c>
      <c r="S182" s="489">
        <v>21</v>
      </c>
      <c r="T182" s="735">
        <v>41.30982849235761</v>
      </c>
      <c r="U182" s="488">
        <v>6.560331256704055</v>
      </c>
      <c r="V182" s="489">
        <v>24</v>
      </c>
      <c r="W182" s="735">
        <v>9.6963575376605817</v>
      </c>
      <c r="X182" s="488">
        <v>3.7786700652925211</v>
      </c>
      <c r="Y182" s="489">
        <v>20</v>
      </c>
      <c r="Z182" s="735">
        <v>57.220064043256897</v>
      </c>
      <c r="AA182" s="488">
        <v>14.3745548481347</v>
      </c>
      <c r="AB182" s="489">
        <v>21</v>
      </c>
      <c r="AC182" s="735">
        <v>5.409139902611459</v>
      </c>
      <c r="AD182" s="488">
        <v>1.9077205868268381</v>
      </c>
      <c r="AE182" s="489">
        <v>20</v>
      </c>
      <c r="AF182" s="735">
        <v>46.966425845778957</v>
      </c>
      <c r="AG182" s="488">
        <v>15.518776665553069</v>
      </c>
      <c r="AH182" s="489">
        <v>20</v>
      </c>
      <c r="AI182" s="735">
        <v>89.04440792236305</v>
      </c>
      <c r="AJ182" s="488">
        <v>3.4357649610480521</v>
      </c>
      <c r="AK182" s="489">
        <v>24</v>
      </c>
      <c r="AL182" s="735">
        <v>16.329025363196269</v>
      </c>
      <c r="AM182" s="488">
        <v>7.2301594772260458</v>
      </c>
      <c r="AN182" s="489">
        <v>20</v>
      </c>
      <c r="AO182" s="735">
        <v>3.878114545413486</v>
      </c>
      <c r="AP182" s="488">
        <v>1.7171500448206189</v>
      </c>
      <c r="AQ182" s="489">
        <v>20</v>
      </c>
      <c r="AR182" s="735">
        <v>6.3804125256767534</v>
      </c>
      <c r="AS182" s="488">
        <v>5.9678527124646834</v>
      </c>
      <c r="AT182" s="521">
        <v>13</v>
      </c>
    </row>
    <row r="183" spans="1:46" s="463" customFormat="1" ht="14.5" customHeight="1">
      <c r="A183" s="759" t="s">
        <v>26</v>
      </c>
      <c r="B183" s="732">
        <v>29.85109618200471</v>
      </c>
      <c r="C183" s="478">
        <v>1.7897655891253521</v>
      </c>
      <c r="D183" s="479">
        <v>2399</v>
      </c>
      <c r="E183" s="732">
        <v>7.3280927886489904</v>
      </c>
      <c r="F183" s="478">
        <v>0.89139418491636158</v>
      </c>
      <c r="G183" s="479">
        <v>2276</v>
      </c>
      <c r="H183" s="732">
        <v>51.822424273631498</v>
      </c>
      <c r="I183" s="478">
        <v>1.625533539369092</v>
      </c>
      <c r="J183" s="479">
        <v>2416</v>
      </c>
      <c r="K183" s="732">
        <v>33.378194067676311</v>
      </c>
      <c r="L183" s="478">
        <v>1.6706992846587341</v>
      </c>
      <c r="M183" s="479">
        <v>2322</v>
      </c>
      <c r="N183" s="732">
        <v>57.732604602303859</v>
      </c>
      <c r="O183" s="478">
        <v>1.639688729468572</v>
      </c>
      <c r="P183" s="479">
        <v>2475</v>
      </c>
      <c r="Q183" s="732">
        <v>17.136421378242751</v>
      </c>
      <c r="R183" s="478">
        <v>1.4023850142018941</v>
      </c>
      <c r="S183" s="479">
        <v>2258</v>
      </c>
      <c r="T183" s="732">
        <v>36.25787657399016</v>
      </c>
      <c r="U183" s="478">
        <v>1.661580957495735</v>
      </c>
      <c r="V183" s="479">
        <v>2353</v>
      </c>
      <c r="W183" s="732">
        <v>17.946635269107329</v>
      </c>
      <c r="X183" s="478">
        <v>1.203730725194059</v>
      </c>
      <c r="Y183" s="479">
        <v>2286</v>
      </c>
      <c r="Z183" s="732">
        <v>30.525925999438151</v>
      </c>
      <c r="AA183" s="478">
        <v>1.630768616975474</v>
      </c>
      <c r="AB183" s="479">
        <v>2345</v>
      </c>
      <c r="AC183" s="732">
        <v>7.5471212533374077</v>
      </c>
      <c r="AD183" s="478">
        <v>0.80691639077475086</v>
      </c>
      <c r="AE183" s="479">
        <v>2240</v>
      </c>
      <c r="AF183" s="732">
        <v>13.77066130815877</v>
      </c>
      <c r="AG183" s="478">
        <v>1.162798891705469</v>
      </c>
      <c r="AH183" s="479">
        <v>2285</v>
      </c>
      <c r="AI183" s="732">
        <v>35.45973915051232</v>
      </c>
      <c r="AJ183" s="478">
        <v>1.639150127135155</v>
      </c>
      <c r="AK183" s="479">
        <v>2374</v>
      </c>
      <c r="AL183" s="732">
        <v>16.86941702343384</v>
      </c>
      <c r="AM183" s="478">
        <v>1.094257554198296</v>
      </c>
      <c r="AN183" s="479">
        <v>2273</v>
      </c>
      <c r="AO183" s="732">
        <v>12.891771080559611</v>
      </c>
      <c r="AP183" s="478">
        <v>1.0000985521850601</v>
      </c>
      <c r="AQ183" s="479">
        <v>2270</v>
      </c>
      <c r="AR183" s="732">
        <v>37.11341987949104</v>
      </c>
      <c r="AS183" s="478">
        <v>1.6174391431758319</v>
      </c>
      <c r="AT183" s="516">
        <v>1850</v>
      </c>
    </row>
    <row r="184" spans="1:46" s="463" customFormat="1" ht="14.5" customHeight="1">
      <c r="A184" s="759" t="s">
        <v>25</v>
      </c>
      <c r="B184" s="732">
        <v>32.205109957612251</v>
      </c>
      <c r="C184" s="478">
        <v>3.8959077577671102</v>
      </c>
      <c r="D184" s="479">
        <v>271</v>
      </c>
      <c r="E184" s="732">
        <v>16.58292118681663</v>
      </c>
      <c r="F184" s="478">
        <v>4.6109793018938623</v>
      </c>
      <c r="G184" s="479">
        <v>256</v>
      </c>
      <c r="H184" s="732">
        <v>61.997232431403859</v>
      </c>
      <c r="I184" s="478">
        <v>3.8498670730853899</v>
      </c>
      <c r="J184" s="479">
        <v>275</v>
      </c>
      <c r="K184" s="732">
        <v>40.054308712888499</v>
      </c>
      <c r="L184" s="478">
        <v>3.3601449411132531</v>
      </c>
      <c r="M184" s="479">
        <v>261</v>
      </c>
      <c r="N184" s="732">
        <v>61.49135229838155</v>
      </c>
      <c r="O184" s="478">
        <v>3.2357747358640081</v>
      </c>
      <c r="P184" s="479">
        <v>282</v>
      </c>
      <c r="Q184" s="732">
        <v>12.30096195760953</v>
      </c>
      <c r="R184" s="478">
        <v>4.5803528164267409</v>
      </c>
      <c r="S184" s="479">
        <v>247</v>
      </c>
      <c r="T184" s="732">
        <v>36.604576778983557</v>
      </c>
      <c r="U184" s="478">
        <v>4.5343811313057207</v>
      </c>
      <c r="V184" s="479">
        <v>266</v>
      </c>
      <c r="W184" s="732">
        <v>15.45550023010367</v>
      </c>
      <c r="X184" s="478">
        <v>3.65139727416063</v>
      </c>
      <c r="Y184" s="479">
        <v>247</v>
      </c>
      <c r="Z184" s="732">
        <v>37.093260683655181</v>
      </c>
      <c r="AA184" s="478">
        <v>4.9618573679073954</v>
      </c>
      <c r="AB184" s="479">
        <v>256</v>
      </c>
      <c r="AC184" s="732">
        <v>8.4680798024418849</v>
      </c>
      <c r="AD184" s="478">
        <v>3.1695659910246259</v>
      </c>
      <c r="AE184" s="479">
        <v>251</v>
      </c>
      <c r="AF184" s="732">
        <v>13.734886868810079</v>
      </c>
      <c r="AG184" s="478">
        <v>3.1938324801242608</v>
      </c>
      <c r="AH184" s="479">
        <v>251</v>
      </c>
      <c r="AI184" s="732">
        <v>43.680252094599069</v>
      </c>
      <c r="AJ184" s="478">
        <v>6.6219256054033</v>
      </c>
      <c r="AK184" s="479">
        <v>270</v>
      </c>
      <c r="AL184" s="732">
        <v>23.305240396304661</v>
      </c>
      <c r="AM184" s="478">
        <v>4.6793945304974054</v>
      </c>
      <c r="AN184" s="479">
        <v>259</v>
      </c>
      <c r="AO184" s="732">
        <v>8.7013810118062818</v>
      </c>
      <c r="AP184" s="478">
        <v>1.992153305040844</v>
      </c>
      <c r="AQ184" s="479">
        <v>249</v>
      </c>
      <c r="AR184" s="732">
        <v>44.975629574673263</v>
      </c>
      <c r="AS184" s="478">
        <v>4.0361131920870967</v>
      </c>
      <c r="AT184" s="516">
        <v>201</v>
      </c>
    </row>
    <row r="185" spans="1:46" s="463" customFormat="1" ht="14.5" customHeight="1">
      <c r="A185" s="760" t="s">
        <v>27</v>
      </c>
      <c r="B185" s="761">
        <v>30.17466618400293</v>
      </c>
      <c r="C185" s="507">
        <v>1.637614270121406</v>
      </c>
      <c r="D185" s="508">
        <v>2670</v>
      </c>
      <c r="E185" s="761">
        <v>8.5495576898448142</v>
      </c>
      <c r="F185" s="507">
        <v>1.0082264717747269</v>
      </c>
      <c r="G185" s="508">
        <v>2532</v>
      </c>
      <c r="H185" s="761">
        <v>53.204008895761483</v>
      </c>
      <c r="I185" s="507">
        <v>1.48944958948855</v>
      </c>
      <c r="J185" s="508">
        <v>2691</v>
      </c>
      <c r="K185" s="761">
        <v>34.278301594940572</v>
      </c>
      <c r="L185" s="507">
        <v>1.5190295280094459</v>
      </c>
      <c r="M185" s="508">
        <v>2583</v>
      </c>
      <c r="N185" s="761">
        <v>58.242068896596237</v>
      </c>
      <c r="O185" s="507">
        <v>1.4899941031787669</v>
      </c>
      <c r="P185" s="508">
        <v>2757</v>
      </c>
      <c r="Q185" s="761">
        <v>16.509179358471989</v>
      </c>
      <c r="R185" s="507">
        <v>1.358872164642918</v>
      </c>
      <c r="S185" s="508">
        <v>2505</v>
      </c>
      <c r="T185" s="761">
        <v>36.302727516551457</v>
      </c>
      <c r="U185" s="507">
        <v>1.5621557804136781</v>
      </c>
      <c r="V185" s="508">
        <v>2619</v>
      </c>
      <c r="W185" s="761">
        <v>17.635372318772429</v>
      </c>
      <c r="X185" s="507">
        <v>1.1456570131200601</v>
      </c>
      <c r="Y185" s="508">
        <v>2533</v>
      </c>
      <c r="Z185" s="761">
        <v>31.367572814246589</v>
      </c>
      <c r="AA185" s="507">
        <v>1.5826952084846291</v>
      </c>
      <c r="AB185" s="508">
        <v>2601</v>
      </c>
      <c r="AC185" s="761">
        <v>7.6669284466158842</v>
      </c>
      <c r="AD185" s="507">
        <v>0.81774458722062071</v>
      </c>
      <c r="AE185" s="508">
        <v>2491</v>
      </c>
      <c r="AF185" s="761">
        <v>13.766041805877441</v>
      </c>
      <c r="AG185" s="507">
        <v>1.0934892865542409</v>
      </c>
      <c r="AH185" s="508">
        <v>2536</v>
      </c>
      <c r="AI185" s="761">
        <v>36.528580466714303</v>
      </c>
      <c r="AJ185" s="507">
        <v>1.704483663666075</v>
      </c>
      <c r="AK185" s="508">
        <v>2644</v>
      </c>
      <c r="AL185" s="761">
        <v>17.731596198560169</v>
      </c>
      <c r="AM185" s="507">
        <v>1.1554217141373011</v>
      </c>
      <c r="AN185" s="508">
        <v>2532</v>
      </c>
      <c r="AO185" s="761">
        <v>12.35653400166788</v>
      </c>
      <c r="AP185" s="507">
        <v>0.91551627678351388</v>
      </c>
      <c r="AQ185" s="508">
        <v>2519</v>
      </c>
      <c r="AR185" s="761">
        <v>38.172653711579287</v>
      </c>
      <c r="AS185" s="507">
        <v>1.541308020986407</v>
      </c>
      <c r="AT185" s="518">
        <v>2051</v>
      </c>
    </row>
    <row r="186" spans="1:46" s="463" customFormat="1" ht="14.5" customHeight="1">
      <c r="A186" s="1313" t="s">
        <v>653</v>
      </c>
      <c r="B186" s="1313" t="s">
        <v>259</v>
      </c>
      <c r="C186" s="1313" t="s">
        <v>259</v>
      </c>
      <c r="D186" s="1313" t="s">
        <v>259</v>
      </c>
      <c r="E186" s="1313" t="s">
        <v>259</v>
      </c>
      <c r="F186" s="1313" t="s">
        <v>259</v>
      </c>
      <c r="G186" s="1313" t="s">
        <v>259</v>
      </c>
      <c r="H186" s="1313" t="s">
        <v>259</v>
      </c>
      <c r="I186" s="1313" t="s">
        <v>259</v>
      </c>
      <c r="J186" s="1313" t="s">
        <v>259</v>
      </c>
      <c r="K186" s="1313" t="s">
        <v>259</v>
      </c>
      <c r="L186" s="1313" t="s">
        <v>259</v>
      </c>
      <c r="M186" s="1313" t="s">
        <v>259</v>
      </c>
      <c r="N186" s="1313" t="s">
        <v>259</v>
      </c>
      <c r="O186" s="1313" t="s">
        <v>259</v>
      </c>
      <c r="P186" s="1313" t="s">
        <v>259</v>
      </c>
      <c r="Q186" s="1313" t="s">
        <v>259</v>
      </c>
      <c r="R186" s="1313" t="s">
        <v>259</v>
      </c>
      <c r="S186" s="1313" t="s">
        <v>259</v>
      </c>
      <c r="T186" s="1313" t="s">
        <v>259</v>
      </c>
      <c r="U186" s="1313" t="s">
        <v>259</v>
      </c>
      <c r="V186" s="1313" t="s">
        <v>259</v>
      </c>
      <c r="W186" s="1313" t="s">
        <v>259</v>
      </c>
      <c r="X186" s="1313" t="s">
        <v>259</v>
      </c>
      <c r="Y186" s="1313" t="s">
        <v>259</v>
      </c>
      <c r="Z186" s="1313" t="s">
        <v>259</v>
      </c>
      <c r="AA186" s="1313" t="s">
        <v>259</v>
      </c>
      <c r="AB186" s="1313" t="s">
        <v>259</v>
      </c>
      <c r="AC186" s="1313" t="s">
        <v>259</v>
      </c>
      <c r="AD186" s="1313" t="s">
        <v>259</v>
      </c>
      <c r="AE186" s="1313" t="s">
        <v>259</v>
      </c>
      <c r="AF186" s="1313" t="s">
        <v>259</v>
      </c>
      <c r="AG186" s="1313" t="s">
        <v>259</v>
      </c>
      <c r="AH186" s="1313" t="s">
        <v>259</v>
      </c>
      <c r="AI186" s="1313" t="s">
        <v>259</v>
      </c>
      <c r="AJ186" s="1313" t="s">
        <v>259</v>
      </c>
      <c r="AK186" s="1313" t="s">
        <v>259</v>
      </c>
      <c r="AL186" s="1313" t="s">
        <v>259</v>
      </c>
      <c r="AM186" s="1313" t="s">
        <v>259</v>
      </c>
      <c r="AN186" s="1313" t="s">
        <v>259</v>
      </c>
      <c r="AO186" s="1313" t="s">
        <v>259</v>
      </c>
      <c r="AP186" s="1313" t="s">
        <v>259</v>
      </c>
      <c r="AQ186" s="1313" t="s">
        <v>259</v>
      </c>
      <c r="AR186" s="1313" t="s">
        <v>259</v>
      </c>
      <c r="AS186" s="1313" t="s">
        <v>259</v>
      </c>
      <c r="AT186" s="1313" t="s">
        <v>259</v>
      </c>
    </row>
    <row r="187" spans="1:46" s="463" customFormat="1" ht="14.5" customHeight="1">
      <c r="A187" s="1313" t="s">
        <v>651</v>
      </c>
      <c r="B187" s="1313" t="s">
        <v>126</v>
      </c>
      <c r="C187" s="1313" t="s">
        <v>126</v>
      </c>
      <c r="D187" s="1313" t="s">
        <v>126</v>
      </c>
      <c r="E187" s="1313" t="s">
        <v>126</v>
      </c>
      <c r="F187" s="1313" t="s">
        <v>126</v>
      </c>
      <c r="G187" s="1313" t="s">
        <v>126</v>
      </c>
      <c r="H187" s="1313" t="s">
        <v>126</v>
      </c>
      <c r="I187" s="1313" t="s">
        <v>126</v>
      </c>
      <c r="J187" s="1313" t="s">
        <v>126</v>
      </c>
      <c r="K187" s="1313" t="s">
        <v>126</v>
      </c>
      <c r="L187" s="1313" t="s">
        <v>126</v>
      </c>
      <c r="M187" s="1313" t="s">
        <v>126</v>
      </c>
      <c r="N187" s="1313" t="s">
        <v>126</v>
      </c>
      <c r="O187" s="1313" t="s">
        <v>126</v>
      </c>
      <c r="P187" s="1313" t="s">
        <v>126</v>
      </c>
      <c r="Q187" s="1313" t="s">
        <v>126</v>
      </c>
      <c r="R187" s="1313" t="s">
        <v>126</v>
      </c>
      <c r="S187" s="1313" t="s">
        <v>126</v>
      </c>
      <c r="T187" s="1313" t="s">
        <v>126</v>
      </c>
      <c r="U187" s="1313" t="s">
        <v>126</v>
      </c>
      <c r="V187" s="1313" t="s">
        <v>126</v>
      </c>
      <c r="W187" s="1313" t="s">
        <v>126</v>
      </c>
      <c r="X187" s="1313" t="s">
        <v>126</v>
      </c>
      <c r="Y187" s="1313" t="s">
        <v>126</v>
      </c>
      <c r="Z187" s="1313" t="s">
        <v>126</v>
      </c>
      <c r="AA187" s="1313" t="s">
        <v>126</v>
      </c>
      <c r="AB187" s="1313" t="s">
        <v>126</v>
      </c>
      <c r="AC187" s="1313" t="s">
        <v>126</v>
      </c>
      <c r="AD187" s="1313" t="s">
        <v>126</v>
      </c>
      <c r="AE187" s="1313" t="s">
        <v>126</v>
      </c>
      <c r="AF187" s="1313" t="s">
        <v>126</v>
      </c>
      <c r="AG187" s="1313" t="s">
        <v>126</v>
      </c>
      <c r="AH187" s="1313" t="s">
        <v>126</v>
      </c>
      <c r="AI187" s="1313" t="s">
        <v>126</v>
      </c>
      <c r="AJ187" s="1313" t="s">
        <v>126</v>
      </c>
      <c r="AK187" s="1313" t="s">
        <v>126</v>
      </c>
      <c r="AL187" s="1313" t="s">
        <v>126</v>
      </c>
      <c r="AM187" s="1313" t="s">
        <v>126</v>
      </c>
      <c r="AN187" s="1313" t="s">
        <v>126</v>
      </c>
      <c r="AO187" s="1313" t="s">
        <v>126</v>
      </c>
      <c r="AP187" s="1313" t="s">
        <v>126</v>
      </c>
      <c r="AQ187" s="1313" t="s">
        <v>126</v>
      </c>
      <c r="AR187" s="1313" t="s">
        <v>126</v>
      </c>
      <c r="AS187" s="1313" t="s">
        <v>126</v>
      </c>
      <c r="AT187" s="1313" t="s">
        <v>126</v>
      </c>
    </row>
    <row r="188" spans="1:46" s="463" customFormat="1" ht="14.5" customHeight="1">
      <c r="A188" s="1313" t="s">
        <v>261</v>
      </c>
      <c r="B188" s="1313" t="s">
        <v>261</v>
      </c>
      <c r="C188" s="1313" t="s">
        <v>261</v>
      </c>
      <c r="D188" s="1313" t="s">
        <v>261</v>
      </c>
      <c r="E188" s="1313" t="s">
        <v>261</v>
      </c>
      <c r="F188" s="1313" t="s">
        <v>261</v>
      </c>
      <c r="G188" s="1313" t="s">
        <v>261</v>
      </c>
      <c r="H188" s="1313" t="s">
        <v>261</v>
      </c>
      <c r="I188" s="1313" t="s">
        <v>261</v>
      </c>
      <c r="J188" s="1313" t="s">
        <v>261</v>
      </c>
      <c r="K188" s="1313" t="s">
        <v>261</v>
      </c>
      <c r="L188" s="1313" t="s">
        <v>261</v>
      </c>
      <c r="M188" s="1313" t="s">
        <v>261</v>
      </c>
      <c r="N188" s="1313" t="s">
        <v>261</v>
      </c>
      <c r="O188" s="1313" t="s">
        <v>261</v>
      </c>
      <c r="P188" s="1313" t="s">
        <v>261</v>
      </c>
      <c r="Q188" s="1313" t="s">
        <v>261</v>
      </c>
      <c r="R188" s="1313" t="s">
        <v>261</v>
      </c>
      <c r="S188" s="1313" t="s">
        <v>261</v>
      </c>
      <c r="T188" s="1313" t="s">
        <v>261</v>
      </c>
      <c r="U188" s="1313" t="s">
        <v>261</v>
      </c>
      <c r="V188" s="1313" t="s">
        <v>261</v>
      </c>
      <c r="W188" s="1313" t="s">
        <v>261</v>
      </c>
      <c r="X188" s="1313" t="s">
        <v>261</v>
      </c>
      <c r="Y188" s="1313" t="s">
        <v>261</v>
      </c>
      <c r="Z188" s="1313" t="s">
        <v>261</v>
      </c>
      <c r="AA188" s="1313" t="s">
        <v>261</v>
      </c>
      <c r="AB188" s="1313" t="s">
        <v>261</v>
      </c>
      <c r="AC188" s="1313" t="s">
        <v>261</v>
      </c>
      <c r="AD188" s="1313" t="s">
        <v>261</v>
      </c>
      <c r="AE188" s="1313" t="s">
        <v>261</v>
      </c>
      <c r="AF188" s="1313" t="s">
        <v>261</v>
      </c>
      <c r="AG188" s="1313" t="s">
        <v>261</v>
      </c>
      <c r="AH188" s="1313" t="s">
        <v>261</v>
      </c>
      <c r="AI188" s="1313" t="s">
        <v>261</v>
      </c>
      <c r="AJ188" s="1313" t="s">
        <v>261</v>
      </c>
      <c r="AK188" s="1313" t="s">
        <v>261</v>
      </c>
      <c r="AL188" s="1313" t="s">
        <v>261</v>
      </c>
      <c r="AM188" s="1313" t="s">
        <v>261</v>
      </c>
      <c r="AN188" s="1313" t="s">
        <v>261</v>
      </c>
      <c r="AO188" s="1313" t="s">
        <v>261</v>
      </c>
      <c r="AP188" s="1313" t="s">
        <v>261</v>
      </c>
      <c r="AQ188" s="1313" t="s">
        <v>261</v>
      </c>
      <c r="AR188" s="1313" t="s">
        <v>261</v>
      </c>
      <c r="AS188" s="1313" t="s">
        <v>261</v>
      </c>
      <c r="AT188" s="1313" t="s">
        <v>261</v>
      </c>
    </row>
    <row r="189" spans="1:46" s="463" customFormat="1" ht="14.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row>
    <row r="190" spans="1:46" s="463" customFormat="1" ht="14.5" customHeight="1">
      <c r="A190" s="1314" t="s">
        <v>691</v>
      </c>
      <c r="B190" s="1314"/>
      <c r="C190" s="1314"/>
      <c r="D190" s="1314"/>
      <c r="E190" s="1314"/>
      <c r="F190" s="1314"/>
      <c r="G190" s="1314"/>
      <c r="H190" s="1314"/>
      <c r="I190" s="1314"/>
      <c r="J190" s="1314"/>
      <c r="K190" s="1314"/>
      <c r="L190" s="1314"/>
      <c r="M190" s="1314"/>
      <c r="N190" s="1314"/>
      <c r="O190" s="1314"/>
      <c r="P190" s="1314"/>
      <c r="Q190" s="1314"/>
      <c r="R190" s="1314"/>
      <c r="S190" s="1314"/>
      <c r="T190" s="1314"/>
      <c r="U190" s="1314"/>
      <c r="V190" s="1314"/>
      <c r="W190" s="1314"/>
      <c r="X190" s="1314"/>
      <c r="Y190" s="1314"/>
      <c r="Z190" s="1314"/>
      <c r="AA190" s="1314"/>
      <c r="AB190" s="1314"/>
      <c r="AC190" s="1314"/>
      <c r="AD190" s="1314"/>
      <c r="AE190" s="1314"/>
      <c r="AF190" s="1314"/>
      <c r="AG190" s="1314"/>
      <c r="AH190" s="1314"/>
      <c r="AI190" s="1314"/>
      <c r="AJ190" s="1314"/>
      <c r="AK190" s="1314"/>
      <c r="AL190" s="1314"/>
      <c r="AM190" s="1314"/>
      <c r="AN190" s="1314"/>
      <c r="AO190" s="1314"/>
      <c r="AP190" s="1314"/>
      <c r="AQ190" s="1314"/>
      <c r="AR190" s="1314"/>
      <c r="AS190" s="1314"/>
      <c r="AT190" s="1314"/>
    </row>
    <row r="191" spans="1:46" s="464" customFormat="1" ht="14.5" customHeight="1">
      <c r="A191" s="1326" t="s">
        <v>10</v>
      </c>
      <c r="B191" s="1331" t="s">
        <v>605</v>
      </c>
      <c r="C191" s="1331" t="s">
        <v>606</v>
      </c>
      <c r="D191" s="1331" t="s">
        <v>606</v>
      </c>
      <c r="E191" s="1331" t="s">
        <v>607</v>
      </c>
      <c r="F191" s="1331" t="s">
        <v>608</v>
      </c>
      <c r="G191" s="1331" t="s">
        <v>608</v>
      </c>
      <c r="H191" s="1331" t="s">
        <v>609</v>
      </c>
      <c r="I191" s="1331" t="s">
        <v>610</v>
      </c>
      <c r="J191" s="1331" t="s">
        <v>610</v>
      </c>
      <c r="K191" s="1331" t="s">
        <v>611</v>
      </c>
      <c r="L191" s="1331" t="s">
        <v>612</v>
      </c>
      <c r="M191" s="1331" t="s">
        <v>612</v>
      </c>
      <c r="N191" s="1331" t="s">
        <v>613</v>
      </c>
      <c r="O191" s="1331" t="s">
        <v>614</v>
      </c>
      <c r="P191" s="1331" t="s">
        <v>614</v>
      </c>
      <c r="Q191" s="1331" t="s">
        <v>280</v>
      </c>
      <c r="R191" s="1331" t="s">
        <v>615</v>
      </c>
      <c r="S191" s="1331" t="s">
        <v>615</v>
      </c>
      <c r="T191" s="1331" t="s">
        <v>616</v>
      </c>
      <c r="U191" s="1331" t="s">
        <v>617</v>
      </c>
      <c r="V191" s="1331" t="s">
        <v>617</v>
      </c>
      <c r="W191" s="1331" t="s">
        <v>618</v>
      </c>
      <c r="X191" s="1331" t="s">
        <v>619</v>
      </c>
      <c r="Y191" s="1331" t="s">
        <v>619</v>
      </c>
      <c r="Z191" s="1331" t="s">
        <v>620</v>
      </c>
      <c r="AA191" s="1331" t="s">
        <v>621</v>
      </c>
      <c r="AB191" s="1331" t="s">
        <v>621</v>
      </c>
      <c r="AC191" s="1331" t="s">
        <v>622</v>
      </c>
      <c r="AD191" s="1331" t="s">
        <v>623</v>
      </c>
      <c r="AE191" s="1331" t="s">
        <v>623</v>
      </c>
      <c r="AF191" s="1331" t="s">
        <v>281</v>
      </c>
      <c r="AG191" s="1331" t="s">
        <v>624</v>
      </c>
      <c r="AH191" s="1331" t="s">
        <v>624</v>
      </c>
      <c r="AI191" s="1331" t="s">
        <v>154</v>
      </c>
      <c r="AJ191" s="1331" t="s">
        <v>625</v>
      </c>
      <c r="AK191" s="1331" t="s">
        <v>625</v>
      </c>
      <c r="AL191" s="1331" t="s">
        <v>282</v>
      </c>
      <c r="AM191" s="1331" t="s">
        <v>626</v>
      </c>
      <c r="AN191" s="1331" t="s">
        <v>626</v>
      </c>
      <c r="AO191" s="1315" t="s">
        <v>631</v>
      </c>
      <c r="AP191" s="1315" t="s">
        <v>257</v>
      </c>
      <c r="AQ191" s="1315" t="s">
        <v>257</v>
      </c>
      <c r="AR191" s="1331" t="s">
        <v>283</v>
      </c>
      <c r="AS191" s="1331" t="s">
        <v>629</v>
      </c>
      <c r="AT191" s="1332" t="s">
        <v>629</v>
      </c>
    </row>
    <row r="192" spans="1:46" s="463" customFormat="1" ht="14.5" customHeight="1" thickBot="1">
      <c r="A192" s="1327"/>
      <c r="B192" s="18" t="s">
        <v>56</v>
      </c>
      <c r="C192" s="18" t="s">
        <v>57</v>
      </c>
      <c r="D192" s="19" t="s">
        <v>123</v>
      </c>
      <c r="E192" s="18" t="s">
        <v>56</v>
      </c>
      <c r="F192" s="18" t="s">
        <v>57</v>
      </c>
      <c r="G192" s="19" t="s">
        <v>123</v>
      </c>
      <c r="H192" s="18" t="s">
        <v>56</v>
      </c>
      <c r="I192" s="18" t="s">
        <v>57</v>
      </c>
      <c r="J192" s="19" t="s">
        <v>123</v>
      </c>
      <c r="K192" s="18" t="s">
        <v>56</v>
      </c>
      <c r="L192" s="18" t="s">
        <v>57</v>
      </c>
      <c r="M192" s="19" t="s">
        <v>123</v>
      </c>
      <c r="N192" s="18" t="s">
        <v>56</v>
      </c>
      <c r="O192" s="18" t="s">
        <v>57</v>
      </c>
      <c r="P192" s="19" t="s">
        <v>123</v>
      </c>
      <c r="Q192" s="18" t="s">
        <v>56</v>
      </c>
      <c r="R192" s="18" t="s">
        <v>57</v>
      </c>
      <c r="S192" s="19" t="s">
        <v>123</v>
      </c>
      <c r="T192" s="18" t="s">
        <v>56</v>
      </c>
      <c r="U192" s="18" t="s">
        <v>57</v>
      </c>
      <c r="V192" s="19" t="s">
        <v>123</v>
      </c>
      <c r="W192" s="18" t="s">
        <v>56</v>
      </c>
      <c r="X192" s="18" t="s">
        <v>57</v>
      </c>
      <c r="Y192" s="19" t="s">
        <v>123</v>
      </c>
      <c r="Z192" s="18" t="s">
        <v>56</v>
      </c>
      <c r="AA192" s="18" t="s">
        <v>57</v>
      </c>
      <c r="AB192" s="19" t="s">
        <v>123</v>
      </c>
      <c r="AC192" s="18" t="s">
        <v>56</v>
      </c>
      <c r="AD192" s="18" t="s">
        <v>57</v>
      </c>
      <c r="AE192" s="19" t="s">
        <v>123</v>
      </c>
      <c r="AF192" s="18" t="s">
        <v>56</v>
      </c>
      <c r="AG192" s="18" t="s">
        <v>57</v>
      </c>
      <c r="AH192" s="19" t="s">
        <v>123</v>
      </c>
      <c r="AI192" s="18" t="s">
        <v>56</v>
      </c>
      <c r="AJ192" s="18" t="s">
        <v>57</v>
      </c>
      <c r="AK192" s="19" t="s">
        <v>123</v>
      </c>
      <c r="AL192" s="18" t="s">
        <v>56</v>
      </c>
      <c r="AM192" s="18" t="s">
        <v>57</v>
      </c>
      <c r="AN192" s="19" t="s">
        <v>123</v>
      </c>
      <c r="AO192" s="18" t="s">
        <v>56</v>
      </c>
      <c r="AP192" s="18" t="s">
        <v>57</v>
      </c>
      <c r="AQ192" s="19" t="s">
        <v>123</v>
      </c>
      <c r="AR192" s="18" t="s">
        <v>56</v>
      </c>
      <c r="AS192" s="18" t="s">
        <v>57</v>
      </c>
      <c r="AT192" s="18" t="s">
        <v>123</v>
      </c>
    </row>
    <row r="193" spans="1:46" s="463" customFormat="1" ht="14.5" customHeight="1">
      <c r="A193" s="756" t="s">
        <v>11</v>
      </c>
      <c r="B193" s="733">
        <v>43.915991193061423</v>
      </c>
      <c r="C193" s="482">
        <v>2.4733569655173602</v>
      </c>
      <c r="D193" s="483">
        <v>438</v>
      </c>
      <c r="E193" s="733">
        <v>33.396564580316713</v>
      </c>
      <c r="F193" s="482">
        <v>3.5637727865164752</v>
      </c>
      <c r="G193" s="483">
        <v>439</v>
      </c>
      <c r="H193" s="733">
        <v>71.396846233503666</v>
      </c>
      <c r="I193" s="482">
        <v>3.1721693912638989</v>
      </c>
      <c r="J193" s="483">
        <v>444</v>
      </c>
      <c r="K193" s="733">
        <v>68.480299631448148</v>
      </c>
      <c r="L193" s="482">
        <v>2.2482338053315298</v>
      </c>
      <c r="M193" s="483">
        <v>440</v>
      </c>
      <c r="N193" s="733">
        <v>79.551508090516506</v>
      </c>
      <c r="O193" s="482">
        <v>2.167573042541119</v>
      </c>
      <c r="P193" s="483">
        <v>448</v>
      </c>
      <c r="Q193" s="733">
        <v>54.404904597358652</v>
      </c>
      <c r="R193" s="482">
        <v>2.8725090274727978</v>
      </c>
      <c r="S193" s="483">
        <v>435</v>
      </c>
      <c r="T193" s="733">
        <v>64.640050252137243</v>
      </c>
      <c r="U193" s="482">
        <v>2.611192618227304</v>
      </c>
      <c r="V193" s="483">
        <v>439</v>
      </c>
      <c r="W193" s="733">
        <v>56.033083629391022</v>
      </c>
      <c r="X193" s="482">
        <v>3.7461138241594489</v>
      </c>
      <c r="Y193" s="483">
        <v>443</v>
      </c>
      <c r="Z193" s="733">
        <v>63.820595981185882</v>
      </c>
      <c r="AA193" s="482">
        <v>3.2829772932344352</v>
      </c>
      <c r="AB193" s="483">
        <v>438</v>
      </c>
      <c r="AC193" s="733">
        <v>43.253325355769007</v>
      </c>
      <c r="AD193" s="482">
        <v>4.6163476825072483</v>
      </c>
      <c r="AE193" s="483">
        <v>438</v>
      </c>
      <c r="AF193" s="733">
        <v>52.890313777230517</v>
      </c>
      <c r="AG193" s="482">
        <v>3.8188196532134859</v>
      </c>
      <c r="AH193" s="483">
        <v>440</v>
      </c>
      <c r="AI193" s="733">
        <v>62.724535730800987</v>
      </c>
      <c r="AJ193" s="482">
        <v>3.8799952866779992</v>
      </c>
      <c r="AK193" s="483">
        <v>447</v>
      </c>
      <c r="AL193" s="733">
        <v>58.268089074495137</v>
      </c>
      <c r="AM193" s="482">
        <v>3.2606458435833718</v>
      </c>
      <c r="AN193" s="483">
        <v>443</v>
      </c>
      <c r="AO193" s="733">
        <v>59.00722001823744</v>
      </c>
      <c r="AP193" s="482">
        <v>3.447649246217213</v>
      </c>
      <c r="AQ193" s="483">
        <v>443</v>
      </c>
      <c r="AR193" s="733">
        <v>26.80473900211328</v>
      </c>
      <c r="AS193" s="482">
        <v>3.5419197069962851</v>
      </c>
      <c r="AT193" s="519">
        <v>213</v>
      </c>
    </row>
    <row r="194" spans="1:46" s="463" customFormat="1" ht="14.5" customHeight="1">
      <c r="A194" s="757" t="s">
        <v>12</v>
      </c>
      <c r="B194" s="734">
        <v>45.56045032783156</v>
      </c>
      <c r="C194" s="485">
        <v>3.9300771636265059</v>
      </c>
      <c r="D194" s="486">
        <v>281</v>
      </c>
      <c r="E194" s="734">
        <v>33.618397621173983</v>
      </c>
      <c r="F194" s="485">
        <v>4.7465736179693137</v>
      </c>
      <c r="G194" s="486">
        <v>277</v>
      </c>
      <c r="H194" s="734">
        <v>75.209097301781384</v>
      </c>
      <c r="I194" s="485">
        <v>2.791475383542815</v>
      </c>
      <c r="J194" s="486">
        <v>280</v>
      </c>
      <c r="K194" s="734">
        <v>67.835204085066607</v>
      </c>
      <c r="L194" s="485">
        <v>3.1608061847287741</v>
      </c>
      <c r="M194" s="486">
        <v>280</v>
      </c>
      <c r="N194" s="734">
        <v>82.617972344186626</v>
      </c>
      <c r="O194" s="485">
        <v>2.4508613985674241</v>
      </c>
      <c r="P194" s="486">
        <v>280</v>
      </c>
      <c r="Q194" s="734">
        <v>51.881523733577247</v>
      </c>
      <c r="R194" s="485">
        <v>4.064459907511762</v>
      </c>
      <c r="S194" s="486">
        <v>277</v>
      </c>
      <c r="T194" s="734">
        <v>74.3374640651205</v>
      </c>
      <c r="U194" s="485">
        <v>3.009136213150903</v>
      </c>
      <c r="V194" s="486">
        <v>279</v>
      </c>
      <c r="W194" s="734">
        <v>66.252130591951968</v>
      </c>
      <c r="X194" s="485">
        <v>2.942497582227328</v>
      </c>
      <c r="Y194" s="486">
        <v>283</v>
      </c>
      <c r="Z194" s="734">
        <v>63.600462318255687</v>
      </c>
      <c r="AA194" s="485">
        <v>3.6085280820496548</v>
      </c>
      <c r="AB194" s="486">
        <v>279</v>
      </c>
      <c r="AC194" s="734">
        <v>46.403550708537487</v>
      </c>
      <c r="AD194" s="485">
        <v>3.6022673054525178</v>
      </c>
      <c r="AE194" s="486">
        <v>280</v>
      </c>
      <c r="AF194" s="734">
        <v>58.622368471743393</v>
      </c>
      <c r="AG194" s="485">
        <v>3.858429703538198</v>
      </c>
      <c r="AH194" s="486">
        <v>275</v>
      </c>
      <c r="AI194" s="734">
        <v>76.726012189838855</v>
      </c>
      <c r="AJ194" s="485">
        <v>2.8618822435644469</v>
      </c>
      <c r="AK194" s="486">
        <v>279</v>
      </c>
      <c r="AL194" s="734">
        <v>54.653711845262173</v>
      </c>
      <c r="AM194" s="485">
        <v>3.161932002662406</v>
      </c>
      <c r="AN194" s="486">
        <v>278</v>
      </c>
      <c r="AO194" s="734">
        <v>54.18440056251589</v>
      </c>
      <c r="AP194" s="485">
        <v>3.4130313000581931</v>
      </c>
      <c r="AQ194" s="486">
        <v>278</v>
      </c>
      <c r="AR194" s="734">
        <v>18.632373923007449</v>
      </c>
      <c r="AS194" s="485">
        <v>4.1322326188464373</v>
      </c>
      <c r="AT194" s="520">
        <v>154</v>
      </c>
    </row>
    <row r="195" spans="1:46" s="463" customFormat="1" ht="14.5" customHeight="1">
      <c r="A195" s="756" t="s">
        <v>30</v>
      </c>
      <c r="B195" s="733" t="s">
        <v>462</v>
      </c>
      <c r="C195" s="482" t="s">
        <v>462</v>
      </c>
      <c r="D195" s="483" t="s">
        <v>462</v>
      </c>
      <c r="E195" s="733" t="s">
        <v>462</v>
      </c>
      <c r="F195" s="482" t="s">
        <v>462</v>
      </c>
      <c r="G195" s="483" t="s">
        <v>462</v>
      </c>
      <c r="H195" s="733" t="s">
        <v>462</v>
      </c>
      <c r="I195" s="482" t="s">
        <v>462</v>
      </c>
      <c r="J195" s="483" t="s">
        <v>462</v>
      </c>
      <c r="K195" s="733" t="s">
        <v>462</v>
      </c>
      <c r="L195" s="482" t="s">
        <v>462</v>
      </c>
      <c r="M195" s="483" t="s">
        <v>462</v>
      </c>
      <c r="N195" s="733" t="s">
        <v>462</v>
      </c>
      <c r="O195" s="482" t="s">
        <v>462</v>
      </c>
      <c r="P195" s="483" t="s">
        <v>462</v>
      </c>
      <c r="Q195" s="733" t="s">
        <v>462</v>
      </c>
      <c r="R195" s="482" t="s">
        <v>462</v>
      </c>
      <c r="S195" s="483" t="s">
        <v>462</v>
      </c>
      <c r="T195" s="733" t="s">
        <v>462</v>
      </c>
      <c r="U195" s="482" t="s">
        <v>462</v>
      </c>
      <c r="V195" s="483" t="s">
        <v>462</v>
      </c>
      <c r="W195" s="733" t="s">
        <v>462</v>
      </c>
      <c r="X195" s="482" t="s">
        <v>462</v>
      </c>
      <c r="Y195" s="483" t="s">
        <v>462</v>
      </c>
      <c r="Z195" s="733" t="s">
        <v>462</v>
      </c>
      <c r="AA195" s="482" t="s">
        <v>462</v>
      </c>
      <c r="AB195" s="483" t="s">
        <v>462</v>
      </c>
      <c r="AC195" s="733" t="s">
        <v>462</v>
      </c>
      <c r="AD195" s="482" t="s">
        <v>462</v>
      </c>
      <c r="AE195" s="483" t="s">
        <v>462</v>
      </c>
      <c r="AF195" s="733" t="s">
        <v>462</v>
      </c>
      <c r="AG195" s="482" t="s">
        <v>462</v>
      </c>
      <c r="AH195" s="483" t="s">
        <v>462</v>
      </c>
      <c r="AI195" s="733" t="s">
        <v>462</v>
      </c>
      <c r="AJ195" s="482" t="s">
        <v>462</v>
      </c>
      <c r="AK195" s="483" t="s">
        <v>462</v>
      </c>
      <c r="AL195" s="733" t="s">
        <v>462</v>
      </c>
      <c r="AM195" s="482" t="s">
        <v>462</v>
      </c>
      <c r="AN195" s="483" t="s">
        <v>462</v>
      </c>
      <c r="AO195" s="733" t="s">
        <v>462</v>
      </c>
      <c r="AP195" s="482" t="s">
        <v>462</v>
      </c>
      <c r="AQ195" s="483" t="s">
        <v>462</v>
      </c>
      <c r="AR195" s="733" t="s">
        <v>462</v>
      </c>
      <c r="AS195" s="482" t="s">
        <v>462</v>
      </c>
      <c r="AT195" s="519" t="s">
        <v>462</v>
      </c>
    </row>
    <row r="196" spans="1:46" s="463" customFormat="1" ht="14.5" customHeight="1">
      <c r="A196" s="757" t="s">
        <v>13</v>
      </c>
      <c r="B196" s="734">
        <v>59.45540600485235</v>
      </c>
      <c r="C196" s="485">
        <v>6.7218730716450246</v>
      </c>
      <c r="D196" s="486">
        <v>43</v>
      </c>
      <c r="E196" s="734">
        <v>48.578514619446018</v>
      </c>
      <c r="F196" s="485">
        <v>6.5073092456036399</v>
      </c>
      <c r="G196" s="486">
        <v>41</v>
      </c>
      <c r="H196" s="734">
        <v>88.675491389837404</v>
      </c>
      <c r="I196" s="485">
        <v>3.459664123073352</v>
      </c>
      <c r="J196" s="486">
        <v>40</v>
      </c>
      <c r="K196" s="734">
        <v>76.407731183527744</v>
      </c>
      <c r="L196" s="485">
        <v>8.5739857786867582</v>
      </c>
      <c r="M196" s="486">
        <v>41</v>
      </c>
      <c r="N196" s="734">
        <v>72.885870891017561</v>
      </c>
      <c r="O196" s="485">
        <v>7.2060601718209671</v>
      </c>
      <c r="P196" s="486">
        <v>42</v>
      </c>
      <c r="Q196" s="734">
        <v>39.24278828886672</v>
      </c>
      <c r="R196" s="485">
        <v>9.2114858021797019</v>
      </c>
      <c r="S196" s="486">
        <v>40</v>
      </c>
      <c r="T196" s="734">
        <v>60.431690996571142</v>
      </c>
      <c r="U196" s="485">
        <v>5.3022042042759452</v>
      </c>
      <c r="V196" s="486">
        <v>41</v>
      </c>
      <c r="W196" s="734">
        <v>56.07541335679602</v>
      </c>
      <c r="X196" s="485">
        <v>10.344848945679979</v>
      </c>
      <c r="Y196" s="486">
        <v>41</v>
      </c>
      <c r="Z196" s="734">
        <v>68.469056020009475</v>
      </c>
      <c r="AA196" s="485">
        <v>5.4685914475829742</v>
      </c>
      <c r="AB196" s="486">
        <v>40</v>
      </c>
      <c r="AC196" s="734">
        <v>50.780367988907727</v>
      </c>
      <c r="AD196" s="485">
        <v>9.2516942770232671</v>
      </c>
      <c r="AE196" s="486">
        <v>42</v>
      </c>
      <c r="AF196" s="734">
        <v>52.984490437625396</v>
      </c>
      <c r="AG196" s="485">
        <v>7.3843359333082086</v>
      </c>
      <c r="AH196" s="486">
        <v>40</v>
      </c>
      <c r="AI196" s="734">
        <v>76.358586210427092</v>
      </c>
      <c r="AJ196" s="485">
        <v>4.9499174722982318</v>
      </c>
      <c r="AK196" s="486">
        <v>42</v>
      </c>
      <c r="AL196" s="734">
        <v>66.840809247691126</v>
      </c>
      <c r="AM196" s="485">
        <v>8.1181442403062434</v>
      </c>
      <c r="AN196" s="486">
        <v>42</v>
      </c>
      <c r="AO196" s="734">
        <v>63.415852848943757</v>
      </c>
      <c r="AP196" s="485">
        <v>7.4244596532148863</v>
      </c>
      <c r="AQ196" s="486">
        <v>41</v>
      </c>
      <c r="AR196" s="734">
        <v>23.066085917900121</v>
      </c>
      <c r="AS196" s="485">
        <v>9.3687320533992118</v>
      </c>
      <c r="AT196" s="520">
        <v>21</v>
      </c>
    </row>
    <row r="197" spans="1:46" s="463" customFormat="1" ht="14.5" customHeight="1">
      <c r="A197" s="756" t="s">
        <v>14</v>
      </c>
      <c r="B197" s="580" t="s">
        <v>462</v>
      </c>
      <c r="C197" s="482" t="s">
        <v>462</v>
      </c>
      <c r="D197" s="483" t="s">
        <v>462</v>
      </c>
      <c r="E197" s="733" t="s">
        <v>462</v>
      </c>
      <c r="F197" s="482" t="s">
        <v>462</v>
      </c>
      <c r="G197" s="483" t="s">
        <v>462</v>
      </c>
      <c r="H197" s="733" t="s">
        <v>462</v>
      </c>
      <c r="I197" s="482" t="s">
        <v>462</v>
      </c>
      <c r="J197" s="483" t="s">
        <v>462</v>
      </c>
      <c r="K197" s="733" t="s">
        <v>462</v>
      </c>
      <c r="L197" s="482" t="s">
        <v>462</v>
      </c>
      <c r="M197" s="483" t="s">
        <v>462</v>
      </c>
      <c r="N197" s="733" t="s">
        <v>462</v>
      </c>
      <c r="O197" s="482" t="s">
        <v>462</v>
      </c>
      <c r="P197" s="483" t="s">
        <v>462</v>
      </c>
      <c r="Q197" s="733" t="s">
        <v>462</v>
      </c>
      <c r="R197" s="482" t="s">
        <v>462</v>
      </c>
      <c r="S197" s="483" t="s">
        <v>462</v>
      </c>
      <c r="T197" s="733" t="s">
        <v>462</v>
      </c>
      <c r="U197" s="482" t="s">
        <v>462</v>
      </c>
      <c r="V197" s="483" t="s">
        <v>462</v>
      </c>
      <c r="W197" s="733" t="s">
        <v>462</v>
      </c>
      <c r="X197" s="482" t="s">
        <v>462</v>
      </c>
      <c r="Y197" s="483" t="s">
        <v>462</v>
      </c>
      <c r="Z197" s="733" t="s">
        <v>462</v>
      </c>
      <c r="AA197" s="482" t="s">
        <v>462</v>
      </c>
      <c r="AB197" s="483" t="s">
        <v>462</v>
      </c>
      <c r="AC197" s="733" t="s">
        <v>462</v>
      </c>
      <c r="AD197" s="482" t="s">
        <v>462</v>
      </c>
      <c r="AE197" s="483" t="s">
        <v>462</v>
      </c>
      <c r="AF197" s="733" t="s">
        <v>462</v>
      </c>
      <c r="AG197" s="482" t="s">
        <v>462</v>
      </c>
      <c r="AH197" s="483" t="s">
        <v>462</v>
      </c>
      <c r="AI197" s="733" t="s">
        <v>462</v>
      </c>
      <c r="AJ197" s="482" t="s">
        <v>462</v>
      </c>
      <c r="AK197" s="483" t="s">
        <v>462</v>
      </c>
      <c r="AL197" s="733" t="s">
        <v>462</v>
      </c>
      <c r="AM197" s="482" t="s">
        <v>462</v>
      </c>
      <c r="AN197" s="483" t="s">
        <v>462</v>
      </c>
      <c r="AO197" s="733" t="s">
        <v>462</v>
      </c>
      <c r="AP197" s="482" t="s">
        <v>462</v>
      </c>
      <c r="AQ197" s="483" t="s">
        <v>462</v>
      </c>
      <c r="AR197" s="733" t="s">
        <v>462</v>
      </c>
      <c r="AS197" s="482" t="s">
        <v>462</v>
      </c>
      <c r="AT197" s="519" t="s">
        <v>462</v>
      </c>
    </row>
    <row r="198" spans="1:46" s="463" customFormat="1" ht="14.5" customHeight="1">
      <c r="A198" s="757" t="s">
        <v>31</v>
      </c>
      <c r="B198" s="734">
        <v>48.962245592911671</v>
      </c>
      <c r="C198" s="485">
        <v>8.4870137898048537</v>
      </c>
      <c r="D198" s="486">
        <v>43</v>
      </c>
      <c r="E198" s="734">
        <v>34.012996165982898</v>
      </c>
      <c r="F198" s="485">
        <v>10.13500562941152</v>
      </c>
      <c r="G198" s="486">
        <v>42</v>
      </c>
      <c r="H198" s="734">
        <v>74.94585746072778</v>
      </c>
      <c r="I198" s="485">
        <v>5.4601167540785553</v>
      </c>
      <c r="J198" s="486">
        <v>45</v>
      </c>
      <c r="K198" s="734">
        <v>72.566354708257066</v>
      </c>
      <c r="L198" s="485">
        <v>5.7753394257270223</v>
      </c>
      <c r="M198" s="486">
        <v>43</v>
      </c>
      <c r="N198" s="734">
        <v>79.897478161884976</v>
      </c>
      <c r="O198" s="485">
        <v>6.869587820632411</v>
      </c>
      <c r="P198" s="486">
        <v>44</v>
      </c>
      <c r="Q198" s="734">
        <v>54.00819726825965</v>
      </c>
      <c r="R198" s="485">
        <v>7.8292844455501287</v>
      </c>
      <c r="S198" s="486">
        <v>43</v>
      </c>
      <c r="T198" s="734">
        <v>78.962681355398018</v>
      </c>
      <c r="U198" s="485">
        <v>9.1580512379071255</v>
      </c>
      <c r="V198" s="486">
        <v>43</v>
      </c>
      <c r="W198" s="734">
        <v>61.121753644916232</v>
      </c>
      <c r="X198" s="485">
        <v>8.3494941216933469</v>
      </c>
      <c r="Y198" s="486">
        <v>41</v>
      </c>
      <c r="Z198" s="734">
        <v>64.691807098128194</v>
      </c>
      <c r="AA198" s="485">
        <v>5.7368320065666767</v>
      </c>
      <c r="AB198" s="486">
        <v>43</v>
      </c>
      <c r="AC198" s="734">
        <v>47.760155026088938</v>
      </c>
      <c r="AD198" s="485">
        <v>4.3754794361853451</v>
      </c>
      <c r="AE198" s="486">
        <v>42</v>
      </c>
      <c r="AF198" s="734">
        <v>69.800272326211569</v>
      </c>
      <c r="AG198" s="485">
        <v>9.4008336727173329</v>
      </c>
      <c r="AH198" s="486">
        <v>42</v>
      </c>
      <c r="AI198" s="734">
        <v>75.893577922183056</v>
      </c>
      <c r="AJ198" s="485">
        <v>4.9108594858624111</v>
      </c>
      <c r="AK198" s="486">
        <v>44</v>
      </c>
      <c r="AL198" s="734">
        <v>68.937460795124608</v>
      </c>
      <c r="AM198" s="485">
        <v>7.0074146405896691</v>
      </c>
      <c r="AN198" s="486">
        <v>43</v>
      </c>
      <c r="AO198" s="734">
        <v>65.248000184002692</v>
      </c>
      <c r="AP198" s="485">
        <v>3.6205561919084541</v>
      </c>
      <c r="AQ198" s="486">
        <v>44</v>
      </c>
      <c r="AR198" s="734">
        <v>39.850117720081833</v>
      </c>
      <c r="AS198" s="485">
        <v>4.2950843727387102</v>
      </c>
      <c r="AT198" s="520">
        <v>24</v>
      </c>
    </row>
    <row r="199" spans="1:46" s="463" customFormat="1" ht="14.5" customHeight="1">
      <c r="A199" s="756" t="s">
        <v>15</v>
      </c>
      <c r="B199" s="733">
        <v>49.865443309090537</v>
      </c>
      <c r="C199" s="482">
        <v>6.2286002937934182</v>
      </c>
      <c r="D199" s="483">
        <v>224</v>
      </c>
      <c r="E199" s="733">
        <v>35.166789470296912</v>
      </c>
      <c r="F199" s="482">
        <v>2.832561088735881</v>
      </c>
      <c r="G199" s="483">
        <v>218</v>
      </c>
      <c r="H199" s="733">
        <v>80.95596217822154</v>
      </c>
      <c r="I199" s="482">
        <v>4.2603489763779132</v>
      </c>
      <c r="J199" s="483">
        <v>230</v>
      </c>
      <c r="K199" s="733">
        <v>72.189694105189773</v>
      </c>
      <c r="L199" s="482">
        <v>3.9959644457479468</v>
      </c>
      <c r="M199" s="483">
        <v>228</v>
      </c>
      <c r="N199" s="733">
        <v>85.900407936201262</v>
      </c>
      <c r="O199" s="482">
        <v>3.2562874113548581</v>
      </c>
      <c r="P199" s="483">
        <v>230</v>
      </c>
      <c r="Q199" s="733">
        <v>55.248839332564081</v>
      </c>
      <c r="R199" s="482">
        <v>3.7939997928893932</v>
      </c>
      <c r="S199" s="483">
        <v>221</v>
      </c>
      <c r="T199" s="733">
        <v>73.355994323368421</v>
      </c>
      <c r="U199" s="482">
        <v>6.3807708965894241</v>
      </c>
      <c r="V199" s="483">
        <v>227</v>
      </c>
      <c r="W199" s="733">
        <v>67.040789426070958</v>
      </c>
      <c r="X199" s="482">
        <v>5.0887614870401023</v>
      </c>
      <c r="Y199" s="483">
        <v>227</v>
      </c>
      <c r="Z199" s="733">
        <v>68.201129432839579</v>
      </c>
      <c r="AA199" s="482">
        <v>4.8924849087930466</v>
      </c>
      <c r="AB199" s="483">
        <v>227</v>
      </c>
      <c r="AC199" s="733">
        <v>57.002656708049102</v>
      </c>
      <c r="AD199" s="482">
        <v>4.3395485641263543</v>
      </c>
      <c r="AE199" s="483">
        <v>224</v>
      </c>
      <c r="AF199" s="733">
        <v>71.016252150982041</v>
      </c>
      <c r="AG199" s="482">
        <v>3.8075902235865162</v>
      </c>
      <c r="AH199" s="483">
        <v>221</v>
      </c>
      <c r="AI199" s="733">
        <v>76.931259330486597</v>
      </c>
      <c r="AJ199" s="482">
        <v>2.8339844998034232</v>
      </c>
      <c r="AK199" s="483">
        <v>228</v>
      </c>
      <c r="AL199" s="733">
        <v>64.956173793037621</v>
      </c>
      <c r="AM199" s="482">
        <v>4.204875202454148</v>
      </c>
      <c r="AN199" s="483">
        <v>227</v>
      </c>
      <c r="AO199" s="733">
        <v>62.618798911683697</v>
      </c>
      <c r="AP199" s="482">
        <v>4.19589605497685</v>
      </c>
      <c r="AQ199" s="483">
        <v>224</v>
      </c>
      <c r="AR199" s="733">
        <v>26.515067469919359</v>
      </c>
      <c r="AS199" s="482">
        <v>7.5374137103773151</v>
      </c>
      <c r="AT199" s="519">
        <v>108</v>
      </c>
    </row>
    <row r="200" spans="1:46" s="463" customFormat="1" ht="14.5" customHeight="1">
      <c r="A200" s="757" t="s">
        <v>16</v>
      </c>
      <c r="B200" s="734">
        <v>62.124054363836848</v>
      </c>
      <c r="C200" s="485">
        <v>8.7364505725802726</v>
      </c>
      <c r="D200" s="486">
        <v>52</v>
      </c>
      <c r="E200" s="734">
        <v>61.785538780284021</v>
      </c>
      <c r="F200" s="485">
        <v>4.8504833917415011</v>
      </c>
      <c r="G200" s="486">
        <v>52</v>
      </c>
      <c r="H200" s="734">
        <v>87.305430427784131</v>
      </c>
      <c r="I200" s="485">
        <v>3.972753542144154</v>
      </c>
      <c r="J200" s="486">
        <v>52</v>
      </c>
      <c r="K200" s="734">
        <v>80.663126440354844</v>
      </c>
      <c r="L200" s="485">
        <v>3.3847584648629119</v>
      </c>
      <c r="M200" s="486">
        <v>53</v>
      </c>
      <c r="N200" s="734">
        <v>90.330434938152308</v>
      </c>
      <c r="O200" s="485">
        <v>3.4000792730405629</v>
      </c>
      <c r="P200" s="486">
        <v>54</v>
      </c>
      <c r="Q200" s="734">
        <v>61.952810254928828</v>
      </c>
      <c r="R200" s="485">
        <v>6.6568447358386411</v>
      </c>
      <c r="S200" s="486">
        <v>52</v>
      </c>
      <c r="T200" s="734">
        <v>82.491064471367665</v>
      </c>
      <c r="U200" s="485">
        <v>6.6680626431682031</v>
      </c>
      <c r="V200" s="486">
        <v>53</v>
      </c>
      <c r="W200" s="734">
        <v>75.377487637693946</v>
      </c>
      <c r="X200" s="485">
        <v>6.1239999528990863</v>
      </c>
      <c r="Y200" s="486">
        <v>53</v>
      </c>
      <c r="Z200" s="734">
        <v>81.38442012505044</v>
      </c>
      <c r="AA200" s="485">
        <v>7.1135116530694171</v>
      </c>
      <c r="AB200" s="486">
        <v>53</v>
      </c>
      <c r="AC200" s="734">
        <v>63.771112169096803</v>
      </c>
      <c r="AD200" s="485">
        <v>7.2340700364525734</v>
      </c>
      <c r="AE200" s="486">
        <v>53</v>
      </c>
      <c r="AF200" s="734">
        <v>70.81681915696835</v>
      </c>
      <c r="AG200" s="485">
        <v>8.4431643807850261</v>
      </c>
      <c r="AH200" s="486">
        <v>53</v>
      </c>
      <c r="AI200" s="734">
        <v>83.121114900109873</v>
      </c>
      <c r="AJ200" s="485">
        <v>6.9875686050603054</v>
      </c>
      <c r="AK200" s="486">
        <v>53</v>
      </c>
      <c r="AL200" s="734">
        <v>75.278769989193847</v>
      </c>
      <c r="AM200" s="485">
        <v>3.5604940258052178</v>
      </c>
      <c r="AN200" s="486">
        <v>53</v>
      </c>
      <c r="AO200" s="734">
        <v>61.712861404812259</v>
      </c>
      <c r="AP200" s="485">
        <v>0.83293169502648878</v>
      </c>
      <c r="AQ200" s="486">
        <v>53</v>
      </c>
      <c r="AR200" s="734">
        <v>44.756407235408894</v>
      </c>
      <c r="AS200" s="485">
        <v>18.18712722754049</v>
      </c>
      <c r="AT200" s="520">
        <v>31</v>
      </c>
    </row>
    <row r="201" spans="1:46" s="463" customFormat="1" ht="14.5" customHeight="1">
      <c r="A201" s="756" t="s">
        <v>17</v>
      </c>
      <c r="B201" s="733">
        <v>48.430597006716489</v>
      </c>
      <c r="C201" s="482">
        <v>3.7077658838644698</v>
      </c>
      <c r="D201" s="483">
        <v>514</v>
      </c>
      <c r="E201" s="733">
        <v>32.75318830782323</v>
      </c>
      <c r="F201" s="482">
        <v>3.751978775539603</v>
      </c>
      <c r="G201" s="483">
        <v>504</v>
      </c>
      <c r="H201" s="733">
        <v>74.790157804721304</v>
      </c>
      <c r="I201" s="482">
        <v>2.7169487085292898</v>
      </c>
      <c r="J201" s="483">
        <v>517</v>
      </c>
      <c r="K201" s="733">
        <v>68.848781750989545</v>
      </c>
      <c r="L201" s="482">
        <v>2.809615633061433</v>
      </c>
      <c r="M201" s="483">
        <v>513</v>
      </c>
      <c r="N201" s="733">
        <v>83.734316516517296</v>
      </c>
      <c r="O201" s="482">
        <v>1.757382627590564</v>
      </c>
      <c r="P201" s="483">
        <v>516</v>
      </c>
      <c r="Q201" s="733">
        <v>48.802210876881873</v>
      </c>
      <c r="R201" s="482">
        <v>3.3553210471163761</v>
      </c>
      <c r="S201" s="483">
        <v>510</v>
      </c>
      <c r="T201" s="733">
        <v>74.923763993302885</v>
      </c>
      <c r="U201" s="482">
        <v>2.068839946369998</v>
      </c>
      <c r="V201" s="483">
        <v>518</v>
      </c>
      <c r="W201" s="733">
        <v>56.77072129157559</v>
      </c>
      <c r="X201" s="482">
        <v>2.494572168418165</v>
      </c>
      <c r="Y201" s="483">
        <v>511</v>
      </c>
      <c r="Z201" s="733">
        <v>66.934799634738098</v>
      </c>
      <c r="AA201" s="482">
        <v>2.8919635499980529</v>
      </c>
      <c r="AB201" s="483">
        <v>517</v>
      </c>
      <c r="AC201" s="733">
        <v>53.293815381785372</v>
      </c>
      <c r="AD201" s="482">
        <v>3.6432093716383598</v>
      </c>
      <c r="AE201" s="483">
        <v>511</v>
      </c>
      <c r="AF201" s="733">
        <v>60.881100579259751</v>
      </c>
      <c r="AG201" s="482">
        <v>2.9847210347879858</v>
      </c>
      <c r="AH201" s="483">
        <v>507</v>
      </c>
      <c r="AI201" s="733">
        <v>72.115616879684225</v>
      </c>
      <c r="AJ201" s="482">
        <v>3.5171541413662042</v>
      </c>
      <c r="AK201" s="483">
        <v>511</v>
      </c>
      <c r="AL201" s="733">
        <v>60.367522689611228</v>
      </c>
      <c r="AM201" s="482">
        <v>3.1800515078342748</v>
      </c>
      <c r="AN201" s="483">
        <v>513</v>
      </c>
      <c r="AO201" s="733">
        <v>56.884493937523963</v>
      </c>
      <c r="AP201" s="482">
        <v>3.6194675994367072</v>
      </c>
      <c r="AQ201" s="483">
        <v>512</v>
      </c>
      <c r="AR201" s="733">
        <v>23.19931323071939</v>
      </c>
      <c r="AS201" s="482">
        <v>1.911288180982458</v>
      </c>
      <c r="AT201" s="519">
        <v>233</v>
      </c>
    </row>
    <row r="202" spans="1:46" s="463" customFormat="1" ht="14.5" customHeight="1">
      <c r="A202" s="757" t="s">
        <v>18</v>
      </c>
      <c r="B202" s="734">
        <v>50.873603002713622</v>
      </c>
      <c r="C202" s="485">
        <v>1.9287605424084571</v>
      </c>
      <c r="D202" s="486">
        <v>1508</v>
      </c>
      <c r="E202" s="734">
        <v>29.370188075012621</v>
      </c>
      <c r="F202" s="485">
        <v>1.9642700190813009</v>
      </c>
      <c r="G202" s="486">
        <v>1496</v>
      </c>
      <c r="H202" s="734">
        <v>77.623193145058309</v>
      </c>
      <c r="I202" s="485">
        <v>1.6843446316068531</v>
      </c>
      <c r="J202" s="486">
        <v>1525</v>
      </c>
      <c r="K202" s="734">
        <v>71.387952918026912</v>
      </c>
      <c r="L202" s="485">
        <v>1.5766501085835949</v>
      </c>
      <c r="M202" s="486">
        <v>1518</v>
      </c>
      <c r="N202" s="734">
        <v>82.499395634157153</v>
      </c>
      <c r="O202" s="485">
        <v>1.5759115375378241</v>
      </c>
      <c r="P202" s="486">
        <v>1531</v>
      </c>
      <c r="Q202" s="734">
        <v>46.131998256545153</v>
      </c>
      <c r="R202" s="485">
        <v>1.391624992287914</v>
      </c>
      <c r="S202" s="486">
        <v>1500</v>
      </c>
      <c r="T202" s="734">
        <v>73.329991987226606</v>
      </c>
      <c r="U202" s="485">
        <v>1.938991797858997</v>
      </c>
      <c r="V202" s="486">
        <v>1519</v>
      </c>
      <c r="W202" s="734">
        <v>62.760416541193187</v>
      </c>
      <c r="X202" s="485">
        <v>1.5475694044915549</v>
      </c>
      <c r="Y202" s="486">
        <v>1513</v>
      </c>
      <c r="Z202" s="734">
        <v>67.661907744564303</v>
      </c>
      <c r="AA202" s="485">
        <v>1.9199263708267791</v>
      </c>
      <c r="AB202" s="486">
        <v>1516</v>
      </c>
      <c r="AC202" s="734">
        <v>55.690117532807612</v>
      </c>
      <c r="AD202" s="485">
        <v>1.8701971872847489</v>
      </c>
      <c r="AE202" s="486">
        <v>1513</v>
      </c>
      <c r="AF202" s="734">
        <v>58.727778215409657</v>
      </c>
      <c r="AG202" s="485">
        <v>1.7092551516541521</v>
      </c>
      <c r="AH202" s="486">
        <v>1504</v>
      </c>
      <c r="AI202" s="734">
        <v>74.718228808339077</v>
      </c>
      <c r="AJ202" s="485">
        <v>1.4804091796556129</v>
      </c>
      <c r="AK202" s="486">
        <v>1516</v>
      </c>
      <c r="AL202" s="734">
        <v>59.418376352781777</v>
      </c>
      <c r="AM202" s="485">
        <v>1.81622084601196</v>
      </c>
      <c r="AN202" s="486">
        <v>1511</v>
      </c>
      <c r="AO202" s="734">
        <v>57.272791977576389</v>
      </c>
      <c r="AP202" s="485">
        <v>1.764538436647056</v>
      </c>
      <c r="AQ202" s="486">
        <v>1506</v>
      </c>
      <c r="AR202" s="734">
        <v>20.255162204556552</v>
      </c>
      <c r="AS202" s="485">
        <v>1.90178324680716</v>
      </c>
      <c r="AT202" s="520">
        <v>810</v>
      </c>
    </row>
    <row r="203" spans="1:46" s="463" customFormat="1" ht="14.5" customHeight="1">
      <c r="A203" s="756" t="s">
        <v>19</v>
      </c>
      <c r="B203" s="733">
        <v>42.806395034735893</v>
      </c>
      <c r="C203" s="482">
        <v>8.1385470734607601</v>
      </c>
      <c r="D203" s="483">
        <v>109</v>
      </c>
      <c r="E203" s="733">
        <v>24.524405910248198</v>
      </c>
      <c r="F203" s="482">
        <v>7.8283184759846858</v>
      </c>
      <c r="G203" s="483">
        <v>110</v>
      </c>
      <c r="H203" s="733">
        <v>60.101780629651273</v>
      </c>
      <c r="I203" s="482">
        <v>6.3959695991799039</v>
      </c>
      <c r="J203" s="483">
        <v>112</v>
      </c>
      <c r="K203" s="733">
        <v>54.381056948834477</v>
      </c>
      <c r="L203" s="482">
        <v>6.9235624303389756</v>
      </c>
      <c r="M203" s="483">
        <v>112</v>
      </c>
      <c r="N203" s="733">
        <v>70.356913844663353</v>
      </c>
      <c r="O203" s="482">
        <v>5.9697762854065219</v>
      </c>
      <c r="P203" s="483">
        <v>112</v>
      </c>
      <c r="Q203" s="733">
        <v>42.408523364318079</v>
      </c>
      <c r="R203" s="482">
        <v>7.1893368710678418</v>
      </c>
      <c r="S203" s="483">
        <v>110</v>
      </c>
      <c r="T203" s="733">
        <v>56.25227632828139</v>
      </c>
      <c r="U203" s="482">
        <v>6.463742938298866</v>
      </c>
      <c r="V203" s="483">
        <v>111</v>
      </c>
      <c r="W203" s="733">
        <v>63.246321008055219</v>
      </c>
      <c r="X203" s="482">
        <v>6.0470879182496704</v>
      </c>
      <c r="Y203" s="483">
        <v>112</v>
      </c>
      <c r="Z203" s="733">
        <v>59.919250857075497</v>
      </c>
      <c r="AA203" s="482">
        <v>6.5033491064398916</v>
      </c>
      <c r="AB203" s="483">
        <v>112</v>
      </c>
      <c r="AC203" s="733">
        <v>52.159081688321827</v>
      </c>
      <c r="AD203" s="482">
        <v>5.6245862386979848</v>
      </c>
      <c r="AE203" s="483">
        <v>110</v>
      </c>
      <c r="AF203" s="733">
        <v>58.582957603984667</v>
      </c>
      <c r="AG203" s="482">
        <v>6.2874538247785301</v>
      </c>
      <c r="AH203" s="483">
        <v>108</v>
      </c>
      <c r="AI203" s="733">
        <v>64.184600552497116</v>
      </c>
      <c r="AJ203" s="482">
        <v>5.3549273504241501</v>
      </c>
      <c r="AK203" s="483">
        <v>107</v>
      </c>
      <c r="AL203" s="733">
        <v>48.812819853856674</v>
      </c>
      <c r="AM203" s="482">
        <v>5.68462146493723</v>
      </c>
      <c r="AN203" s="483">
        <v>111</v>
      </c>
      <c r="AO203" s="733">
        <v>53.473923882503541</v>
      </c>
      <c r="AP203" s="482">
        <v>5.1672934731380558</v>
      </c>
      <c r="AQ203" s="483">
        <v>111</v>
      </c>
      <c r="AR203" s="733">
        <v>9.7638686393594067</v>
      </c>
      <c r="AS203" s="482">
        <v>3.3476345592100998</v>
      </c>
      <c r="AT203" s="519">
        <v>52</v>
      </c>
    </row>
    <row r="204" spans="1:46" s="463" customFormat="1" ht="14.5" customHeight="1">
      <c r="A204" s="757" t="s">
        <v>20</v>
      </c>
      <c r="B204" s="734" t="s">
        <v>462</v>
      </c>
      <c r="C204" s="485" t="s">
        <v>462</v>
      </c>
      <c r="D204" s="486" t="s">
        <v>462</v>
      </c>
      <c r="E204" s="734" t="s">
        <v>462</v>
      </c>
      <c r="F204" s="485" t="s">
        <v>462</v>
      </c>
      <c r="G204" s="486" t="s">
        <v>462</v>
      </c>
      <c r="H204" s="585" t="s">
        <v>462</v>
      </c>
      <c r="I204" s="485" t="s">
        <v>462</v>
      </c>
      <c r="J204" s="486" t="s">
        <v>462</v>
      </c>
      <c r="K204" s="734" t="s">
        <v>462</v>
      </c>
      <c r="L204" s="485" t="s">
        <v>462</v>
      </c>
      <c r="M204" s="486" t="s">
        <v>462</v>
      </c>
      <c r="N204" s="734" t="s">
        <v>462</v>
      </c>
      <c r="O204" s="485" t="s">
        <v>462</v>
      </c>
      <c r="P204" s="486" t="s">
        <v>462</v>
      </c>
      <c r="Q204" s="734" t="s">
        <v>462</v>
      </c>
      <c r="R204" s="485" t="s">
        <v>462</v>
      </c>
      <c r="S204" s="486" t="s">
        <v>462</v>
      </c>
      <c r="T204" s="585" t="s">
        <v>462</v>
      </c>
      <c r="U204" s="485" t="s">
        <v>462</v>
      </c>
      <c r="V204" s="486" t="s">
        <v>462</v>
      </c>
      <c r="W204" s="734" t="s">
        <v>462</v>
      </c>
      <c r="X204" s="485" t="s">
        <v>462</v>
      </c>
      <c r="Y204" s="486" t="s">
        <v>462</v>
      </c>
      <c r="Z204" s="734" t="s">
        <v>462</v>
      </c>
      <c r="AA204" s="485" t="s">
        <v>462</v>
      </c>
      <c r="AB204" s="486" t="s">
        <v>462</v>
      </c>
      <c r="AC204" s="734" t="s">
        <v>462</v>
      </c>
      <c r="AD204" s="485" t="s">
        <v>462</v>
      </c>
      <c r="AE204" s="486" t="s">
        <v>462</v>
      </c>
      <c r="AF204" s="585" t="s">
        <v>462</v>
      </c>
      <c r="AG204" s="485" t="s">
        <v>462</v>
      </c>
      <c r="AH204" s="486" t="s">
        <v>462</v>
      </c>
      <c r="AI204" s="734" t="s">
        <v>462</v>
      </c>
      <c r="AJ204" s="485" t="s">
        <v>462</v>
      </c>
      <c r="AK204" s="486" t="s">
        <v>462</v>
      </c>
      <c r="AL204" s="734" t="s">
        <v>462</v>
      </c>
      <c r="AM204" s="485" t="s">
        <v>462</v>
      </c>
      <c r="AN204" s="486" t="s">
        <v>462</v>
      </c>
      <c r="AO204" s="585" t="s">
        <v>462</v>
      </c>
      <c r="AP204" s="485" t="s">
        <v>462</v>
      </c>
      <c r="AQ204" s="486" t="s">
        <v>462</v>
      </c>
      <c r="AR204" s="734" t="s">
        <v>462</v>
      </c>
      <c r="AS204" s="485" t="s">
        <v>462</v>
      </c>
      <c r="AT204" s="486" t="s">
        <v>462</v>
      </c>
    </row>
    <row r="205" spans="1:46" s="463" customFormat="1" ht="14.5" customHeight="1">
      <c r="A205" s="756" t="s">
        <v>21</v>
      </c>
      <c r="B205" s="733">
        <v>49.690503750148054</v>
      </c>
      <c r="C205" s="482">
        <v>3.9034290345419338</v>
      </c>
      <c r="D205" s="483">
        <v>164</v>
      </c>
      <c r="E205" s="733">
        <v>51.342511348739492</v>
      </c>
      <c r="F205" s="482">
        <v>4.0863447422493069</v>
      </c>
      <c r="G205" s="483">
        <v>163</v>
      </c>
      <c r="H205" s="733">
        <v>83.656855360398197</v>
      </c>
      <c r="I205" s="482">
        <v>1.7500047694815279</v>
      </c>
      <c r="J205" s="483">
        <v>165</v>
      </c>
      <c r="K205" s="733">
        <v>76.509672882432753</v>
      </c>
      <c r="L205" s="482">
        <v>2.061312505535275</v>
      </c>
      <c r="M205" s="483">
        <v>161</v>
      </c>
      <c r="N205" s="733">
        <v>81.192847268934472</v>
      </c>
      <c r="O205" s="482">
        <v>1.995116164875987</v>
      </c>
      <c r="P205" s="483">
        <v>166</v>
      </c>
      <c r="Q205" s="733">
        <v>44.425766326740302</v>
      </c>
      <c r="R205" s="482">
        <v>2.9330725949292402</v>
      </c>
      <c r="S205" s="483">
        <v>160</v>
      </c>
      <c r="T205" s="733">
        <v>81.125710487553675</v>
      </c>
      <c r="U205" s="482">
        <v>2.6811194244878931</v>
      </c>
      <c r="V205" s="483">
        <v>165</v>
      </c>
      <c r="W205" s="733">
        <v>66.201176196658622</v>
      </c>
      <c r="X205" s="482">
        <v>4.2111739636213308</v>
      </c>
      <c r="Y205" s="483">
        <v>162</v>
      </c>
      <c r="Z205" s="733">
        <v>73.415976764702478</v>
      </c>
      <c r="AA205" s="482">
        <v>4.1981823156699276</v>
      </c>
      <c r="AB205" s="483">
        <v>166</v>
      </c>
      <c r="AC205" s="733">
        <v>49.695274664376527</v>
      </c>
      <c r="AD205" s="482">
        <v>6.3205901900890691</v>
      </c>
      <c r="AE205" s="483">
        <v>161</v>
      </c>
      <c r="AF205" s="733">
        <v>60.633230207798817</v>
      </c>
      <c r="AG205" s="482">
        <v>2.0180353087148561</v>
      </c>
      <c r="AH205" s="483">
        <v>162</v>
      </c>
      <c r="AI205" s="733">
        <v>82.584396831739397</v>
      </c>
      <c r="AJ205" s="482">
        <v>2.2165063326327079</v>
      </c>
      <c r="AK205" s="483">
        <v>163</v>
      </c>
      <c r="AL205" s="733">
        <v>66.541235258590717</v>
      </c>
      <c r="AM205" s="482">
        <v>4.0239012844495363</v>
      </c>
      <c r="AN205" s="483">
        <v>161</v>
      </c>
      <c r="AO205" s="733">
        <v>57.331205199040063</v>
      </c>
      <c r="AP205" s="482">
        <v>4.7300043873859607</v>
      </c>
      <c r="AQ205" s="483">
        <v>164</v>
      </c>
      <c r="AR205" s="733">
        <v>20.511655006629621</v>
      </c>
      <c r="AS205" s="482">
        <v>3.8317020053786561</v>
      </c>
      <c r="AT205" s="519">
        <v>59</v>
      </c>
    </row>
    <row r="206" spans="1:46" s="463" customFormat="1" ht="14.5" customHeight="1">
      <c r="A206" s="757" t="s">
        <v>22</v>
      </c>
      <c r="B206" s="734" t="s">
        <v>462</v>
      </c>
      <c r="C206" s="485" t="s">
        <v>462</v>
      </c>
      <c r="D206" s="486" t="s">
        <v>462</v>
      </c>
      <c r="E206" s="734" t="s">
        <v>462</v>
      </c>
      <c r="F206" s="485" t="s">
        <v>462</v>
      </c>
      <c r="G206" s="486" t="s">
        <v>462</v>
      </c>
      <c r="H206" s="734" t="s">
        <v>462</v>
      </c>
      <c r="I206" s="485" t="s">
        <v>462</v>
      </c>
      <c r="J206" s="486" t="s">
        <v>462</v>
      </c>
      <c r="K206" s="734" t="s">
        <v>462</v>
      </c>
      <c r="L206" s="485" t="s">
        <v>462</v>
      </c>
      <c r="M206" s="486" t="s">
        <v>462</v>
      </c>
      <c r="N206" s="734" t="s">
        <v>462</v>
      </c>
      <c r="O206" s="485" t="s">
        <v>462</v>
      </c>
      <c r="P206" s="486" t="s">
        <v>462</v>
      </c>
      <c r="Q206" s="734" t="s">
        <v>462</v>
      </c>
      <c r="R206" s="485" t="s">
        <v>462</v>
      </c>
      <c r="S206" s="486" t="s">
        <v>462</v>
      </c>
      <c r="T206" s="734" t="s">
        <v>462</v>
      </c>
      <c r="U206" s="485" t="s">
        <v>462</v>
      </c>
      <c r="V206" s="486" t="s">
        <v>462</v>
      </c>
      <c r="W206" s="734" t="s">
        <v>462</v>
      </c>
      <c r="X206" s="485" t="s">
        <v>462</v>
      </c>
      <c r="Y206" s="486" t="s">
        <v>462</v>
      </c>
      <c r="Z206" s="734" t="s">
        <v>462</v>
      </c>
      <c r="AA206" s="485" t="s">
        <v>462</v>
      </c>
      <c r="AB206" s="486" t="s">
        <v>462</v>
      </c>
      <c r="AC206" s="734" t="s">
        <v>462</v>
      </c>
      <c r="AD206" s="485" t="s">
        <v>462</v>
      </c>
      <c r="AE206" s="486" t="s">
        <v>462</v>
      </c>
      <c r="AF206" s="734" t="s">
        <v>462</v>
      </c>
      <c r="AG206" s="485" t="s">
        <v>462</v>
      </c>
      <c r="AH206" s="486" t="s">
        <v>462</v>
      </c>
      <c r="AI206" s="734" t="s">
        <v>462</v>
      </c>
      <c r="AJ206" s="485" t="s">
        <v>462</v>
      </c>
      <c r="AK206" s="486" t="s">
        <v>462</v>
      </c>
      <c r="AL206" s="734" t="s">
        <v>462</v>
      </c>
      <c r="AM206" s="485" t="s">
        <v>462</v>
      </c>
      <c r="AN206" s="486" t="s">
        <v>462</v>
      </c>
      <c r="AO206" s="734" t="s">
        <v>462</v>
      </c>
      <c r="AP206" s="485" t="s">
        <v>462</v>
      </c>
      <c r="AQ206" s="486" t="s">
        <v>462</v>
      </c>
      <c r="AR206" s="734" t="s">
        <v>462</v>
      </c>
      <c r="AS206" s="485"/>
      <c r="AT206" s="520" t="s">
        <v>462</v>
      </c>
    </row>
    <row r="207" spans="1:46" s="463" customFormat="1" ht="14.5" customHeight="1">
      <c r="A207" s="756" t="s">
        <v>23</v>
      </c>
      <c r="B207" s="733">
        <v>42.024259741969331</v>
      </c>
      <c r="C207" s="482">
        <v>2.9604097880979912</v>
      </c>
      <c r="D207" s="483">
        <v>68</v>
      </c>
      <c r="E207" s="733">
        <v>25.546460717546239</v>
      </c>
      <c r="F207" s="482">
        <v>8.2411334637601037</v>
      </c>
      <c r="G207" s="483">
        <v>68</v>
      </c>
      <c r="H207" s="733">
        <v>84.013457168567896</v>
      </c>
      <c r="I207" s="482">
        <v>2.645371228009108</v>
      </c>
      <c r="J207" s="483">
        <v>68</v>
      </c>
      <c r="K207" s="733">
        <v>70.790633489779395</v>
      </c>
      <c r="L207" s="482">
        <v>5.6629484284011848</v>
      </c>
      <c r="M207" s="483">
        <v>68</v>
      </c>
      <c r="N207" s="733">
        <v>89.777588033189019</v>
      </c>
      <c r="O207" s="482">
        <v>2.842091343418983</v>
      </c>
      <c r="P207" s="483">
        <v>68</v>
      </c>
      <c r="Q207" s="733">
        <v>51.569329633776071</v>
      </c>
      <c r="R207" s="482">
        <v>6.9476254455349036</v>
      </c>
      <c r="S207" s="483">
        <v>66</v>
      </c>
      <c r="T207" s="733">
        <v>80.162845325079672</v>
      </c>
      <c r="U207" s="482">
        <v>5.2840222996999646</v>
      </c>
      <c r="V207" s="483">
        <v>68</v>
      </c>
      <c r="W207" s="733">
        <v>56.337201878780178</v>
      </c>
      <c r="X207" s="482">
        <v>10.474295657589661</v>
      </c>
      <c r="Y207" s="483">
        <v>70</v>
      </c>
      <c r="Z207" s="733">
        <v>71.239382744792294</v>
      </c>
      <c r="AA207" s="482">
        <v>5.0427927549021732</v>
      </c>
      <c r="AB207" s="483">
        <v>68</v>
      </c>
      <c r="AC207" s="733">
        <v>46.55136833570365</v>
      </c>
      <c r="AD207" s="482">
        <v>6.856480166487426</v>
      </c>
      <c r="AE207" s="483">
        <v>68</v>
      </c>
      <c r="AF207" s="733">
        <v>59.645118858848491</v>
      </c>
      <c r="AG207" s="482">
        <v>4.6337315050440626</v>
      </c>
      <c r="AH207" s="483">
        <v>67</v>
      </c>
      <c r="AI207" s="733">
        <v>75.06987068707771</v>
      </c>
      <c r="AJ207" s="482">
        <v>6.3068650008883358</v>
      </c>
      <c r="AK207" s="483">
        <v>68</v>
      </c>
      <c r="AL207" s="733">
        <v>60.646949408562143</v>
      </c>
      <c r="AM207" s="482">
        <v>5.5931197542919016</v>
      </c>
      <c r="AN207" s="483">
        <v>68</v>
      </c>
      <c r="AO207" s="733">
        <v>65.409034381558257</v>
      </c>
      <c r="AP207" s="482">
        <v>4.8435339015369667</v>
      </c>
      <c r="AQ207" s="483">
        <v>69</v>
      </c>
      <c r="AR207" s="733">
        <v>18.21329773277181</v>
      </c>
      <c r="AS207" s="482">
        <v>9.6717424759399364</v>
      </c>
      <c r="AT207" s="519">
        <v>32</v>
      </c>
    </row>
    <row r="208" spans="1:46" s="463" customFormat="1" ht="14.5" customHeight="1" thickBot="1">
      <c r="A208" s="758" t="s">
        <v>24</v>
      </c>
      <c r="B208" s="735">
        <v>48.270235548523317</v>
      </c>
      <c r="C208" s="488">
        <v>10.503458146978129</v>
      </c>
      <c r="D208" s="489">
        <v>27</v>
      </c>
      <c r="E208" s="735">
        <v>21.748606967820159</v>
      </c>
      <c r="F208" s="488">
        <v>8.3843825082877732</v>
      </c>
      <c r="G208" s="489">
        <v>26</v>
      </c>
      <c r="H208" s="735">
        <v>91.791088300443008</v>
      </c>
      <c r="I208" s="488">
        <v>5.0099983473167153</v>
      </c>
      <c r="J208" s="489">
        <v>26</v>
      </c>
      <c r="K208" s="735">
        <v>83.509302015513171</v>
      </c>
      <c r="L208" s="488">
        <v>2.572825583719637</v>
      </c>
      <c r="M208" s="489">
        <v>28</v>
      </c>
      <c r="N208" s="735">
        <v>91.706340712446405</v>
      </c>
      <c r="O208" s="488">
        <v>2.831107972145348</v>
      </c>
      <c r="P208" s="489">
        <v>29</v>
      </c>
      <c r="Q208" s="735">
        <v>29.338653482939851</v>
      </c>
      <c r="R208" s="488">
        <v>6.4919870016305223</v>
      </c>
      <c r="S208" s="489">
        <v>27</v>
      </c>
      <c r="T208" s="735">
        <v>51.02301846269858</v>
      </c>
      <c r="U208" s="488">
        <v>10.899357258928459</v>
      </c>
      <c r="V208" s="489">
        <v>28</v>
      </c>
      <c r="W208" s="735">
        <v>42.429333669856533</v>
      </c>
      <c r="X208" s="488">
        <v>11.80730426260031</v>
      </c>
      <c r="Y208" s="489">
        <v>27</v>
      </c>
      <c r="Z208" s="735">
        <v>78.034534169609344</v>
      </c>
      <c r="AA208" s="488">
        <v>7.9159532523633978</v>
      </c>
      <c r="AB208" s="489">
        <v>28</v>
      </c>
      <c r="AC208" s="735">
        <v>70.27098095921356</v>
      </c>
      <c r="AD208" s="488">
        <v>5.8887057961391518</v>
      </c>
      <c r="AE208" s="489">
        <v>26</v>
      </c>
      <c r="AF208" s="735">
        <v>62.606463003285597</v>
      </c>
      <c r="AG208" s="488">
        <v>7.9288652530022663</v>
      </c>
      <c r="AH208" s="489">
        <v>27</v>
      </c>
      <c r="AI208" s="735">
        <v>77.596565559332674</v>
      </c>
      <c r="AJ208" s="488">
        <v>7.9157919248500868</v>
      </c>
      <c r="AK208" s="489">
        <v>28</v>
      </c>
      <c r="AL208" s="735">
        <v>68.669764551588372</v>
      </c>
      <c r="AM208" s="488">
        <v>14.91538962523207</v>
      </c>
      <c r="AN208" s="489">
        <v>27</v>
      </c>
      <c r="AO208" s="735">
        <v>58.984550686128259</v>
      </c>
      <c r="AP208" s="488">
        <v>12.162603239400619</v>
      </c>
      <c r="AQ208" s="489">
        <v>27</v>
      </c>
      <c r="AR208" s="735">
        <v>24.152889669834721</v>
      </c>
      <c r="AS208" s="488">
        <v>13.89081887764099</v>
      </c>
      <c r="AT208" s="521">
        <v>14</v>
      </c>
    </row>
    <row r="209" spans="1:46" s="463" customFormat="1" ht="14.5" customHeight="1">
      <c r="A209" s="759" t="s">
        <v>26</v>
      </c>
      <c r="B209" s="732">
        <v>48.315440807911813</v>
      </c>
      <c r="C209" s="478">
        <v>1.2739380786635941</v>
      </c>
      <c r="D209" s="479">
        <v>3210</v>
      </c>
      <c r="E209" s="732">
        <v>31.251153238126779</v>
      </c>
      <c r="F209" s="478">
        <v>1.399576164821932</v>
      </c>
      <c r="G209" s="479">
        <v>3179</v>
      </c>
      <c r="H209" s="732">
        <v>75.76650058008866</v>
      </c>
      <c r="I209" s="478">
        <v>1.1139847313001641</v>
      </c>
      <c r="J209" s="479">
        <v>3246</v>
      </c>
      <c r="K209" s="732">
        <v>69.632290614456807</v>
      </c>
      <c r="L209" s="478">
        <v>1.044112523206187</v>
      </c>
      <c r="M209" s="479">
        <v>3227</v>
      </c>
      <c r="N209" s="732">
        <v>82.176843828341433</v>
      </c>
      <c r="O209" s="478">
        <v>0.91485681015949594</v>
      </c>
      <c r="P209" s="479">
        <v>3254</v>
      </c>
      <c r="Q209" s="732">
        <v>49.444817510658581</v>
      </c>
      <c r="R209" s="478">
        <v>1.127721161213364</v>
      </c>
      <c r="S209" s="479">
        <v>3187</v>
      </c>
      <c r="T209" s="732">
        <v>71.917529370811948</v>
      </c>
      <c r="U209" s="478">
        <v>1.224902203529233</v>
      </c>
      <c r="V209" s="479">
        <v>3229</v>
      </c>
      <c r="W209" s="732">
        <v>61.107368204524107</v>
      </c>
      <c r="X209" s="478">
        <v>1.309126922327071</v>
      </c>
      <c r="Y209" s="479">
        <v>3225</v>
      </c>
      <c r="Z209" s="732">
        <v>66.514914041628984</v>
      </c>
      <c r="AA209" s="478">
        <v>1.2219220888108679</v>
      </c>
      <c r="AB209" s="479">
        <v>3225</v>
      </c>
      <c r="AC209" s="732">
        <v>52.09882473493257</v>
      </c>
      <c r="AD209" s="478">
        <v>1.459788542579437</v>
      </c>
      <c r="AE209" s="479">
        <v>3211</v>
      </c>
      <c r="AF209" s="732">
        <v>59.333275353018877</v>
      </c>
      <c r="AG209" s="478">
        <v>1.312249158258967</v>
      </c>
      <c r="AH209" s="479">
        <v>3189</v>
      </c>
      <c r="AI209" s="732">
        <v>72.39867339417178</v>
      </c>
      <c r="AJ209" s="478">
        <v>1.258480698024103</v>
      </c>
      <c r="AK209" s="479">
        <v>3225</v>
      </c>
      <c r="AL209" s="732">
        <v>59.17243702927626</v>
      </c>
      <c r="AM209" s="478">
        <v>1.19093762641331</v>
      </c>
      <c r="AN209" s="479">
        <v>3219</v>
      </c>
      <c r="AO209" s="732">
        <v>58.012947910075177</v>
      </c>
      <c r="AP209" s="478">
        <v>1.232461631323259</v>
      </c>
      <c r="AQ209" s="479">
        <v>3212</v>
      </c>
      <c r="AR209" s="732">
        <v>22.264994451097159</v>
      </c>
      <c r="AS209" s="478">
        <v>1.343571115380545</v>
      </c>
      <c r="AT209" s="516">
        <v>1635</v>
      </c>
    </row>
    <row r="210" spans="1:46" s="463" customFormat="1" ht="14.5" customHeight="1">
      <c r="A210" s="759" t="s">
        <v>25</v>
      </c>
      <c r="B210" s="732">
        <v>54.081940200256099</v>
      </c>
      <c r="C210" s="478">
        <v>2.8304970477400211</v>
      </c>
      <c r="D210" s="479">
        <v>336</v>
      </c>
      <c r="E210" s="732">
        <v>47.253161220966383</v>
      </c>
      <c r="F210" s="478">
        <v>3.0742100503391958</v>
      </c>
      <c r="G210" s="479">
        <v>330</v>
      </c>
      <c r="H210" s="732">
        <v>77.841269930580552</v>
      </c>
      <c r="I210" s="478">
        <v>3.8002716838975572</v>
      </c>
      <c r="J210" s="479">
        <v>337</v>
      </c>
      <c r="K210" s="732">
        <v>70.515368751963109</v>
      </c>
      <c r="L210" s="478">
        <v>3.1094890263185562</v>
      </c>
      <c r="M210" s="479">
        <v>336</v>
      </c>
      <c r="N210" s="732">
        <v>83.314880474602518</v>
      </c>
      <c r="O210" s="478">
        <v>2.5194930707585592</v>
      </c>
      <c r="P210" s="479">
        <v>343</v>
      </c>
      <c r="Q210" s="732">
        <v>44.260320902731138</v>
      </c>
      <c r="R210" s="478">
        <v>3.0418189140013761</v>
      </c>
      <c r="S210" s="479">
        <v>327</v>
      </c>
      <c r="T210" s="732">
        <v>73.483582071687621</v>
      </c>
      <c r="U210" s="478">
        <v>3.5818530803246951</v>
      </c>
      <c r="V210" s="479">
        <v>340</v>
      </c>
      <c r="W210" s="732">
        <v>58.464305722054291</v>
      </c>
      <c r="X210" s="478">
        <v>4.0041390577551361</v>
      </c>
      <c r="Y210" s="479">
        <v>332</v>
      </c>
      <c r="Z210" s="732">
        <v>70.722845210912027</v>
      </c>
      <c r="AA210" s="478">
        <v>3.772632622387929</v>
      </c>
      <c r="AB210" s="479">
        <v>336</v>
      </c>
      <c r="AC210" s="732">
        <v>50.384098572985422</v>
      </c>
      <c r="AD210" s="478">
        <v>4.4781715764752423</v>
      </c>
      <c r="AE210" s="479">
        <v>329</v>
      </c>
      <c r="AF210" s="732">
        <v>60.401243023438468</v>
      </c>
      <c r="AG210" s="478">
        <v>3.003574434716342</v>
      </c>
      <c r="AH210" s="479">
        <v>329</v>
      </c>
      <c r="AI210" s="732">
        <v>79.237813800798349</v>
      </c>
      <c r="AJ210" s="478">
        <v>2.506819800190653</v>
      </c>
      <c r="AK210" s="479">
        <v>338</v>
      </c>
      <c r="AL210" s="732">
        <v>63.334198508958181</v>
      </c>
      <c r="AM210" s="478">
        <v>3.9235169195259911</v>
      </c>
      <c r="AN210" s="479">
        <v>333</v>
      </c>
      <c r="AO210" s="732">
        <v>56.385249124421321</v>
      </c>
      <c r="AP210" s="478">
        <v>3.0402776255100159</v>
      </c>
      <c r="AQ210" s="479">
        <v>332</v>
      </c>
      <c r="AR210" s="732">
        <v>29.963021739769399</v>
      </c>
      <c r="AS210" s="478">
        <v>6.916112342021365</v>
      </c>
      <c r="AT210" s="516">
        <v>149</v>
      </c>
    </row>
    <row r="211" spans="1:46" s="463" customFormat="1" ht="14.5" customHeight="1">
      <c r="A211" s="760" t="s">
        <v>27</v>
      </c>
      <c r="B211" s="761">
        <v>49.04090606382065</v>
      </c>
      <c r="C211" s="507">
        <v>1.201533379058408</v>
      </c>
      <c r="D211" s="508">
        <v>3546</v>
      </c>
      <c r="E211" s="761">
        <v>33.240572165268603</v>
      </c>
      <c r="F211" s="507">
        <v>1.3920005447082391</v>
      </c>
      <c r="G211" s="508">
        <v>3509</v>
      </c>
      <c r="H211" s="761">
        <v>76.02510003397596</v>
      </c>
      <c r="I211" s="507">
        <v>1.0878152601279369</v>
      </c>
      <c r="J211" s="508">
        <v>3583</v>
      </c>
      <c r="K211" s="761">
        <v>69.743066641542327</v>
      </c>
      <c r="L211" s="507">
        <v>0.99211125822279089</v>
      </c>
      <c r="M211" s="508">
        <v>3563</v>
      </c>
      <c r="N211" s="761">
        <v>82.319177283106399</v>
      </c>
      <c r="O211" s="507">
        <v>0.86203347948250397</v>
      </c>
      <c r="P211" s="508">
        <v>3597</v>
      </c>
      <c r="Q211" s="761">
        <v>48.805283181733962</v>
      </c>
      <c r="R211" s="507">
        <v>1.067852374045839</v>
      </c>
      <c r="S211" s="508">
        <v>3514</v>
      </c>
      <c r="T211" s="761">
        <v>72.114408546050555</v>
      </c>
      <c r="U211" s="507">
        <v>1.1693869698068899</v>
      </c>
      <c r="V211" s="508">
        <v>3569</v>
      </c>
      <c r="W211" s="761">
        <v>60.781675473842753</v>
      </c>
      <c r="X211" s="507">
        <v>1.244910004876234</v>
      </c>
      <c r="Y211" s="508">
        <v>3557</v>
      </c>
      <c r="Z211" s="761">
        <v>67.039678557411023</v>
      </c>
      <c r="AA211" s="507">
        <v>1.1731468628420161</v>
      </c>
      <c r="AB211" s="508">
        <v>3561</v>
      </c>
      <c r="AC211" s="761">
        <v>51.888845530231109</v>
      </c>
      <c r="AD211" s="507">
        <v>1.394033652458939</v>
      </c>
      <c r="AE211" s="508">
        <v>3540</v>
      </c>
      <c r="AF211" s="761">
        <v>59.463643634053831</v>
      </c>
      <c r="AG211" s="507">
        <v>1.213324330519717</v>
      </c>
      <c r="AH211" s="508">
        <v>3518</v>
      </c>
      <c r="AI211" s="761">
        <v>73.247986519684275</v>
      </c>
      <c r="AJ211" s="507">
        <v>1.186993272774892</v>
      </c>
      <c r="AK211" s="508">
        <v>3563</v>
      </c>
      <c r="AL211" s="761">
        <v>59.684254973782693</v>
      </c>
      <c r="AM211" s="507">
        <v>1.1532190580953789</v>
      </c>
      <c r="AN211" s="508">
        <v>3552</v>
      </c>
      <c r="AO211" s="761">
        <v>57.81261951856883</v>
      </c>
      <c r="AP211" s="507">
        <v>1.1460743131342901</v>
      </c>
      <c r="AQ211" s="508">
        <v>3544</v>
      </c>
      <c r="AR211" s="761">
        <v>23.143089518853419</v>
      </c>
      <c r="AS211" s="507">
        <v>1.446380953784647</v>
      </c>
      <c r="AT211" s="518">
        <v>1784</v>
      </c>
    </row>
    <row r="212" spans="1:46" s="463" customFormat="1" ht="14.5" customHeight="1">
      <c r="A212" s="1313" t="s">
        <v>284</v>
      </c>
      <c r="B212" s="1313" t="s">
        <v>285</v>
      </c>
      <c r="C212" s="1313" t="s">
        <v>285</v>
      </c>
      <c r="D212" s="1313" t="s">
        <v>285</v>
      </c>
      <c r="E212" s="1313" t="s">
        <v>285</v>
      </c>
      <c r="F212" s="1313" t="s">
        <v>285</v>
      </c>
      <c r="G212" s="1313" t="s">
        <v>285</v>
      </c>
      <c r="H212" s="1313" t="s">
        <v>285</v>
      </c>
      <c r="I212" s="1313" t="s">
        <v>285</v>
      </c>
      <c r="J212" s="1313" t="s">
        <v>285</v>
      </c>
      <c r="K212" s="1313" t="s">
        <v>285</v>
      </c>
      <c r="L212" s="1313" t="s">
        <v>285</v>
      </c>
      <c r="M212" s="1313" t="s">
        <v>285</v>
      </c>
      <c r="N212" s="1313" t="s">
        <v>285</v>
      </c>
      <c r="O212" s="1313" t="s">
        <v>285</v>
      </c>
      <c r="P212" s="1313" t="s">
        <v>285</v>
      </c>
      <c r="Q212" s="1313" t="s">
        <v>285</v>
      </c>
      <c r="R212" s="1313" t="s">
        <v>285</v>
      </c>
      <c r="S212" s="1313" t="s">
        <v>285</v>
      </c>
      <c r="T212" s="1313" t="s">
        <v>285</v>
      </c>
      <c r="U212" s="1313" t="s">
        <v>285</v>
      </c>
      <c r="V212" s="1313" t="s">
        <v>285</v>
      </c>
      <c r="W212" s="1313" t="s">
        <v>285</v>
      </c>
      <c r="X212" s="1313" t="s">
        <v>285</v>
      </c>
      <c r="Y212" s="1313" t="s">
        <v>285</v>
      </c>
      <c r="Z212" s="1313" t="s">
        <v>285</v>
      </c>
      <c r="AA212" s="1313" t="s">
        <v>285</v>
      </c>
      <c r="AB212" s="1313" t="s">
        <v>285</v>
      </c>
      <c r="AC212" s="1313" t="s">
        <v>285</v>
      </c>
      <c r="AD212" s="1313" t="s">
        <v>285</v>
      </c>
      <c r="AE212" s="1313" t="s">
        <v>285</v>
      </c>
      <c r="AF212" s="1313" t="s">
        <v>285</v>
      </c>
      <c r="AG212" s="1313" t="s">
        <v>285</v>
      </c>
      <c r="AH212" s="1313" t="s">
        <v>285</v>
      </c>
      <c r="AI212" s="1313" t="s">
        <v>285</v>
      </c>
      <c r="AJ212" s="1313" t="s">
        <v>285</v>
      </c>
      <c r="AK212" s="1313" t="s">
        <v>285</v>
      </c>
      <c r="AL212" s="1313" t="s">
        <v>285</v>
      </c>
      <c r="AM212" s="1313" t="s">
        <v>285</v>
      </c>
      <c r="AN212" s="1313" t="s">
        <v>285</v>
      </c>
      <c r="AO212" s="1313" t="s">
        <v>285</v>
      </c>
      <c r="AP212" s="1313" t="s">
        <v>285</v>
      </c>
      <c r="AQ212" s="1313" t="s">
        <v>285</v>
      </c>
      <c r="AR212" s="1313" t="s">
        <v>285</v>
      </c>
      <c r="AS212" s="1313" t="s">
        <v>285</v>
      </c>
      <c r="AT212" s="1313" t="s">
        <v>285</v>
      </c>
    </row>
    <row r="213" spans="1:46" s="463" customFormat="1" ht="14.5" customHeight="1">
      <c r="A213" s="1317" t="s">
        <v>652</v>
      </c>
      <c r="B213" s="1317" t="s">
        <v>126</v>
      </c>
      <c r="C213" s="1317" t="s">
        <v>126</v>
      </c>
      <c r="D213" s="1317" t="s">
        <v>126</v>
      </c>
      <c r="E213" s="1317" t="s">
        <v>126</v>
      </c>
      <c r="F213" s="1317" t="s">
        <v>126</v>
      </c>
      <c r="G213" s="1317" t="s">
        <v>126</v>
      </c>
      <c r="H213" s="1317" t="s">
        <v>126</v>
      </c>
      <c r="I213" s="1317" t="s">
        <v>126</v>
      </c>
      <c r="J213" s="1317" t="s">
        <v>126</v>
      </c>
      <c r="K213" s="1317" t="s">
        <v>126</v>
      </c>
      <c r="L213" s="1317" t="s">
        <v>126</v>
      </c>
      <c r="M213" s="1317" t="s">
        <v>126</v>
      </c>
      <c r="N213" s="1317" t="s">
        <v>126</v>
      </c>
      <c r="O213" s="1317" t="s">
        <v>126</v>
      </c>
      <c r="P213" s="1317" t="s">
        <v>126</v>
      </c>
      <c r="Q213" s="1317" t="s">
        <v>126</v>
      </c>
      <c r="R213" s="1317" t="s">
        <v>126</v>
      </c>
      <c r="S213" s="1317" t="s">
        <v>126</v>
      </c>
      <c r="T213" s="1317" t="s">
        <v>126</v>
      </c>
      <c r="U213" s="1317" t="s">
        <v>126</v>
      </c>
      <c r="V213" s="1317" t="s">
        <v>126</v>
      </c>
      <c r="W213" s="1317" t="s">
        <v>126</v>
      </c>
      <c r="X213" s="1317" t="s">
        <v>126</v>
      </c>
      <c r="Y213" s="1317" t="s">
        <v>126</v>
      </c>
      <c r="Z213" s="1317" t="s">
        <v>126</v>
      </c>
      <c r="AA213" s="1317" t="s">
        <v>126</v>
      </c>
      <c r="AB213" s="1317" t="s">
        <v>126</v>
      </c>
      <c r="AC213" s="1317" t="s">
        <v>126</v>
      </c>
      <c r="AD213" s="1317" t="s">
        <v>126</v>
      </c>
      <c r="AE213" s="1317" t="s">
        <v>126</v>
      </c>
      <c r="AF213" s="1317" t="s">
        <v>126</v>
      </c>
      <c r="AG213" s="1317" t="s">
        <v>126</v>
      </c>
      <c r="AH213" s="1317" t="s">
        <v>126</v>
      </c>
      <c r="AI213" s="1317" t="s">
        <v>126</v>
      </c>
      <c r="AJ213" s="1317" t="s">
        <v>126</v>
      </c>
      <c r="AK213" s="1317" t="s">
        <v>126</v>
      </c>
      <c r="AL213" s="1317" t="s">
        <v>126</v>
      </c>
      <c r="AM213" s="1317" t="s">
        <v>126</v>
      </c>
      <c r="AN213" s="1317" t="s">
        <v>126</v>
      </c>
      <c r="AO213" s="1317" t="s">
        <v>126</v>
      </c>
      <c r="AP213" s="1317" t="s">
        <v>126</v>
      </c>
      <c r="AQ213" s="1317" t="s">
        <v>126</v>
      </c>
      <c r="AR213" s="1317" t="s">
        <v>126</v>
      </c>
      <c r="AS213" s="1317" t="s">
        <v>126</v>
      </c>
      <c r="AT213" s="1317" t="s">
        <v>126</v>
      </c>
    </row>
    <row r="214" spans="1:46" s="463" customFormat="1" ht="14.5" customHeight="1">
      <c r="A214" s="1313" t="s">
        <v>290</v>
      </c>
      <c r="B214" s="1313" t="s">
        <v>290</v>
      </c>
      <c r="C214" s="1313" t="s">
        <v>290</v>
      </c>
      <c r="D214" s="1313" t="s">
        <v>290</v>
      </c>
      <c r="E214" s="1313" t="s">
        <v>290</v>
      </c>
      <c r="F214" s="1313" t="s">
        <v>290</v>
      </c>
      <c r="G214" s="1313" t="s">
        <v>290</v>
      </c>
      <c r="H214" s="1313" t="s">
        <v>290</v>
      </c>
      <c r="I214" s="1313" t="s">
        <v>290</v>
      </c>
      <c r="J214" s="1313" t="s">
        <v>290</v>
      </c>
      <c r="K214" s="1313" t="s">
        <v>290</v>
      </c>
      <c r="L214" s="1313" t="s">
        <v>290</v>
      </c>
      <c r="M214" s="1313" t="s">
        <v>290</v>
      </c>
      <c r="N214" s="1313" t="s">
        <v>290</v>
      </c>
      <c r="O214" s="1313" t="s">
        <v>290</v>
      </c>
      <c r="P214" s="1313" t="s">
        <v>290</v>
      </c>
      <c r="Q214" s="1313" t="s">
        <v>290</v>
      </c>
      <c r="R214" s="1313" t="s">
        <v>290</v>
      </c>
      <c r="S214" s="1313" t="s">
        <v>290</v>
      </c>
      <c r="T214" s="1313" t="s">
        <v>290</v>
      </c>
      <c r="U214" s="1313" t="s">
        <v>290</v>
      </c>
      <c r="V214" s="1313" t="s">
        <v>290</v>
      </c>
      <c r="W214" s="1313" t="s">
        <v>290</v>
      </c>
      <c r="X214" s="1313" t="s">
        <v>290</v>
      </c>
      <c r="Y214" s="1313" t="s">
        <v>290</v>
      </c>
      <c r="Z214" s="1313" t="s">
        <v>290</v>
      </c>
      <c r="AA214" s="1313" t="s">
        <v>290</v>
      </c>
      <c r="AB214" s="1313" t="s">
        <v>290</v>
      </c>
      <c r="AC214" s="1313" t="s">
        <v>290</v>
      </c>
      <c r="AD214" s="1313" t="s">
        <v>290</v>
      </c>
      <c r="AE214" s="1313" t="s">
        <v>290</v>
      </c>
      <c r="AF214" s="1313" t="s">
        <v>290</v>
      </c>
      <c r="AG214" s="1313" t="s">
        <v>290</v>
      </c>
      <c r="AH214" s="1313" t="s">
        <v>290</v>
      </c>
      <c r="AI214" s="1313" t="s">
        <v>290</v>
      </c>
      <c r="AJ214" s="1313" t="s">
        <v>290</v>
      </c>
      <c r="AK214" s="1313" t="s">
        <v>290</v>
      </c>
      <c r="AL214" s="1313" t="s">
        <v>290</v>
      </c>
      <c r="AM214" s="1313" t="s">
        <v>290</v>
      </c>
      <c r="AN214" s="1313" t="s">
        <v>290</v>
      </c>
      <c r="AO214" s="1313" t="s">
        <v>290</v>
      </c>
      <c r="AP214" s="1313" t="s">
        <v>290</v>
      </c>
      <c r="AQ214" s="1313" t="s">
        <v>290</v>
      </c>
      <c r="AR214" s="1313" t="s">
        <v>290</v>
      </c>
      <c r="AS214" s="1313" t="s">
        <v>290</v>
      </c>
      <c r="AT214" s="1313" t="s">
        <v>290</v>
      </c>
    </row>
    <row r="215" spans="1:46" s="462" customFormat="1" ht="14.5" customHeight="1"/>
    <row r="216" spans="1:46" s="462" customFormat="1" ht="14.5" customHeight="1"/>
    <row r="217" spans="1:46" s="744" customFormat="1" ht="14.5" customHeight="1">
      <c r="A217" s="741"/>
      <c r="B217" s="742"/>
      <c r="C217" s="742"/>
      <c r="D217" s="742"/>
      <c r="E217" s="742"/>
      <c r="F217" s="743"/>
      <c r="G217" s="743"/>
      <c r="H217" s="743"/>
      <c r="I217" s="743"/>
      <c r="J217" s="743"/>
      <c r="K217" s="743"/>
      <c r="L217" s="743"/>
      <c r="M217" s="743"/>
      <c r="N217" s="743"/>
      <c r="O217" s="743"/>
      <c r="P217" s="743"/>
      <c r="Q217" s="743"/>
      <c r="R217" s="743"/>
      <c r="S217" s="743"/>
      <c r="T217" s="743"/>
      <c r="U217" s="743"/>
      <c r="V217" s="743"/>
      <c r="W217" s="743"/>
      <c r="X217" s="743"/>
      <c r="Y217" s="743"/>
      <c r="Z217" s="743"/>
      <c r="AA217" s="743"/>
      <c r="AB217" s="743"/>
      <c r="AC217" s="743"/>
      <c r="AD217" s="743"/>
      <c r="AE217" s="743"/>
      <c r="AF217" s="743"/>
      <c r="AG217" s="743"/>
      <c r="AH217" s="743"/>
      <c r="AI217" s="743"/>
    </row>
    <row r="218" spans="1:46" ht="14.5" customHeight="1">
      <c r="A218" s="745"/>
      <c r="B218" s="746"/>
      <c r="C218" s="746"/>
      <c r="D218" s="746"/>
      <c r="E218" s="746"/>
      <c r="F218" s="747"/>
      <c r="G218" s="747"/>
      <c r="H218" s="747"/>
      <c r="I218" s="747"/>
      <c r="J218" s="747"/>
      <c r="K218" s="747"/>
      <c r="L218" s="747"/>
      <c r="M218" s="747"/>
      <c r="N218" s="747"/>
      <c r="O218" s="747"/>
      <c r="P218" s="747"/>
      <c r="Q218" s="747"/>
      <c r="R218" s="747"/>
      <c r="S218" s="747"/>
      <c r="T218" s="747"/>
      <c r="U218" s="747"/>
      <c r="V218" s="747"/>
      <c r="W218" s="747"/>
      <c r="X218" s="747"/>
      <c r="Y218" s="747"/>
      <c r="Z218" s="747"/>
      <c r="AA218" s="747"/>
      <c r="AB218" s="747"/>
      <c r="AC218" s="747"/>
      <c r="AD218" s="747"/>
      <c r="AE218" s="747"/>
      <c r="AF218" s="747"/>
      <c r="AG218" s="747"/>
      <c r="AH218" s="747"/>
      <c r="AI218" s="747"/>
    </row>
    <row r="219" spans="1:46" ht="14.5" customHeight="1">
      <c r="A219" s="745"/>
      <c r="B219" s="746"/>
      <c r="C219" s="746"/>
      <c r="D219" s="746"/>
      <c r="E219" s="746"/>
      <c r="F219" s="747"/>
      <c r="G219" s="747"/>
      <c r="H219" s="747"/>
      <c r="I219" s="747"/>
      <c r="J219" s="747"/>
      <c r="K219" s="747"/>
      <c r="L219" s="747"/>
      <c r="M219" s="747"/>
      <c r="N219" s="747"/>
      <c r="O219" s="747"/>
      <c r="P219" s="747"/>
      <c r="Q219" s="747"/>
      <c r="R219" s="747"/>
      <c r="S219" s="747"/>
      <c r="T219" s="747"/>
      <c r="U219" s="747"/>
      <c r="V219" s="747"/>
      <c r="W219" s="747"/>
      <c r="X219" s="747"/>
      <c r="Y219" s="747"/>
      <c r="Z219" s="747"/>
      <c r="AA219" s="747"/>
      <c r="AB219" s="747"/>
      <c r="AC219" s="747"/>
      <c r="AD219" s="747"/>
      <c r="AE219" s="747"/>
      <c r="AF219" s="747"/>
      <c r="AG219" s="747"/>
      <c r="AH219" s="747"/>
      <c r="AI219" s="747"/>
    </row>
    <row r="220" spans="1:46" ht="14.5" customHeight="1">
      <c r="A220" s="745"/>
      <c r="B220" s="746"/>
      <c r="C220" s="746"/>
      <c r="D220" s="746"/>
      <c r="E220" s="746"/>
      <c r="F220" s="747"/>
      <c r="G220" s="747"/>
      <c r="H220" s="747"/>
      <c r="I220" s="747"/>
      <c r="J220" s="747"/>
      <c r="K220" s="747"/>
      <c r="L220" s="747"/>
      <c r="M220" s="747"/>
      <c r="N220" s="747"/>
      <c r="O220" s="747"/>
      <c r="P220" s="747"/>
      <c r="Q220" s="747"/>
      <c r="R220" s="747"/>
      <c r="S220" s="747"/>
      <c r="T220" s="747"/>
      <c r="U220" s="747"/>
      <c r="V220" s="747"/>
      <c r="W220" s="747"/>
      <c r="X220" s="747"/>
      <c r="Y220" s="747"/>
      <c r="Z220" s="747"/>
      <c r="AA220" s="747"/>
      <c r="AB220" s="747"/>
      <c r="AC220" s="747"/>
      <c r="AD220" s="747"/>
      <c r="AE220" s="747"/>
      <c r="AF220" s="747"/>
      <c r="AG220" s="747"/>
      <c r="AH220" s="747"/>
      <c r="AI220" s="747"/>
    </row>
    <row r="221" spans="1:46" ht="14.5" customHeight="1">
      <c r="A221" s="745"/>
      <c r="B221" s="746"/>
      <c r="C221" s="746"/>
      <c r="D221" s="746"/>
      <c r="E221" s="746"/>
      <c r="F221" s="747"/>
      <c r="G221" s="747"/>
      <c r="H221" s="747"/>
      <c r="I221" s="747"/>
      <c r="J221" s="747"/>
      <c r="K221" s="747"/>
      <c r="L221" s="747"/>
      <c r="M221" s="747"/>
      <c r="N221" s="747"/>
      <c r="O221" s="747"/>
      <c r="P221" s="747"/>
      <c r="Q221" s="747"/>
      <c r="R221" s="747"/>
      <c r="S221" s="747"/>
      <c r="T221" s="747"/>
      <c r="U221" s="747"/>
      <c r="V221" s="747"/>
      <c r="W221" s="747"/>
      <c r="X221" s="747"/>
      <c r="Y221" s="747"/>
      <c r="Z221" s="747"/>
      <c r="AA221" s="747"/>
      <c r="AB221" s="747"/>
      <c r="AC221" s="747"/>
      <c r="AD221" s="747"/>
      <c r="AE221" s="747"/>
      <c r="AF221" s="747"/>
      <c r="AG221" s="747"/>
      <c r="AH221" s="747"/>
      <c r="AI221" s="747"/>
    </row>
    <row r="222" spans="1:46" ht="14.5" customHeight="1">
      <c r="A222" s="745"/>
      <c r="B222" s="746"/>
      <c r="C222" s="746"/>
      <c r="D222" s="746"/>
      <c r="E222" s="746"/>
      <c r="F222" s="747"/>
      <c r="G222" s="747"/>
      <c r="H222" s="747"/>
      <c r="I222" s="747"/>
      <c r="J222" s="747"/>
      <c r="K222" s="747"/>
      <c r="L222" s="747"/>
      <c r="M222" s="747"/>
      <c r="N222" s="747"/>
      <c r="O222" s="747"/>
      <c r="P222" s="747"/>
      <c r="Q222" s="747"/>
      <c r="R222" s="747"/>
      <c r="S222" s="747"/>
      <c r="T222" s="747"/>
      <c r="U222" s="747"/>
      <c r="V222" s="747"/>
      <c r="W222" s="747"/>
      <c r="X222" s="747"/>
      <c r="Y222" s="747"/>
      <c r="Z222" s="747"/>
      <c r="AA222" s="747"/>
      <c r="AB222" s="747"/>
      <c r="AC222" s="747"/>
      <c r="AD222" s="747"/>
      <c r="AE222" s="747"/>
      <c r="AF222" s="747"/>
      <c r="AG222" s="747"/>
      <c r="AH222" s="747"/>
      <c r="AI222" s="747"/>
    </row>
    <row r="223" spans="1:46" ht="14.5" customHeight="1">
      <c r="A223" s="745"/>
      <c r="B223" s="746"/>
      <c r="C223" s="746"/>
      <c r="D223" s="746"/>
      <c r="E223" s="746"/>
      <c r="F223" s="747"/>
      <c r="G223" s="747"/>
      <c r="H223" s="747"/>
      <c r="I223" s="747"/>
      <c r="J223" s="747"/>
      <c r="K223" s="747"/>
      <c r="L223" s="747"/>
      <c r="M223" s="747"/>
      <c r="N223" s="747"/>
      <c r="O223" s="747"/>
      <c r="P223" s="747"/>
      <c r="Q223" s="747"/>
      <c r="R223" s="747"/>
      <c r="S223" s="747"/>
      <c r="T223" s="747"/>
      <c r="U223" s="747"/>
      <c r="V223" s="747"/>
      <c r="W223" s="747"/>
      <c r="X223" s="747"/>
      <c r="Y223" s="747"/>
      <c r="Z223" s="747"/>
      <c r="AA223" s="747"/>
      <c r="AB223" s="747"/>
      <c r="AC223" s="747"/>
      <c r="AD223" s="747"/>
      <c r="AE223" s="747"/>
      <c r="AF223" s="747"/>
      <c r="AG223" s="747"/>
      <c r="AH223" s="747"/>
      <c r="AI223" s="747"/>
    </row>
    <row r="224" spans="1:46" ht="14.5" customHeight="1">
      <c r="A224" s="745"/>
      <c r="B224" s="746"/>
      <c r="C224" s="746"/>
      <c r="D224" s="746"/>
      <c r="E224" s="746"/>
      <c r="F224" s="747"/>
      <c r="G224" s="747"/>
      <c r="H224" s="747"/>
      <c r="I224" s="747"/>
      <c r="J224" s="747"/>
      <c r="K224" s="747"/>
      <c r="L224" s="747"/>
      <c r="M224" s="747"/>
      <c r="N224" s="747"/>
      <c r="O224" s="747"/>
      <c r="P224" s="747"/>
      <c r="Q224" s="747"/>
      <c r="R224" s="747"/>
      <c r="S224" s="747"/>
      <c r="T224" s="747"/>
      <c r="U224" s="747"/>
      <c r="V224" s="747"/>
      <c r="W224" s="747"/>
      <c r="X224" s="747"/>
      <c r="Y224" s="747"/>
      <c r="Z224" s="747"/>
      <c r="AA224" s="747"/>
      <c r="AB224" s="747"/>
      <c r="AC224" s="747"/>
      <c r="AD224" s="747"/>
      <c r="AE224" s="747"/>
      <c r="AF224" s="747"/>
      <c r="AG224" s="747"/>
      <c r="AH224" s="747"/>
      <c r="AI224" s="747"/>
    </row>
    <row r="225" spans="1:35" ht="14.5" customHeight="1">
      <c r="A225" s="745"/>
      <c r="B225" s="746"/>
      <c r="C225" s="746"/>
      <c r="D225" s="746"/>
      <c r="E225" s="746"/>
      <c r="F225" s="747"/>
      <c r="G225" s="747"/>
      <c r="H225" s="747"/>
      <c r="I225" s="747"/>
      <c r="J225" s="747"/>
      <c r="K225" s="747"/>
      <c r="L225" s="747"/>
      <c r="M225" s="747"/>
      <c r="N225" s="747"/>
      <c r="O225" s="747"/>
      <c r="P225" s="747"/>
      <c r="Q225" s="747"/>
      <c r="R225" s="747"/>
      <c r="S225" s="747"/>
      <c r="T225" s="747"/>
      <c r="U225" s="747"/>
      <c r="V225" s="747"/>
      <c r="W225" s="747"/>
      <c r="X225" s="747"/>
      <c r="Y225" s="747"/>
      <c r="Z225" s="747"/>
      <c r="AA225" s="747"/>
      <c r="AB225" s="747"/>
      <c r="AC225" s="747"/>
      <c r="AD225" s="747"/>
      <c r="AE225" s="747"/>
      <c r="AF225" s="747"/>
      <c r="AG225" s="747"/>
      <c r="AH225" s="747"/>
      <c r="AI225" s="747"/>
    </row>
    <row r="226" spans="1:35" ht="14.5" customHeight="1">
      <c r="A226" s="745"/>
      <c r="B226" s="746"/>
      <c r="C226" s="746"/>
      <c r="D226" s="746"/>
      <c r="E226" s="746"/>
      <c r="F226" s="747"/>
      <c r="G226" s="747"/>
      <c r="H226" s="747"/>
      <c r="I226" s="747"/>
      <c r="J226" s="747"/>
      <c r="K226" s="747"/>
      <c r="L226" s="747"/>
      <c r="M226" s="747"/>
      <c r="N226" s="747"/>
      <c r="O226" s="747"/>
      <c r="P226" s="747"/>
      <c r="Q226" s="747"/>
      <c r="R226" s="747"/>
      <c r="S226" s="747"/>
      <c r="T226" s="747"/>
      <c r="U226" s="747"/>
      <c r="V226" s="747"/>
      <c r="W226" s="747"/>
      <c r="X226" s="747"/>
      <c r="Y226" s="747"/>
      <c r="Z226" s="747"/>
      <c r="AA226" s="747"/>
      <c r="AB226" s="747"/>
      <c r="AC226" s="747"/>
      <c r="AD226" s="747"/>
      <c r="AE226" s="747"/>
      <c r="AF226" s="747"/>
      <c r="AG226" s="747"/>
      <c r="AH226" s="747"/>
      <c r="AI226" s="747"/>
    </row>
    <row r="227" spans="1:35" ht="14.5" customHeight="1">
      <c r="A227" s="745"/>
      <c r="B227" s="746"/>
      <c r="C227" s="746"/>
      <c r="D227" s="746"/>
      <c r="E227" s="746"/>
      <c r="F227" s="747"/>
      <c r="G227" s="747"/>
      <c r="H227" s="747"/>
      <c r="I227" s="747"/>
      <c r="J227" s="747"/>
      <c r="K227" s="747"/>
      <c r="L227" s="747"/>
      <c r="M227" s="747"/>
      <c r="N227" s="747"/>
      <c r="O227" s="747"/>
      <c r="P227" s="747"/>
      <c r="Q227" s="747"/>
      <c r="R227" s="747"/>
      <c r="S227" s="747"/>
      <c r="T227" s="747"/>
      <c r="U227" s="747"/>
      <c r="V227" s="747"/>
      <c r="W227" s="747"/>
      <c r="X227" s="747"/>
      <c r="Y227" s="747"/>
      <c r="Z227" s="747"/>
      <c r="AA227" s="747"/>
      <c r="AB227" s="747"/>
      <c r="AC227" s="747"/>
      <c r="AD227" s="747"/>
      <c r="AE227" s="747"/>
      <c r="AF227" s="747"/>
      <c r="AG227" s="747"/>
      <c r="AH227" s="747"/>
      <c r="AI227" s="747"/>
    </row>
    <row r="228" spans="1:35" ht="14.5" customHeight="1">
      <c r="A228" s="745"/>
      <c r="B228" s="746"/>
      <c r="C228" s="746"/>
      <c r="D228" s="746"/>
      <c r="E228" s="746"/>
      <c r="F228" s="747"/>
      <c r="G228" s="747"/>
      <c r="H228" s="747"/>
      <c r="I228" s="747"/>
      <c r="J228" s="747"/>
      <c r="K228" s="747"/>
      <c r="L228" s="747"/>
      <c r="M228" s="747"/>
      <c r="N228" s="747"/>
      <c r="O228" s="747"/>
      <c r="P228" s="747"/>
      <c r="Q228" s="747"/>
      <c r="R228" s="747"/>
      <c r="S228" s="747"/>
      <c r="T228" s="747"/>
      <c r="U228" s="747"/>
      <c r="V228" s="747"/>
      <c r="W228" s="747"/>
      <c r="X228" s="747"/>
      <c r="Y228" s="747"/>
      <c r="Z228" s="747"/>
      <c r="AA228" s="747"/>
      <c r="AB228" s="747"/>
      <c r="AC228" s="747"/>
      <c r="AD228" s="747"/>
      <c r="AE228" s="747"/>
      <c r="AF228" s="747"/>
      <c r="AG228" s="747"/>
      <c r="AH228" s="747"/>
      <c r="AI228" s="747"/>
    </row>
    <row r="229" spans="1:35" ht="14.5" customHeight="1">
      <c r="A229" s="745"/>
      <c r="B229" s="746"/>
      <c r="C229" s="746"/>
      <c r="D229" s="746"/>
      <c r="E229" s="746"/>
      <c r="F229" s="747"/>
      <c r="G229" s="747"/>
      <c r="H229" s="747"/>
      <c r="I229" s="747"/>
      <c r="J229" s="747"/>
      <c r="K229" s="747"/>
      <c r="L229" s="747"/>
      <c r="M229" s="747"/>
      <c r="N229" s="747"/>
      <c r="O229" s="747"/>
      <c r="P229" s="747"/>
      <c r="Q229" s="747"/>
      <c r="R229" s="747"/>
      <c r="S229" s="747"/>
      <c r="T229" s="747"/>
      <c r="U229" s="747"/>
      <c r="V229" s="747"/>
      <c r="W229" s="747"/>
      <c r="X229" s="747"/>
      <c r="Y229" s="747"/>
      <c r="Z229" s="747"/>
      <c r="AA229" s="747"/>
      <c r="AB229" s="747"/>
      <c r="AC229" s="747"/>
      <c r="AD229" s="747"/>
      <c r="AE229" s="747"/>
      <c r="AF229" s="747"/>
      <c r="AG229" s="747"/>
      <c r="AH229" s="747"/>
      <c r="AI229" s="747"/>
    </row>
    <row r="230" spans="1:35" ht="14.5" customHeight="1">
      <c r="A230" s="745"/>
      <c r="B230" s="746"/>
      <c r="C230" s="746"/>
      <c r="D230" s="746"/>
      <c r="E230" s="746"/>
      <c r="F230" s="747"/>
      <c r="G230" s="747"/>
      <c r="H230" s="747"/>
      <c r="I230" s="747"/>
      <c r="J230" s="747"/>
      <c r="K230" s="747"/>
      <c r="L230" s="747"/>
      <c r="M230" s="747"/>
      <c r="N230" s="747"/>
      <c r="O230" s="747"/>
      <c r="P230" s="747"/>
      <c r="Q230" s="747"/>
      <c r="R230" s="747"/>
      <c r="S230" s="747"/>
      <c r="T230" s="747"/>
      <c r="U230" s="747"/>
      <c r="V230" s="747"/>
      <c r="W230" s="747"/>
      <c r="X230" s="747"/>
      <c r="Y230" s="747"/>
      <c r="Z230" s="747"/>
      <c r="AA230" s="747"/>
      <c r="AB230" s="747"/>
      <c r="AC230" s="747"/>
      <c r="AD230" s="747"/>
      <c r="AE230" s="747"/>
      <c r="AF230" s="747"/>
      <c r="AG230" s="747"/>
      <c r="AH230" s="747"/>
      <c r="AI230" s="747"/>
    </row>
    <row r="231" spans="1:35" ht="14.5" customHeight="1">
      <c r="A231" s="745"/>
      <c r="B231" s="746"/>
      <c r="C231" s="746"/>
      <c r="D231" s="746"/>
      <c r="E231" s="746"/>
      <c r="F231" s="747"/>
      <c r="G231" s="747"/>
      <c r="H231" s="747"/>
      <c r="I231" s="747"/>
      <c r="J231" s="747"/>
      <c r="K231" s="747"/>
      <c r="L231" s="747"/>
      <c r="M231" s="747"/>
      <c r="N231" s="747"/>
      <c r="O231" s="747"/>
      <c r="P231" s="747"/>
      <c r="Q231" s="747"/>
      <c r="R231" s="747"/>
      <c r="S231" s="747"/>
      <c r="T231" s="747"/>
      <c r="U231" s="747"/>
      <c r="V231" s="747"/>
      <c r="W231" s="747"/>
      <c r="X231" s="747"/>
      <c r="Y231" s="747"/>
      <c r="Z231" s="747"/>
      <c r="AA231" s="747"/>
      <c r="AB231" s="747"/>
      <c r="AC231" s="747"/>
      <c r="AD231" s="747"/>
      <c r="AE231" s="747"/>
      <c r="AF231" s="747"/>
      <c r="AG231" s="747"/>
      <c r="AH231" s="747"/>
      <c r="AI231" s="747"/>
    </row>
    <row r="232" spans="1:35" ht="14.5" customHeight="1">
      <c r="A232" s="745"/>
      <c r="B232" s="746"/>
      <c r="C232" s="746"/>
      <c r="D232" s="746"/>
      <c r="E232" s="746"/>
      <c r="F232" s="747"/>
      <c r="G232" s="747"/>
      <c r="H232" s="747"/>
      <c r="I232" s="747"/>
      <c r="J232" s="747"/>
      <c r="K232" s="747"/>
      <c r="L232" s="747"/>
      <c r="M232" s="747"/>
      <c r="N232" s="747"/>
      <c r="O232" s="747"/>
      <c r="P232" s="747"/>
      <c r="Q232" s="747"/>
      <c r="R232" s="747"/>
      <c r="S232" s="747"/>
      <c r="T232" s="747"/>
      <c r="U232" s="747"/>
      <c r="V232" s="747"/>
      <c r="W232" s="747"/>
      <c r="X232" s="747"/>
      <c r="Y232" s="747"/>
      <c r="Z232" s="747"/>
      <c r="AA232" s="747"/>
      <c r="AB232" s="747"/>
      <c r="AC232" s="747"/>
      <c r="AD232" s="747"/>
      <c r="AE232" s="747"/>
      <c r="AF232" s="747"/>
      <c r="AG232" s="747"/>
      <c r="AH232" s="747"/>
      <c r="AI232" s="747"/>
    </row>
    <row r="233" spans="1:35" ht="14.5" customHeight="1">
      <c r="A233" s="745"/>
      <c r="B233" s="746"/>
      <c r="C233" s="746"/>
      <c r="D233" s="746"/>
      <c r="E233" s="746"/>
      <c r="F233" s="747"/>
      <c r="G233" s="747"/>
      <c r="H233" s="747"/>
      <c r="I233" s="747"/>
      <c r="J233" s="747"/>
      <c r="K233" s="747"/>
      <c r="L233" s="747"/>
      <c r="M233" s="747"/>
      <c r="N233" s="747"/>
      <c r="O233" s="747"/>
      <c r="P233" s="747"/>
      <c r="Q233" s="747"/>
      <c r="R233" s="747"/>
      <c r="S233" s="747"/>
      <c r="T233" s="747"/>
      <c r="U233" s="747"/>
      <c r="V233" s="747"/>
      <c r="W233" s="747"/>
      <c r="X233" s="747"/>
      <c r="Y233" s="747"/>
      <c r="Z233" s="747"/>
      <c r="AA233" s="747"/>
      <c r="AB233" s="747"/>
      <c r="AC233" s="747"/>
      <c r="AD233" s="747"/>
      <c r="AE233" s="747"/>
      <c r="AF233" s="747"/>
      <c r="AG233" s="747"/>
      <c r="AH233" s="747"/>
      <c r="AI233" s="747"/>
    </row>
    <row r="234" spans="1:35" ht="14.5" customHeight="1">
      <c r="A234" s="745"/>
      <c r="B234" s="746"/>
      <c r="C234" s="746"/>
      <c r="D234" s="746"/>
      <c r="E234" s="746"/>
      <c r="F234" s="747"/>
      <c r="G234" s="747"/>
      <c r="H234" s="747"/>
      <c r="I234" s="747"/>
      <c r="J234" s="747"/>
      <c r="K234" s="747"/>
      <c r="L234" s="747"/>
      <c r="M234" s="747"/>
      <c r="N234" s="747"/>
      <c r="O234" s="747"/>
      <c r="P234" s="747"/>
      <c r="Q234" s="747"/>
      <c r="R234" s="747"/>
      <c r="S234" s="747"/>
      <c r="T234" s="747"/>
      <c r="U234" s="747"/>
      <c r="V234" s="747"/>
      <c r="W234" s="747"/>
      <c r="X234" s="747"/>
      <c r="Y234" s="747"/>
      <c r="Z234" s="747"/>
      <c r="AA234" s="747"/>
      <c r="AB234" s="747"/>
      <c r="AC234" s="747"/>
      <c r="AD234" s="747"/>
      <c r="AE234" s="747"/>
      <c r="AF234" s="747"/>
      <c r="AG234" s="747"/>
      <c r="AH234" s="747"/>
      <c r="AI234" s="747"/>
    </row>
    <row r="235" spans="1:35" ht="14.5" customHeight="1">
      <c r="A235" s="745"/>
      <c r="B235" s="746"/>
      <c r="C235" s="746"/>
      <c r="D235" s="746"/>
      <c r="E235" s="746"/>
      <c r="F235" s="747"/>
      <c r="G235" s="747"/>
      <c r="H235" s="747"/>
      <c r="I235" s="747"/>
      <c r="J235" s="747"/>
      <c r="K235" s="747"/>
      <c r="L235" s="747"/>
      <c r="M235" s="747"/>
      <c r="N235" s="747"/>
      <c r="O235" s="747"/>
      <c r="P235" s="747"/>
      <c r="Q235" s="747"/>
      <c r="R235" s="747"/>
      <c r="S235" s="747"/>
      <c r="T235" s="747"/>
      <c r="U235" s="747"/>
      <c r="V235" s="747"/>
      <c r="W235" s="747"/>
      <c r="X235" s="747"/>
      <c r="Y235" s="747"/>
      <c r="Z235" s="747"/>
      <c r="AA235" s="747"/>
      <c r="AB235" s="747"/>
      <c r="AC235" s="747"/>
      <c r="AD235" s="747"/>
      <c r="AE235" s="747"/>
      <c r="AF235" s="747"/>
      <c r="AG235" s="747"/>
      <c r="AH235" s="747"/>
      <c r="AI235" s="747"/>
    </row>
    <row r="236" spans="1:35" ht="14.5" customHeight="1">
      <c r="A236" s="745"/>
      <c r="B236" s="746"/>
      <c r="C236" s="746"/>
      <c r="D236" s="746"/>
      <c r="E236" s="746"/>
      <c r="F236" s="747"/>
      <c r="G236" s="747"/>
      <c r="H236" s="747"/>
      <c r="I236" s="747"/>
      <c r="J236" s="747"/>
      <c r="K236" s="747"/>
      <c r="L236" s="747"/>
      <c r="M236" s="747"/>
      <c r="N236" s="747"/>
      <c r="O236" s="747"/>
      <c r="P236" s="747"/>
      <c r="Q236" s="747"/>
      <c r="R236" s="747"/>
      <c r="S236" s="747"/>
      <c r="T236" s="747"/>
      <c r="U236" s="747"/>
      <c r="V236" s="747"/>
      <c r="W236" s="747"/>
      <c r="X236" s="747"/>
      <c r="Y236" s="747"/>
      <c r="Z236" s="747"/>
      <c r="AA236" s="747"/>
      <c r="AB236" s="747"/>
      <c r="AC236" s="747"/>
      <c r="AD236" s="747"/>
      <c r="AE236" s="747"/>
      <c r="AF236" s="747"/>
      <c r="AG236" s="747"/>
      <c r="AH236" s="747"/>
      <c r="AI236" s="747"/>
    </row>
    <row r="237" spans="1:35" ht="14.5" customHeight="1">
      <c r="A237" s="745"/>
      <c r="B237" s="746"/>
      <c r="C237" s="746"/>
      <c r="D237" s="746"/>
      <c r="E237" s="746"/>
      <c r="F237" s="747"/>
      <c r="G237" s="747"/>
      <c r="H237" s="747"/>
      <c r="I237" s="747"/>
      <c r="J237" s="747"/>
      <c r="K237" s="747"/>
      <c r="L237" s="747"/>
      <c r="M237" s="747"/>
      <c r="N237" s="747"/>
      <c r="O237" s="747"/>
      <c r="P237" s="747"/>
      <c r="Q237" s="747"/>
      <c r="R237" s="747"/>
      <c r="S237" s="747"/>
      <c r="T237" s="747"/>
      <c r="U237" s="747"/>
      <c r="V237" s="747"/>
      <c r="W237" s="747"/>
      <c r="X237" s="747"/>
      <c r="Y237" s="747"/>
      <c r="Z237" s="747"/>
      <c r="AA237" s="747"/>
      <c r="AB237" s="747"/>
      <c r="AC237" s="747"/>
      <c r="AD237" s="747"/>
      <c r="AE237" s="747"/>
      <c r="AF237" s="747"/>
      <c r="AG237" s="747"/>
      <c r="AH237" s="747"/>
      <c r="AI237" s="747"/>
    </row>
    <row r="238" spans="1:35" ht="14.5" customHeight="1">
      <c r="A238" s="745"/>
      <c r="B238" s="746"/>
      <c r="C238" s="746"/>
      <c r="D238" s="746"/>
      <c r="E238" s="746"/>
      <c r="F238" s="747"/>
      <c r="G238" s="747"/>
      <c r="H238" s="747"/>
      <c r="I238" s="747"/>
      <c r="J238" s="747"/>
      <c r="K238" s="747"/>
      <c r="L238" s="747"/>
      <c r="M238" s="747"/>
      <c r="N238" s="747"/>
      <c r="O238" s="747"/>
      <c r="P238" s="747"/>
      <c r="Q238" s="747"/>
      <c r="R238" s="747"/>
      <c r="S238" s="747"/>
      <c r="T238" s="747"/>
      <c r="U238" s="747"/>
      <c r="V238" s="747"/>
      <c r="W238" s="747"/>
      <c r="X238" s="747"/>
      <c r="Y238" s="747"/>
      <c r="Z238" s="747"/>
      <c r="AA238" s="747"/>
      <c r="AB238" s="747"/>
      <c r="AC238" s="747"/>
      <c r="AD238" s="747"/>
      <c r="AE238" s="747"/>
      <c r="AF238" s="747"/>
      <c r="AG238" s="747"/>
      <c r="AH238" s="747"/>
      <c r="AI238" s="747"/>
    </row>
    <row r="239" spans="1:35" ht="14.5" customHeight="1">
      <c r="A239" s="745"/>
      <c r="B239" s="746"/>
      <c r="C239" s="746"/>
      <c r="D239" s="746"/>
      <c r="E239" s="746"/>
      <c r="F239" s="747"/>
      <c r="G239" s="747"/>
      <c r="H239" s="747"/>
      <c r="I239" s="747"/>
      <c r="J239" s="747"/>
      <c r="K239" s="747"/>
      <c r="L239" s="747"/>
      <c r="M239" s="747"/>
      <c r="N239" s="747"/>
      <c r="O239" s="747"/>
      <c r="P239" s="747"/>
      <c r="Q239" s="747"/>
      <c r="R239" s="747"/>
      <c r="S239" s="747"/>
      <c r="T239" s="747"/>
      <c r="U239" s="747"/>
      <c r="V239" s="747"/>
      <c r="W239" s="747"/>
      <c r="X239" s="747"/>
      <c r="Y239" s="747"/>
      <c r="Z239" s="747"/>
      <c r="AA239" s="747"/>
      <c r="AB239" s="747"/>
      <c r="AC239" s="747"/>
      <c r="AD239" s="747"/>
      <c r="AE239" s="747"/>
      <c r="AF239" s="747"/>
      <c r="AG239" s="747"/>
      <c r="AH239" s="747"/>
      <c r="AI239" s="747"/>
    </row>
    <row r="240" spans="1:35" ht="14.5" customHeight="1">
      <c r="A240" s="745"/>
      <c r="B240" s="746"/>
      <c r="C240" s="746"/>
      <c r="D240" s="746"/>
      <c r="E240" s="746"/>
      <c r="F240" s="747"/>
      <c r="G240" s="747"/>
      <c r="H240" s="747"/>
      <c r="I240" s="747"/>
      <c r="J240" s="747"/>
      <c r="K240" s="747"/>
      <c r="L240" s="747"/>
      <c r="M240" s="747"/>
      <c r="N240" s="747"/>
      <c r="O240" s="747"/>
      <c r="P240" s="747"/>
      <c r="Q240" s="747"/>
      <c r="R240" s="747"/>
      <c r="S240" s="747"/>
      <c r="T240" s="747"/>
      <c r="U240" s="747"/>
      <c r="V240" s="747"/>
      <c r="W240" s="747"/>
      <c r="X240" s="747"/>
      <c r="Y240" s="747"/>
      <c r="Z240" s="747"/>
      <c r="AA240" s="747"/>
      <c r="AB240" s="747"/>
      <c r="AC240" s="747"/>
      <c r="AD240" s="747"/>
      <c r="AE240" s="747"/>
      <c r="AF240" s="747"/>
      <c r="AG240" s="747"/>
      <c r="AH240" s="747"/>
      <c r="AI240" s="747"/>
    </row>
    <row r="241" spans="1:35" ht="14.5" customHeight="1">
      <c r="A241" s="745"/>
      <c r="B241" s="746"/>
      <c r="C241" s="746"/>
      <c r="D241" s="746"/>
      <c r="E241" s="746"/>
      <c r="F241" s="747"/>
      <c r="G241" s="747"/>
      <c r="H241" s="747"/>
      <c r="I241" s="747"/>
      <c r="J241" s="747"/>
      <c r="K241" s="747"/>
      <c r="L241" s="747"/>
      <c r="M241" s="747"/>
      <c r="N241" s="747"/>
      <c r="O241" s="747"/>
      <c r="P241" s="747"/>
      <c r="Q241" s="747"/>
      <c r="R241" s="747"/>
      <c r="S241" s="747"/>
      <c r="T241" s="747"/>
      <c r="U241" s="747"/>
      <c r="V241" s="747"/>
      <c r="W241" s="747"/>
      <c r="X241" s="747"/>
      <c r="Y241" s="747"/>
      <c r="Z241" s="747"/>
      <c r="AA241" s="747"/>
      <c r="AB241" s="747"/>
      <c r="AC241" s="747"/>
      <c r="AD241" s="747"/>
      <c r="AE241" s="747"/>
      <c r="AF241" s="747"/>
      <c r="AG241" s="747"/>
      <c r="AH241" s="747"/>
      <c r="AI241" s="747"/>
    </row>
    <row r="242" spans="1:35" ht="14.5" customHeight="1">
      <c r="A242" s="745"/>
      <c r="B242" s="746"/>
      <c r="C242" s="746"/>
      <c r="D242" s="746"/>
      <c r="E242" s="746"/>
      <c r="F242" s="747"/>
      <c r="G242" s="747"/>
      <c r="H242" s="747"/>
      <c r="I242" s="747"/>
      <c r="J242" s="747"/>
      <c r="K242" s="747"/>
      <c r="L242" s="747"/>
      <c r="M242" s="747"/>
      <c r="N242" s="747"/>
      <c r="O242" s="747"/>
      <c r="P242" s="747"/>
      <c r="Q242" s="747"/>
      <c r="R242" s="747"/>
      <c r="S242" s="747"/>
      <c r="T242" s="747"/>
      <c r="U242" s="747"/>
      <c r="V242" s="747"/>
      <c r="W242" s="747"/>
      <c r="X242" s="747"/>
      <c r="Y242" s="747"/>
      <c r="Z242" s="747"/>
      <c r="AA242" s="747"/>
      <c r="AB242" s="747"/>
      <c r="AC242" s="747"/>
      <c r="AD242" s="747"/>
      <c r="AE242" s="747"/>
      <c r="AF242" s="747"/>
      <c r="AG242" s="747"/>
      <c r="AH242" s="747"/>
      <c r="AI242" s="747"/>
    </row>
    <row r="243" spans="1:35" ht="14.5" customHeight="1">
      <c r="A243" s="745"/>
      <c r="B243" s="746"/>
      <c r="C243" s="746"/>
      <c r="D243" s="746"/>
      <c r="E243" s="746"/>
      <c r="F243" s="747"/>
      <c r="G243" s="747"/>
      <c r="H243" s="747"/>
      <c r="I243" s="747"/>
      <c r="J243" s="747"/>
      <c r="K243" s="747"/>
      <c r="L243" s="747"/>
      <c r="M243" s="747"/>
      <c r="N243" s="747"/>
      <c r="O243" s="747"/>
      <c r="P243" s="747"/>
      <c r="Q243" s="747"/>
      <c r="R243" s="747"/>
      <c r="S243" s="747"/>
      <c r="T243" s="747"/>
      <c r="U243" s="747"/>
      <c r="V243" s="747"/>
      <c r="W243" s="747"/>
      <c r="X243" s="747"/>
      <c r="Y243" s="747"/>
      <c r="Z243" s="747"/>
      <c r="AA243" s="747"/>
      <c r="AB243" s="747"/>
      <c r="AC243" s="747"/>
      <c r="AD243" s="747"/>
      <c r="AE243" s="747"/>
      <c r="AF243" s="747"/>
      <c r="AG243" s="747"/>
      <c r="AH243" s="747"/>
      <c r="AI243" s="747"/>
    </row>
    <row r="244" spans="1:35" ht="14.5" customHeight="1">
      <c r="A244" s="745"/>
      <c r="B244" s="746"/>
      <c r="C244" s="746"/>
      <c r="D244" s="746"/>
      <c r="E244" s="746"/>
      <c r="F244" s="747"/>
      <c r="G244" s="747"/>
      <c r="H244" s="747"/>
      <c r="I244" s="747"/>
      <c r="J244" s="747"/>
      <c r="K244" s="747"/>
      <c r="L244" s="747"/>
      <c r="M244" s="747"/>
      <c r="N244" s="747"/>
      <c r="O244" s="747"/>
      <c r="P244" s="747"/>
      <c r="Q244" s="747"/>
      <c r="R244" s="747"/>
      <c r="S244" s="747"/>
      <c r="T244" s="747"/>
      <c r="U244" s="747"/>
      <c r="V244" s="747"/>
      <c r="W244" s="747"/>
      <c r="X244" s="747"/>
      <c r="Y244" s="747"/>
      <c r="Z244" s="747"/>
      <c r="AA244" s="747"/>
      <c r="AB244" s="747"/>
      <c r="AC244" s="747"/>
      <c r="AD244" s="747"/>
      <c r="AE244" s="747"/>
      <c r="AF244" s="747"/>
      <c r="AG244" s="747"/>
      <c r="AH244" s="747"/>
      <c r="AI244" s="747"/>
    </row>
    <row r="245" spans="1:35" ht="14.5" customHeight="1">
      <c r="A245" s="745"/>
      <c r="B245" s="746"/>
      <c r="C245" s="746"/>
      <c r="D245" s="746"/>
      <c r="E245" s="746"/>
      <c r="F245" s="747"/>
      <c r="G245" s="747"/>
      <c r="H245" s="747"/>
      <c r="I245" s="747"/>
      <c r="J245" s="747"/>
      <c r="K245" s="747"/>
      <c r="L245" s="747"/>
      <c r="M245" s="747"/>
      <c r="N245" s="747"/>
      <c r="O245" s="747"/>
      <c r="P245" s="747"/>
      <c r="Q245" s="747"/>
      <c r="R245" s="747"/>
      <c r="S245" s="747"/>
      <c r="T245" s="747"/>
      <c r="U245" s="747"/>
      <c r="V245" s="747"/>
      <c r="W245" s="747"/>
      <c r="X245" s="747"/>
      <c r="Y245" s="747"/>
      <c r="Z245" s="747"/>
      <c r="AA245" s="747"/>
      <c r="AB245" s="747"/>
      <c r="AC245" s="747"/>
      <c r="AD245" s="747"/>
      <c r="AE245" s="747"/>
      <c r="AF245" s="747"/>
      <c r="AG245" s="747"/>
      <c r="AH245" s="747"/>
      <c r="AI245" s="747"/>
    </row>
    <row r="246" spans="1:35" ht="14.5" customHeight="1">
      <c r="A246" s="745"/>
      <c r="B246" s="746"/>
      <c r="C246" s="746"/>
      <c r="D246" s="746"/>
      <c r="E246" s="746"/>
      <c r="F246" s="747"/>
      <c r="G246" s="747"/>
      <c r="H246" s="747"/>
      <c r="I246" s="747"/>
      <c r="J246" s="747"/>
      <c r="K246" s="747"/>
      <c r="L246" s="747"/>
      <c r="M246" s="747"/>
      <c r="N246" s="747"/>
      <c r="O246" s="747"/>
      <c r="P246" s="747"/>
      <c r="Q246" s="747"/>
      <c r="R246" s="747"/>
      <c r="S246" s="747"/>
      <c r="T246" s="747"/>
      <c r="U246" s="747"/>
      <c r="V246" s="747"/>
      <c r="W246" s="747"/>
      <c r="X246" s="747"/>
      <c r="Y246" s="747"/>
      <c r="Z246" s="747"/>
      <c r="AA246" s="747"/>
      <c r="AB246" s="747"/>
      <c r="AC246" s="747"/>
      <c r="AD246" s="747"/>
      <c r="AE246" s="747"/>
      <c r="AF246" s="747"/>
      <c r="AG246" s="747"/>
      <c r="AH246" s="747"/>
      <c r="AI246" s="747"/>
    </row>
    <row r="247" spans="1:35" ht="14.5" customHeight="1">
      <c r="A247" s="745"/>
      <c r="B247" s="746"/>
      <c r="C247" s="746"/>
      <c r="D247" s="746"/>
      <c r="E247" s="746"/>
      <c r="F247" s="747"/>
      <c r="G247" s="747"/>
      <c r="H247" s="747"/>
      <c r="I247" s="747"/>
      <c r="J247" s="747"/>
      <c r="K247" s="747"/>
      <c r="L247" s="747"/>
      <c r="M247" s="747"/>
      <c r="N247" s="747"/>
      <c r="O247" s="747"/>
      <c r="P247" s="747"/>
      <c r="Q247" s="747"/>
      <c r="R247" s="747"/>
      <c r="S247" s="747"/>
      <c r="T247" s="747"/>
      <c r="U247" s="747"/>
      <c r="V247" s="747"/>
      <c r="W247" s="747"/>
      <c r="X247" s="747"/>
      <c r="Y247" s="747"/>
      <c r="Z247" s="747"/>
      <c r="AA247" s="747"/>
      <c r="AB247" s="747"/>
      <c r="AC247" s="747"/>
      <c r="AD247" s="747"/>
      <c r="AE247" s="747"/>
      <c r="AF247" s="747"/>
      <c r="AG247" s="747"/>
      <c r="AH247" s="747"/>
      <c r="AI247" s="747"/>
    </row>
    <row r="248" spans="1:35" ht="14.5" customHeight="1">
      <c r="A248" s="745"/>
      <c r="B248" s="746"/>
      <c r="C248" s="746"/>
      <c r="D248" s="746"/>
      <c r="E248" s="746"/>
      <c r="F248" s="747"/>
      <c r="G248" s="747"/>
      <c r="H248" s="747"/>
      <c r="I248" s="747"/>
      <c r="J248" s="747"/>
      <c r="K248" s="747"/>
      <c r="L248" s="747"/>
      <c r="M248" s="747"/>
      <c r="N248" s="747"/>
      <c r="O248" s="747"/>
      <c r="P248" s="747"/>
      <c r="Q248" s="747"/>
      <c r="R248" s="747"/>
      <c r="S248" s="747"/>
      <c r="T248" s="747"/>
      <c r="U248" s="747"/>
      <c r="V248" s="747"/>
      <c r="W248" s="747"/>
      <c r="X248" s="747"/>
      <c r="Y248" s="747"/>
      <c r="Z248" s="747"/>
      <c r="AA248" s="747"/>
      <c r="AB248" s="747"/>
      <c r="AC248" s="747"/>
      <c r="AD248" s="747"/>
      <c r="AE248" s="747"/>
      <c r="AF248" s="747"/>
      <c r="AG248" s="747"/>
      <c r="AH248" s="747"/>
      <c r="AI248" s="747"/>
    </row>
    <row r="249" spans="1:35" ht="14.5" customHeight="1"/>
    <row r="250" spans="1:35" ht="14.5" customHeight="1">
      <c r="A250" s="745"/>
      <c r="B250" s="746"/>
      <c r="C250" s="746"/>
      <c r="D250" s="746"/>
      <c r="E250" s="746"/>
      <c r="F250" s="747"/>
      <c r="G250" s="747"/>
      <c r="H250" s="747"/>
      <c r="I250" s="747"/>
      <c r="J250" s="747"/>
      <c r="K250" s="747"/>
      <c r="L250" s="747"/>
      <c r="M250" s="747"/>
      <c r="N250" s="747"/>
      <c r="O250" s="747"/>
      <c r="P250" s="747"/>
      <c r="Q250" s="747"/>
      <c r="R250" s="747"/>
      <c r="S250" s="747"/>
      <c r="T250" s="747"/>
      <c r="U250" s="747"/>
      <c r="V250" s="747"/>
      <c r="W250" s="747"/>
      <c r="X250" s="747"/>
      <c r="Y250" s="747"/>
      <c r="Z250" s="747"/>
      <c r="AA250" s="747"/>
      <c r="AB250" s="747"/>
      <c r="AC250" s="747"/>
      <c r="AD250" s="747"/>
      <c r="AE250" s="747"/>
      <c r="AF250" s="747"/>
      <c r="AG250" s="747"/>
      <c r="AH250" s="747"/>
      <c r="AI250" s="747"/>
    </row>
    <row r="251" spans="1:35" ht="14.5" customHeight="1">
      <c r="A251" s="745"/>
      <c r="B251" s="746"/>
      <c r="C251" s="746"/>
      <c r="D251" s="746"/>
      <c r="E251" s="746"/>
      <c r="F251" s="747"/>
      <c r="G251" s="747"/>
      <c r="H251" s="747"/>
      <c r="I251" s="747"/>
      <c r="J251" s="747"/>
      <c r="K251" s="747"/>
      <c r="L251" s="747"/>
      <c r="M251" s="747"/>
      <c r="N251" s="747"/>
      <c r="O251" s="747"/>
      <c r="P251" s="747"/>
      <c r="Q251" s="747"/>
      <c r="R251" s="747"/>
      <c r="S251" s="747"/>
      <c r="T251" s="747"/>
      <c r="U251" s="747"/>
      <c r="V251" s="747"/>
      <c r="W251" s="747"/>
      <c r="X251" s="747"/>
      <c r="Y251" s="747"/>
      <c r="Z251" s="747"/>
      <c r="AA251" s="747"/>
      <c r="AB251" s="747"/>
      <c r="AC251" s="747"/>
      <c r="AD251" s="747"/>
      <c r="AE251" s="747"/>
      <c r="AF251" s="747"/>
      <c r="AG251" s="747"/>
      <c r="AH251" s="747"/>
      <c r="AI251" s="747"/>
    </row>
    <row r="252" spans="1:35" ht="14.5" customHeight="1">
      <c r="A252" s="745"/>
      <c r="B252" s="746"/>
      <c r="C252" s="746"/>
      <c r="D252" s="746"/>
      <c r="E252" s="746"/>
      <c r="F252" s="747"/>
      <c r="G252" s="747"/>
      <c r="H252" s="747"/>
      <c r="I252" s="747"/>
      <c r="J252" s="747"/>
      <c r="K252" s="747"/>
      <c r="L252" s="747"/>
      <c r="M252" s="747"/>
      <c r="N252" s="747"/>
      <c r="O252" s="747"/>
      <c r="P252" s="747"/>
      <c r="Q252" s="747"/>
      <c r="R252" s="747"/>
      <c r="S252" s="747"/>
      <c r="T252" s="747"/>
      <c r="U252" s="747"/>
      <c r="V252" s="747"/>
      <c r="W252" s="747"/>
      <c r="X252" s="747"/>
      <c r="Y252" s="747"/>
      <c r="Z252" s="747"/>
      <c r="AA252" s="747"/>
      <c r="AB252" s="747"/>
      <c r="AC252" s="747"/>
      <c r="AD252" s="747"/>
      <c r="AE252" s="747"/>
      <c r="AF252" s="747"/>
      <c r="AG252" s="747"/>
      <c r="AH252" s="747"/>
      <c r="AI252" s="747"/>
    </row>
    <row r="253" spans="1:35" ht="14.5" customHeight="1">
      <c r="A253" s="745"/>
      <c r="B253" s="746"/>
      <c r="C253" s="746"/>
      <c r="D253" s="746"/>
      <c r="E253" s="746"/>
      <c r="F253" s="747"/>
      <c r="G253" s="747"/>
      <c r="H253" s="747"/>
      <c r="I253" s="747"/>
      <c r="J253" s="747"/>
      <c r="K253" s="747"/>
      <c r="L253" s="747"/>
      <c r="M253" s="747"/>
      <c r="N253" s="747"/>
      <c r="O253" s="747"/>
      <c r="P253" s="747"/>
      <c r="Q253" s="747"/>
      <c r="R253" s="747"/>
      <c r="S253" s="747"/>
      <c r="T253" s="747"/>
      <c r="U253" s="747"/>
      <c r="V253" s="747"/>
      <c r="W253" s="747"/>
      <c r="X253" s="747"/>
      <c r="Y253" s="747"/>
      <c r="Z253" s="747"/>
      <c r="AA253" s="747"/>
      <c r="AB253" s="747"/>
      <c r="AC253" s="747"/>
      <c r="AD253" s="747"/>
      <c r="AE253" s="747"/>
      <c r="AF253" s="747"/>
      <c r="AG253" s="747"/>
      <c r="AH253" s="747"/>
      <c r="AI253" s="747"/>
    </row>
    <row r="254" spans="1:35" ht="14.5" customHeight="1">
      <c r="A254" s="745"/>
      <c r="B254" s="746"/>
      <c r="C254" s="746"/>
      <c r="D254" s="746"/>
      <c r="E254" s="746"/>
      <c r="F254" s="747"/>
      <c r="G254" s="747"/>
      <c r="H254" s="747"/>
      <c r="I254" s="747"/>
      <c r="J254" s="747"/>
      <c r="K254" s="747"/>
      <c r="L254" s="747"/>
      <c r="M254" s="747"/>
      <c r="N254" s="747"/>
      <c r="O254" s="747"/>
      <c r="P254" s="747"/>
      <c r="Q254" s="747"/>
      <c r="R254" s="747"/>
      <c r="S254" s="747"/>
      <c r="T254" s="747"/>
      <c r="U254" s="747"/>
      <c r="V254" s="747"/>
      <c r="W254" s="747"/>
      <c r="X254" s="747"/>
      <c r="Y254" s="747"/>
      <c r="Z254" s="747"/>
      <c r="AA254" s="747"/>
      <c r="AB254" s="747"/>
      <c r="AC254" s="747"/>
      <c r="AD254" s="747"/>
      <c r="AE254" s="747"/>
      <c r="AF254" s="747"/>
      <c r="AG254" s="747"/>
      <c r="AH254" s="747"/>
      <c r="AI254" s="747"/>
    </row>
    <row r="255" spans="1:35" ht="14.5" customHeight="1">
      <c r="A255" s="745"/>
      <c r="B255" s="746"/>
      <c r="C255" s="746"/>
      <c r="D255" s="746"/>
      <c r="E255" s="746"/>
      <c r="F255" s="747"/>
      <c r="G255" s="747"/>
      <c r="H255" s="747"/>
      <c r="I255" s="747"/>
      <c r="J255" s="747"/>
      <c r="K255" s="747"/>
      <c r="L255" s="747"/>
      <c r="M255" s="747"/>
      <c r="N255" s="747"/>
      <c r="O255" s="747"/>
      <c r="P255" s="747"/>
      <c r="Q255" s="747"/>
      <c r="R255" s="747"/>
      <c r="S255" s="747"/>
      <c r="T255" s="747"/>
      <c r="U255" s="747"/>
      <c r="V255" s="747"/>
      <c r="W255" s="747"/>
      <c r="X255" s="747"/>
      <c r="Y255" s="747"/>
      <c r="Z255" s="747"/>
      <c r="AA255" s="747"/>
      <c r="AB255" s="747"/>
      <c r="AC255" s="747"/>
      <c r="AD255" s="747"/>
      <c r="AE255" s="747"/>
      <c r="AF255" s="747"/>
      <c r="AG255" s="747"/>
      <c r="AH255" s="747"/>
      <c r="AI255" s="747"/>
    </row>
    <row r="256" spans="1:35" ht="14.5" customHeight="1">
      <c r="A256" s="745"/>
      <c r="B256" s="746"/>
      <c r="C256" s="746"/>
      <c r="D256" s="746"/>
      <c r="E256" s="746"/>
      <c r="F256" s="747"/>
      <c r="G256" s="747"/>
      <c r="H256" s="747"/>
      <c r="I256" s="747"/>
      <c r="J256" s="747"/>
      <c r="K256" s="747"/>
      <c r="L256" s="747"/>
      <c r="M256" s="747"/>
      <c r="N256" s="747"/>
      <c r="O256" s="747"/>
      <c r="P256" s="747"/>
      <c r="Q256" s="747"/>
      <c r="R256" s="747"/>
      <c r="S256" s="747"/>
      <c r="T256" s="747"/>
      <c r="U256" s="747"/>
      <c r="V256" s="747"/>
      <c r="W256" s="747"/>
      <c r="X256" s="747"/>
      <c r="Y256" s="747"/>
      <c r="Z256" s="747"/>
      <c r="AA256" s="747"/>
      <c r="AB256" s="747"/>
      <c r="AC256" s="747"/>
      <c r="AD256" s="747"/>
      <c r="AE256" s="747"/>
      <c r="AF256" s="747"/>
      <c r="AG256" s="747"/>
      <c r="AH256" s="747"/>
      <c r="AI256" s="747"/>
    </row>
    <row r="257" spans="1:35" ht="14.5" customHeight="1">
      <c r="A257" s="745"/>
      <c r="B257" s="746"/>
      <c r="C257" s="746"/>
      <c r="D257" s="746"/>
      <c r="E257" s="746"/>
      <c r="F257" s="747"/>
      <c r="G257" s="747"/>
      <c r="H257" s="747"/>
      <c r="I257" s="747"/>
      <c r="J257" s="747"/>
      <c r="K257" s="747"/>
      <c r="L257" s="747"/>
      <c r="M257" s="747"/>
      <c r="N257" s="747"/>
      <c r="O257" s="747"/>
      <c r="P257" s="747"/>
      <c r="Q257" s="747"/>
      <c r="R257" s="747"/>
      <c r="S257" s="747"/>
      <c r="T257" s="747"/>
      <c r="U257" s="747"/>
      <c r="V257" s="747"/>
      <c r="W257" s="747"/>
      <c r="X257" s="747"/>
      <c r="Y257" s="747"/>
      <c r="Z257" s="747"/>
      <c r="AA257" s="747"/>
      <c r="AB257" s="747"/>
      <c r="AC257" s="747"/>
      <c r="AD257" s="747"/>
      <c r="AE257" s="747"/>
      <c r="AF257" s="747"/>
      <c r="AG257" s="747"/>
      <c r="AH257" s="747"/>
      <c r="AI257" s="747"/>
    </row>
    <row r="258" spans="1:35" ht="14.5" customHeight="1">
      <c r="A258" s="745"/>
      <c r="B258" s="746"/>
      <c r="C258" s="746"/>
      <c r="D258" s="746"/>
      <c r="E258" s="746"/>
      <c r="F258" s="747"/>
      <c r="G258" s="747"/>
      <c r="H258" s="747"/>
      <c r="I258" s="747"/>
      <c r="J258" s="747"/>
      <c r="K258" s="747"/>
      <c r="L258" s="747"/>
      <c r="M258" s="747"/>
      <c r="N258" s="747"/>
      <c r="O258" s="747"/>
      <c r="P258" s="747"/>
      <c r="Q258" s="747"/>
      <c r="R258" s="747"/>
      <c r="S258" s="747"/>
      <c r="T258" s="747"/>
      <c r="U258" s="747"/>
      <c r="V258" s="747"/>
      <c r="W258" s="747"/>
      <c r="X258" s="747"/>
      <c r="Y258" s="747"/>
      <c r="Z258" s="747"/>
      <c r="AA258" s="747"/>
      <c r="AB258" s="747"/>
      <c r="AC258" s="747"/>
      <c r="AD258" s="747"/>
      <c r="AE258" s="747"/>
      <c r="AF258" s="747"/>
      <c r="AG258" s="747"/>
      <c r="AH258" s="747"/>
      <c r="AI258" s="747"/>
    </row>
    <row r="259" spans="1:35" ht="14.5" customHeight="1">
      <c r="A259" s="748"/>
      <c r="B259" s="747"/>
      <c r="C259" s="747"/>
      <c r="D259" s="747"/>
      <c r="E259" s="747"/>
      <c r="F259" s="747"/>
      <c r="G259" s="747"/>
      <c r="H259" s="747"/>
      <c r="I259" s="747"/>
      <c r="J259" s="747"/>
      <c r="K259" s="747"/>
      <c r="L259" s="747"/>
      <c r="M259" s="747"/>
      <c r="N259" s="747"/>
      <c r="O259" s="747"/>
      <c r="P259" s="747"/>
      <c r="Q259" s="747"/>
      <c r="R259" s="747"/>
      <c r="S259" s="747"/>
      <c r="T259" s="747"/>
      <c r="U259" s="747"/>
      <c r="V259" s="747"/>
      <c r="W259" s="747"/>
      <c r="X259" s="747"/>
      <c r="Y259" s="747"/>
      <c r="Z259" s="747"/>
      <c r="AA259" s="747"/>
      <c r="AB259" s="747"/>
      <c r="AC259" s="747"/>
      <c r="AD259" s="747"/>
      <c r="AE259" s="747"/>
      <c r="AF259" s="747"/>
      <c r="AG259" s="747"/>
      <c r="AH259" s="747"/>
      <c r="AI259" s="747"/>
    </row>
    <row r="260" spans="1:35" ht="14.5" customHeight="1">
      <c r="A260" s="748"/>
      <c r="B260" s="747"/>
      <c r="C260" s="747"/>
      <c r="D260" s="747"/>
      <c r="E260" s="747"/>
      <c r="F260" s="747"/>
      <c r="G260" s="747"/>
      <c r="H260" s="747"/>
      <c r="I260" s="747"/>
      <c r="J260" s="747"/>
      <c r="K260" s="747"/>
      <c r="L260" s="747"/>
      <c r="M260" s="747"/>
      <c r="N260" s="747"/>
      <c r="O260" s="747"/>
      <c r="P260" s="747"/>
      <c r="Q260" s="747"/>
      <c r="R260" s="747"/>
      <c r="S260" s="747"/>
      <c r="T260" s="747"/>
      <c r="U260" s="747"/>
      <c r="V260" s="747"/>
      <c r="W260" s="747"/>
      <c r="X260" s="747"/>
      <c r="Y260" s="747"/>
      <c r="Z260" s="747"/>
      <c r="AA260" s="747"/>
      <c r="AB260" s="747"/>
      <c r="AC260" s="747"/>
      <c r="AD260" s="747"/>
      <c r="AE260" s="747"/>
      <c r="AF260" s="747"/>
      <c r="AG260" s="747"/>
      <c r="AH260" s="747"/>
      <c r="AI260" s="747"/>
    </row>
    <row r="261" spans="1:35" ht="14.5" customHeight="1">
      <c r="A261" s="748"/>
      <c r="B261" s="747"/>
      <c r="C261" s="747"/>
      <c r="D261" s="747"/>
      <c r="E261" s="747"/>
      <c r="F261" s="747"/>
      <c r="G261" s="747"/>
      <c r="H261" s="747"/>
      <c r="I261" s="747"/>
      <c r="J261" s="747"/>
      <c r="K261" s="747"/>
      <c r="L261" s="747"/>
      <c r="M261" s="747"/>
      <c r="N261" s="747"/>
      <c r="O261" s="747"/>
      <c r="P261" s="747"/>
      <c r="Q261" s="747"/>
      <c r="R261" s="747"/>
      <c r="S261" s="747"/>
      <c r="T261" s="747"/>
      <c r="U261" s="747"/>
      <c r="V261" s="747"/>
      <c r="W261" s="747"/>
      <c r="X261" s="747"/>
      <c r="Y261" s="747"/>
      <c r="Z261" s="747"/>
      <c r="AA261" s="747"/>
      <c r="AB261" s="747"/>
      <c r="AC261" s="747"/>
      <c r="AD261" s="747"/>
      <c r="AE261" s="747"/>
      <c r="AF261" s="747"/>
      <c r="AG261" s="747"/>
      <c r="AH261" s="747"/>
      <c r="AI261" s="747"/>
    </row>
    <row r="262" spans="1:35">
      <c r="A262" s="748"/>
      <c r="B262" s="747"/>
      <c r="C262" s="747"/>
      <c r="D262" s="747"/>
      <c r="E262" s="747"/>
      <c r="F262" s="747"/>
      <c r="G262" s="747"/>
      <c r="H262" s="747"/>
      <c r="I262" s="747"/>
      <c r="J262" s="747"/>
      <c r="K262" s="747"/>
      <c r="L262" s="747"/>
      <c r="M262" s="747"/>
      <c r="N262" s="747"/>
      <c r="O262" s="747"/>
      <c r="P262" s="747"/>
      <c r="Q262" s="747"/>
      <c r="R262" s="747"/>
      <c r="S262" s="747"/>
      <c r="T262" s="747"/>
      <c r="U262" s="747"/>
      <c r="V262" s="747"/>
      <c r="W262" s="747"/>
      <c r="X262" s="747"/>
      <c r="Y262" s="747"/>
      <c r="Z262" s="747"/>
      <c r="AA262" s="747"/>
      <c r="AB262" s="747"/>
      <c r="AC262" s="747"/>
      <c r="AD262" s="747"/>
      <c r="AE262" s="747"/>
      <c r="AF262" s="747"/>
      <c r="AG262" s="747"/>
      <c r="AH262" s="747"/>
      <c r="AI262" s="747"/>
    </row>
    <row r="263" spans="1:35">
      <c r="A263" s="748"/>
      <c r="B263" s="747"/>
      <c r="C263" s="747"/>
      <c r="D263" s="747"/>
      <c r="E263" s="747"/>
      <c r="F263" s="747"/>
      <c r="G263" s="747"/>
      <c r="H263" s="747"/>
      <c r="I263" s="747"/>
      <c r="J263" s="747"/>
      <c r="K263" s="747"/>
      <c r="L263" s="747"/>
      <c r="M263" s="747"/>
      <c r="N263" s="747"/>
      <c r="O263" s="747"/>
      <c r="P263" s="747"/>
      <c r="Q263" s="747"/>
      <c r="R263" s="747"/>
      <c r="S263" s="747"/>
      <c r="T263" s="747"/>
      <c r="U263" s="747"/>
      <c r="V263" s="747"/>
      <c r="W263" s="747"/>
      <c r="X263" s="747"/>
      <c r="Y263" s="747"/>
      <c r="Z263" s="747"/>
      <c r="AA263" s="747"/>
      <c r="AB263" s="747"/>
      <c r="AC263" s="747"/>
      <c r="AD263" s="747"/>
      <c r="AE263" s="747"/>
      <c r="AF263" s="747"/>
      <c r="AG263" s="747"/>
      <c r="AH263" s="747"/>
      <c r="AI263" s="747"/>
    </row>
    <row r="264" spans="1:35">
      <c r="A264" s="748"/>
      <c r="B264" s="747"/>
      <c r="C264" s="747"/>
      <c r="D264" s="747"/>
      <c r="E264" s="747"/>
      <c r="F264" s="747"/>
      <c r="G264" s="747"/>
      <c r="H264" s="747"/>
      <c r="I264" s="747"/>
      <c r="J264" s="747"/>
      <c r="K264" s="747"/>
      <c r="L264" s="747"/>
      <c r="M264" s="747"/>
      <c r="N264" s="747"/>
      <c r="O264" s="747"/>
      <c r="P264" s="747"/>
      <c r="Q264" s="747"/>
      <c r="R264" s="747"/>
      <c r="S264" s="747"/>
      <c r="T264" s="747"/>
      <c r="U264" s="747"/>
      <c r="V264" s="747"/>
      <c r="W264" s="747"/>
      <c r="X264" s="747"/>
      <c r="Y264" s="747"/>
      <c r="Z264" s="747"/>
      <c r="AA264" s="747"/>
      <c r="AB264" s="747"/>
      <c r="AC264" s="747"/>
      <c r="AD264" s="747"/>
      <c r="AE264" s="747"/>
      <c r="AF264" s="747"/>
      <c r="AG264" s="747"/>
      <c r="AH264" s="747"/>
      <c r="AI264" s="747"/>
    </row>
    <row r="265" spans="1:35">
      <c r="A265" s="748"/>
      <c r="B265" s="747"/>
      <c r="C265" s="747"/>
      <c r="D265" s="747"/>
      <c r="E265" s="747"/>
      <c r="F265" s="747"/>
      <c r="G265" s="747"/>
      <c r="H265" s="747"/>
      <c r="I265" s="747"/>
      <c r="J265" s="747"/>
      <c r="K265" s="747"/>
      <c r="L265" s="747"/>
      <c r="M265" s="747"/>
      <c r="N265" s="747"/>
      <c r="O265" s="747"/>
      <c r="P265" s="747"/>
      <c r="Q265" s="747"/>
      <c r="R265" s="747"/>
      <c r="S265" s="747"/>
      <c r="T265" s="747"/>
      <c r="U265" s="747"/>
      <c r="V265" s="747"/>
      <c r="W265" s="747"/>
      <c r="X265" s="747"/>
      <c r="Y265" s="747"/>
      <c r="Z265" s="747"/>
      <c r="AA265" s="747"/>
      <c r="AB265" s="747"/>
      <c r="AC265" s="747"/>
      <c r="AD265" s="747"/>
      <c r="AE265" s="747"/>
      <c r="AF265" s="747"/>
      <c r="AG265" s="747"/>
      <c r="AH265" s="747"/>
      <c r="AI265" s="747"/>
    </row>
    <row r="266" spans="1:35">
      <c r="A266" s="748"/>
      <c r="B266" s="747"/>
      <c r="C266" s="747"/>
      <c r="D266" s="747"/>
      <c r="E266" s="747"/>
      <c r="F266" s="747"/>
      <c r="G266" s="747"/>
      <c r="H266" s="747"/>
      <c r="I266" s="747"/>
      <c r="J266" s="747"/>
      <c r="K266" s="747"/>
      <c r="L266" s="747"/>
      <c r="M266" s="747"/>
      <c r="N266" s="747"/>
      <c r="O266" s="747"/>
      <c r="P266" s="747"/>
      <c r="Q266" s="747"/>
      <c r="R266" s="747"/>
      <c r="S266" s="747"/>
      <c r="T266" s="747"/>
      <c r="U266" s="747"/>
      <c r="V266" s="747"/>
      <c r="W266" s="747"/>
      <c r="X266" s="747"/>
      <c r="Y266" s="747"/>
      <c r="Z266" s="747"/>
      <c r="AA266" s="747"/>
      <c r="AB266" s="747"/>
      <c r="AC266" s="747"/>
      <c r="AD266" s="747"/>
      <c r="AE266" s="747"/>
      <c r="AF266" s="747"/>
      <c r="AG266" s="747"/>
      <c r="AH266" s="747"/>
      <c r="AI266" s="747"/>
    </row>
    <row r="267" spans="1:35">
      <c r="A267" s="748"/>
      <c r="B267" s="747"/>
      <c r="C267" s="747"/>
      <c r="D267" s="747"/>
      <c r="E267" s="747"/>
      <c r="F267" s="747"/>
      <c r="G267" s="747"/>
      <c r="H267" s="747"/>
      <c r="I267" s="747"/>
      <c r="J267" s="747"/>
      <c r="K267" s="747"/>
      <c r="L267" s="747"/>
      <c r="M267" s="747"/>
      <c r="N267" s="747"/>
      <c r="O267" s="747"/>
      <c r="P267" s="747"/>
      <c r="Q267" s="747"/>
      <c r="R267" s="747"/>
      <c r="S267" s="747"/>
      <c r="T267" s="747"/>
      <c r="U267" s="747"/>
      <c r="V267" s="747"/>
      <c r="W267" s="747"/>
      <c r="X267" s="747"/>
      <c r="Y267" s="747"/>
      <c r="Z267" s="747"/>
      <c r="AA267" s="747"/>
      <c r="AB267" s="747"/>
      <c r="AC267" s="747"/>
      <c r="AD267" s="747"/>
      <c r="AE267" s="747"/>
      <c r="AF267" s="747"/>
      <c r="AG267" s="747"/>
      <c r="AH267" s="747"/>
      <c r="AI267" s="747"/>
    </row>
    <row r="268" spans="1:35">
      <c r="A268" s="748"/>
      <c r="B268" s="747"/>
      <c r="C268" s="747"/>
      <c r="D268" s="747"/>
      <c r="E268" s="747"/>
      <c r="F268" s="747"/>
      <c r="G268" s="747"/>
      <c r="H268" s="747"/>
      <c r="I268" s="747"/>
      <c r="J268" s="747"/>
      <c r="K268" s="747"/>
      <c r="L268" s="747"/>
      <c r="M268" s="747"/>
      <c r="N268" s="747"/>
      <c r="O268" s="747"/>
      <c r="P268" s="747"/>
      <c r="Q268" s="747"/>
      <c r="R268" s="747"/>
      <c r="S268" s="747"/>
      <c r="T268" s="747"/>
      <c r="U268" s="747"/>
      <c r="V268" s="747"/>
      <c r="W268" s="747"/>
      <c r="X268" s="747"/>
      <c r="Y268" s="747"/>
      <c r="Z268" s="747"/>
      <c r="AA268" s="747"/>
      <c r="AB268" s="747"/>
      <c r="AC268" s="747"/>
      <c r="AD268" s="747"/>
      <c r="AE268" s="747"/>
      <c r="AF268" s="747"/>
      <c r="AG268" s="747"/>
      <c r="AH268" s="747"/>
      <c r="AI268" s="747"/>
    </row>
    <row r="269" spans="1:35">
      <c r="A269" s="748"/>
      <c r="B269" s="747"/>
      <c r="C269" s="747"/>
      <c r="D269" s="747"/>
      <c r="E269" s="747"/>
      <c r="F269" s="747"/>
      <c r="G269" s="747"/>
      <c r="H269" s="747"/>
      <c r="I269" s="747"/>
      <c r="J269" s="747"/>
      <c r="K269" s="747"/>
      <c r="L269" s="747"/>
      <c r="M269" s="747"/>
      <c r="N269" s="747"/>
      <c r="O269" s="747"/>
      <c r="P269" s="747"/>
      <c r="Q269" s="747"/>
      <c r="R269" s="747"/>
      <c r="S269" s="747"/>
      <c r="T269" s="747"/>
      <c r="U269" s="747"/>
      <c r="V269" s="747"/>
      <c r="W269" s="747"/>
      <c r="X269" s="747"/>
      <c r="Y269" s="747"/>
      <c r="Z269" s="747"/>
      <c r="AA269" s="747"/>
      <c r="AB269" s="747"/>
      <c r="AC269" s="747"/>
      <c r="AD269" s="747"/>
      <c r="AE269" s="747"/>
      <c r="AF269" s="747"/>
      <c r="AG269" s="747"/>
      <c r="AH269" s="747"/>
      <c r="AI269" s="747"/>
    </row>
    <row r="270" spans="1:35">
      <c r="A270" s="748"/>
      <c r="B270" s="747"/>
      <c r="C270" s="747"/>
      <c r="D270" s="747"/>
      <c r="E270" s="747"/>
      <c r="F270" s="747"/>
      <c r="G270" s="747"/>
      <c r="H270" s="747"/>
      <c r="I270" s="747"/>
      <c r="J270" s="747"/>
      <c r="K270" s="747"/>
      <c r="L270" s="747"/>
      <c r="M270" s="747"/>
      <c r="N270" s="747"/>
      <c r="O270" s="747"/>
      <c r="P270" s="747"/>
      <c r="Q270" s="747"/>
      <c r="R270" s="747"/>
      <c r="S270" s="747"/>
      <c r="T270" s="747"/>
      <c r="U270" s="747"/>
      <c r="V270" s="747"/>
      <c r="W270" s="747"/>
      <c r="X270" s="747"/>
      <c r="Y270" s="747"/>
      <c r="Z270" s="747"/>
      <c r="AA270" s="747"/>
      <c r="AB270" s="747"/>
      <c r="AC270" s="747"/>
      <c r="AD270" s="747"/>
      <c r="AE270" s="747"/>
      <c r="AF270" s="747"/>
      <c r="AG270" s="747"/>
      <c r="AH270" s="747"/>
      <c r="AI270" s="747"/>
    </row>
    <row r="271" spans="1:35">
      <c r="A271" s="748"/>
      <c r="B271" s="747"/>
      <c r="C271" s="747"/>
      <c r="D271" s="747"/>
      <c r="E271" s="747"/>
      <c r="F271" s="747"/>
      <c r="G271" s="747"/>
      <c r="H271" s="747"/>
      <c r="I271" s="747"/>
      <c r="J271" s="747"/>
      <c r="K271" s="747"/>
      <c r="L271" s="747"/>
      <c r="M271" s="747"/>
      <c r="N271" s="747"/>
      <c r="O271" s="747"/>
      <c r="P271" s="747"/>
      <c r="Q271" s="747"/>
      <c r="R271" s="747"/>
      <c r="S271" s="747"/>
      <c r="T271" s="747"/>
      <c r="U271" s="747"/>
      <c r="V271" s="747"/>
      <c r="W271" s="747"/>
      <c r="X271" s="747"/>
      <c r="Y271" s="747"/>
      <c r="Z271" s="747"/>
      <c r="AA271" s="747"/>
      <c r="AB271" s="747"/>
      <c r="AC271" s="747"/>
      <c r="AD271" s="747"/>
      <c r="AE271" s="747"/>
      <c r="AF271" s="747"/>
      <c r="AG271" s="747"/>
      <c r="AH271" s="747"/>
      <c r="AI271" s="747"/>
    </row>
    <row r="272" spans="1:35">
      <c r="A272" s="748"/>
      <c r="B272" s="747"/>
      <c r="C272" s="747"/>
      <c r="D272" s="747"/>
      <c r="E272" s="747"/>
      <c r="F272" s="747"/>
      <c r="G272" s="747"/>
      <c r="H272" s="747"/>
      <c r="I272" s="747"/>
      <c r="J272" s="747"/>
      <c r="K272" s="747"/>
      <c r="L272" s="747"/>
      <c r="M272" s="747"/>
      <c r="N272" s="747"/>
      <c r="O272" s="747"/>
      <c r="P272" s="747"/>
      <c r="Q272" s="747"/>
      <c r="R272" s="747"/>
      <c r="S272" s="747"/>
      <c r="T272" s="747"/>
      <c r="U272" s="747"/>
      <c r="V272" s="747"/>
      <c r="W272" s="747"/>
      <c r="X272" s="747"/>
      <c r="Y272" s="747"/>
      <c r="Z272" s="747"/>
      <c r="AA272" s="747"/>
      <c r="AB272" s="747"/>
      <c r="AC272" s="747"/>
      <c r="AD272" s="747"/>
      <c r="AE272" s="747"/>
      <c r="AF272" s="747"/>
      <c r="AG272" s="747"/>
      <c r="AH272" s="747"/>
      <c r="AI272" s="747"/>
    </row>
    <row r="273" spans="1:35">
      <c r="A273" s="748"/>
      <c r="B273" s="747"/>
      <c r="C273" s="747"/>
      <c r="D273" s="747"/>
      <c r="E273" s="747"/>
      <c r="F273" s="747"/>
      <c r="G273" s="747"/>
      <c r="H273" s="747"/>
      <c r="I273" s="747"/>
      <c r="J273" s="747"/>
      <c r="K273" s="747"/>
      <c r="L273" s="747"/>
      <c r="M273" s="747"/>
      <c r="N273" s="747"/>
      <c r="O273" s="747"/>
      <c r="P273" s="747"/>
      <c r="Q273" s="747"/>
      <c r="R273" s="747"/>
      <c r="S273" s="747"/>
      <c r="T273" s="747"/>
      <c r="U273" s="747"/>
      <c r="V273" s="747"/>
      <c r="W273" s="747"/>
      <c r="X273" s="747"/>
      <c r="Y273" s="747"/>
      <c r="Z273" s="747"/>
      <c r="AA273" s="747"/>
      <c r="AB273" s="747"/>
      <c r="AC273" s="747"/>
      <c r="AD273" s="747"/>
      <c r="AE273" s="747"/>
      <c r="AF273" s="747"/>
      <c r="AG273" s="747"/>
      <c r="AH273" s="747"/>
      <c r="AI273" s="747"/>
    </row>
    <row r="274" spans="1:35">
      <c r="A274" s="748"/>
      <c r="B274" s="747"/>
      <c r="C274" s="747"/>
      <c r="D274" s="747"/>
      <c r="E274" s="747"/>
      <c r="F274" s="747"/>
      <c r="G274" s="747"/>
      <c r="H274" s="747"/>
      <c r="I274" s="747"/>
      <c r="J274" s="747"/>
      <c r="K274" s="747"/>
      <c r="L274" s="747"/>
      <c r="M274" s="747"/>
      <c r="N274" s="747"/>
      <c r="O274" s="747"/>
      <c r="P274" s="747"/>
      <c r="Q274" s="747"/>
      <c r="R274" s="747"/>
      <c r="S274" s="747"/>
      <c r="T274" s="747"/>
      <c r="U274" s="747"/>
      <c r="V274" s="747"/>
      <c r="W274" s="747"/>
      <c r="X274" s="747"/>
      <c r="Y274" s="747"/>
      <c r="Z274" s="747"/>
      <c r="AA274" s="747"/>
      <c r="AB274" s="747"/>
      <c r="AC274" s="747"/>
      <c r="AD274" s="747"/>
      <c r="AE274" s="747"/>
      <c r="AF274" s="747"/>
      <c r="AG274" s="747"/>
      <c r="AH274" s="747"/>
      <c r="AI274" s="747"/>
    </row>
    <row r="275" spans="1:35">
      <c r="A275" s="748"/>
      <c r="B275" s="747"/>
      <c r="C275" s="747"/>
      <c r="D275" s="747"/>
      <c r="E275" s="747"/>
      <c r="F275" s="747"/>
      <c r="G275" s="747"/>
      <c r="H275" s="747"/>
      <c r="I275" s="747"/>
      <c r="J275" s="747"/>
      <c r="K275" s="747"/>
      <c r="L275" s="747"/>
      <c r="M275" s="747"/>
      <c r="N275" s="747"/>
      <c r="O275" s="747"/>
      <c r="P275" s="747"/>
      <c r="Q275" s="747"/>
      <c r="R275" s="747"/>
      <c r="S275" s="747"/>
      <c r="T275" s="747"/>
      <c r="U275" s="747"/>
      <c r="V275" s="747"/>
      <c r="W275" s="747"/>
      <c r="X275" s="747"/>
      <c r="Y275" s="747"/>
      <c r="Z275" s="747"/>
      <c r="AA275" s="747"/>
      <c r="AB275" s="747"/>
      <c r="AC275" s="747"/>
      <c r="AD275" s="747"/>
      <c r="AE275" s="747"/>
      <c r="AF275" s="747"/>
      <c r="AG275" s="747"/>
      <c r="AH275" s="747"/>
      <c r="AI275" s="747"/>
    </row>
    <row r="276" spans="1:35">
      <c r="A276" s="748"/>
      <c r="B276" s="747"/>
      <c r="C276" s="747"/>
      <c r="D276" s="747"/>
      <c r="E276" s="747"/>
      <c r="F276" s="747"/>
      <c r="G276" s="747"/>
      <c r="H276" s="747"/>
      <c r="I276" s="747"/>
      <c r="J276" s="747"/>
      <c r="K276" s="747"/>
      <c r="L276" s="747"/>
      <c r="M276" s="747"/>
      <c r="N276" s="747"/>
      <c r="O276" s="747"/>
      <c r="P276" s="747"/>
      <c r="Q276" s="747"/>
      <c r="R276" s="747"/>
      <c r="S276" s="747"/>
      <c r="T276" s="747"/>
      <c r="U276" s="747"/>
      <c r="V276" s="747"/>
      <c r="W276" s="747"/>
      <c r="X276" s="747"/>
      <c r="Y276" s="747"/>
      <c r="Z276" s="747"/>
      <c r="AA276" s="747"/>
      <c r="AB276" s="747"/>
      <c r="AC276" s="747"/>
      <c r="AD276" s="747"/>
      <c r="AE276" s="747"/>
      <c r="AF276" s="747"/>
      <c r="AG276" s="747"/>
      <c r="AH276" s="747"/>
      <c r="AI276" s="747"/>
    </row>
    <row r="277" spans="1:35">
      <c r="A277" s="748"/>
      <c r="B277" s="747"/>
      <c r="C277" s="747"/>
      <c r="D277" s="747"/>
      <c r="E277" s="747"/>
      <c r="F277" s="747"/>
      <c r="G277" s="747"/>
      <c r="H277" s="747"/>
      <c r="I277" s="747"/>
      <c r="J277" s="747"/>
      <c r="K277" s="747"/>
      <c r="L277" s="747"/>
      <c r="M277" s="747"/>
      <c r="N277" s="747"/>
      <c r="O277" s="747"/>
      <c r="P277" s="747"/>
      <c r="Q277" s="747"/>
      <c r="R277" s="747"/>
      <c r="S277" s="747"/>
      <c r="T277" s="747"/>
      <c r="U277" s="747"/>
      <c r="V277" s="747"/>
      <c r="W277" s="747"/>
      <c r="X277" s="747"/>
      <c r="Y277" s="747"/>
      <c r="Z277" s="747"/>
      <c r="AA277" s="747"/>
      <c r="AB277" s="747"/>
      <c r="AC277" s="747"/>
      <c r="AD277" s="747"/>
      <c r="AE277" s="747"/>
      <c r="AF277" s="747"/>
      <c r="AG277" s="747"/>
      <c r="AH277" s="747"/>
      <c r="AI277" s="747"/>
    </row>
    <row r="278" spans="1:35">
      <c r="A278" s="748"/>
      <c r="B278" s="747"/>
      <c r="C278" s="747"/>
      <c r="D278" s="747"/>
      <c r="E278" s="747"/>
      <c r="F278" s="747"/>
      <c r="G278" s="747"/>
      <c r="H278" s="747"/>
      <c r="I278" s="747"/>
      <c r="J278" s="747"/>
      <c r="K278" s="747"/>
      <c r="L278" s="747"/>
      <c r="M278" s="747"/>
      <c r="N278" s="747"/>
      <c r="O278" s="747"/>
      <c r="P278" s="747"/>
      <c r="Q278" s="747"/>
      <c r="R278" s="747"/>
      <c r="S278" s="747"/>
      <c r="T278" s="747"/>
      <c r="U278" s="747"/>
      <c r="V278" s="747"/>
      <c r="W278" s="747"/>
      <c r="X278" s="747"/>
      <c r="Y278" s="747"/>
      <c r="Z278" s="747"/>
      <c r="AA278" s="747"/>
      <c r="AB278" s="747"/>
      <c r="AC278" s="747"/>
      <c r="AD278" s="747"/>
      <c r="AE278" s="747"/>
      <c r="AF278" s="747"/>
      <c r="AG278" s="747"/>
      <c r="AH278" s="747"/>
      <c r="AI278" s="747"/>
    </row>
    <row r="279" spans="1:35">
      <c r="A279" s="748"/>
      <c r="B279" s="747"/>
      <c r="C279" s="747"/>
      <c r="D279" s="747"/>
      <c r="E279" s="747"/>
      <c r="F279" s="747"/>
      <c r="G279" s="747"/>
      <c r="H279" s="747"/>
      <c r="I279" s="747"/>
      <c r="J279" s="747"/>
      <c r="K279" s="747"/>
      <c r="L279" s="747"/>
      <c r="M279" s="747"/>
      <c r="N279" s="747"/>
      <c r="O279" s="747"/>
      <c r="P279" s="747"/>
      <c r="Q279" s="747"/>
      <c r="R279" s="747"/>
      <c r="S279" s="747"/>
      <c r="T279" s="747"/>
      <c r="U279" s="747"/>
      <c r="V279" s="747"/>
      <c r="W279" s="747"/>
      <c r="X279" s="747"/>
      <c r="Y279" s="747"/>
      <c r="Z279" s="747"/>
      <c r="AA279" s="747"/>
      <c r="AB279" s="747"/>
      <c r="AC279" s="747"/>
      <c r="AD279" s="747"/>
      <c r="AE279" s="747"/>
      <c r="AF279" s="747"/>
      <c r="AG279" s="747"/>
      <c r="AH279" s="747"/>
      <c r="AI279" s="747"/>
    </row>
    <row r="280" spans="1:35">
      <c r="A280" s="748"/>
      <c r="B280" s="747"/>
      <c r="C280" s="747"/>
      <c r="D280" s="747"/>
      <c r="E280" s="747"/>
      <c r="F280" s="747"/>
      <c r="G280" s="747"/>
      <c r="H280" s="747"/>
      <c r="I280" s="747"/>
      <c r="J280" s="747"/>
      <c r="K280" s="747"/>
      <c r="L280" s="747"/>
      <c r="M280" s="747"/>
      <c r="N280" s="747"/>
      <c r="O280" s="747"/>
      <c r="P280" s="747"/>
      <c r="Q280" s="747"/>
      <c r="R280" s="747"/>
      <c r="S280" s="747"/>
      <c r="T280" s="747"/>
      <c r="U280" s="747"/>
      <c r="V280" s="747"/>
      <c r="W280" s="747"/>
      <c r="X280" s="747"/>
      <c r="Y280" s="747"/>
      <c r="Z280" s="747"/>
      <c r="AA280" s="747"/>
      <c r="AB280" s="747"/>
      <c r="AC280" s="747"/>
      <c r="AD280" s="747"/>
      <c r="AE280" s="747"/>
      <c r="AF280" s="747"/>
      <c r="AG280" s="747"/>
      <c r="AH280" s="747"/>
      <c r="AI280" s="747"/>
    </row>
    <row r="281" spans="1:35">
      <c r="A281" s="748"/>
      <c r="B281" s="747"/>
      <c r="C281" s="747"/>
      <c r="D281" s="747"/>
      <c r="E281" s="747"/>
      <c r="F281" s="747"/>
      <c r="G281" s="747"/>
      <c r="H281" s="747"/>
      <c r="I281" s="747"/>
      <c r="J281" s="747"/>
      <c r="K281" s="747"/>
      <c r="L281" s="747"/>
      <c r="M281" s="747"/>
      <c r="N281" s="747"/>
      <c r="O281" s="747"/>
      <c r="P281" s="747"/>
      <c r="Q281" s="747"/>
      <c r="R281" s="747"/>
      <c r="S281" s="747"/>
      <c r="T281" s="747"/>
      <c r="U281" s="747"/>
      <c r="V281" s="747"/>
      <c r="W281" s="747"/>
      <c r="X281" s="747"/>
      <c r="Y281" s="747"/>
      <c r="Z281" s="747"/>
      <c r="AA281" s="747"/>
      <c r="AB281" s="747"/>
      <c r="AC281" s="747"/>
      <c r="AD281" s="747"/>
      <c r="AE281" s="747"/>
      <c r="AF281" s="747"/>
      <c r="AG281" s="747"/>
      <c r="AH281" s="747"/>
      <c r="AI281" s="747"/>
    </row>
    <row r="282" spans="1:35">
      <c r="A282" s="748"/>
      <c r="B282" s="747"/>
      <c r="C282" s="747"/>
      <c r="D282" s="747"/>
      <c r="E282" s="747"/>
      <c r="F282" s="747"/>
      <c r="G282" s="747"/>
      <c r="H282" s="747"/>
      <c r="I282" s="747"/>
      <c r="J282" s="747"/>
      <c r="K282" s="747"/>
      <c r="L282" s="747"/>
      <c r="M282" s="747"/>
      <c r="N282" s="747"/>
      <c r="O282" s="747"/>
      <c r="P282" s="747"/>
      <c r="Q282" s="747"/>
      <c r="R282" s="747"/>
      <c r="S282" s="747"/>
      <c r="T282" s="747"/>
      <c r="U282" s="747"/>
      <c r="V282" s="747"/>
      <c r="W282" s="747"/>
      <c r="X282" s="747"/>
      <c r="Y282" s="747"/>
      <c r="Z282" s="747"/>
      <c r="AA282" s="747"/>
      <c r="AB282" s="747"/>
      <c r="AC282" s="747"/>
      <c r="AD282" s="747"/>
      <c r="AE282" s="747"/>
      <c r="AF282" s="747"/>
      <c r="AG282" s="747"/>
      <c r="AH282" s="747"/>
      <c r="AI282" s="747"/>
    </row>
    <row r="283" spans="1:35">
      <c r="A283" s="748"/>
      <c r="B283" s="747"/>
      <c r="C283" s="747"/>
      <c r="D283" s="747"/>
      <c r="E283" s="747"/>
      <c r="F283" s="747"/>
      <c r="G283" s="747"/>
      <c r="H283" s="747"/>
      <c r="I283" s="747"/>
      <c r="J283" s="747"/>
      <c r="K283" s="747"/>
      <c r="L283" s="747"/>
      <c r="M283" s="747"/>
      <c r="N283" s="747"/>
      <c r="O283" s="747"/>
      <c r="P283" s="747"/>
      <c r="Q283" s="747"/>
      <c r="R283" s="747"/>
      <c r="S283" s="747"/>
      <c r="T283" s="747"/>
      <c r="U283" s="747"/>
      <c r="V283" s="747"/>
      <c r="W283" s="747"/>
      <c r="X283" s="747"/>
      <c r="Y283" s="747"/>
      <c r="Z283" s="747"/>
      <c r="AA283" s="747"/>
      <c r="AB283" s="747"/>
      <c r="AC283" s="747"/>
      <c r="AD283" s="747"/>
      <c r="AE283" s="747"/>
      <c r="AF283" s="747"/>
      <c r="AG283" s="747"/>
      <c r="AH283" s="747"/>
      <c r="AI283" s="747"/>
    </row>
    <row r="284" spans="1:35">
      <c r="A284" s="748"/>
      <c r="B284" s="747"/>
      <c r="C284" s="747"/>
      <c r="D284" s="747"/>
      <c r="E284" s="747"/>
      <c r="F284" s="747"/>
      <c r="G284" s="747"/>
      <c r="H284" s="747"/>
      <c r="I284" s="747"/>
      <c r="J284" s="747"/>
      <c r="K284" s="747"/>
      <c r="L284" s="747"/>
      <c r="M284" s="747"/>
      <c r="N284" s="747"/>
      <c r="O284" s="747"/>
      <c r="P284" s="747"/>
      <c r="Q284" s="747"/>
      <c r="R284" s="747"/>
      <c r="S284" s="747"/>
      <c r="T284" s="747"/>
      <c r="U284" s="747"/>
      <c r="V284" s="747"/>
      <c r="W284" s="747"/>
      <c r="X284" s="747"/>
      <c r="Y284" s="747"/>
      <c r="Z284" s="747"/>
      <c r="AA284" s="747"/>
      <c r="AB284" s="747"/>
      <c r="AC284" s="747"/>
      <c r="AD284" s="747"/>
      <c r="AE284" s="747"/>
      <c r="AF284" s="747"/>
      <c r="AG284" s="747"/>
      <c r="AH284" s="747"/>
      <c r="AI284" s="747"/>
    </row>
    <row r="285" spans="1:35">
      <c r="A285" s="748"/>
      <c r="B285" s="747"/>
      <c r="C285" s="747"/>
      <c r="D285" s="747"/>
      <c r="E285" s="747"/>
      <c r="F285" s="747"/>
      <c r="G285" s="747"/>
      <c r="H285" s="747"/>
      <c r="I285" s="747"/>
      <c r="J285" s="747"/>
      <c r="K285" s="747"/>
      <c r="L285" s="747"/>
      <c r="M285" s="747"/>
      <c r="N285" s="747"/>
      <c r="O285" s="747"/>
      <c r="P285" s="747"/>
      <c r="Q285" s="747"/>
      <c r="R285" s="747"/>
      <c r="S285" s="747"/>
      <c r="T285" s="747"/>
      <c r="U285" s="747"/>
      <c r="V285" s="747"/>
      <c r="W285" s="747"/>
      <c r="X285" s="747"/>
      <c r="Y285" s="747"/>
      <c r="Z285" s="747"/>
      <c r="AA285" s="747"/>
      <c r="AB285" s="747"/>
      <c r="AC285" s="747"/>
      <c r="AD285" s="747"/>
      <c r="AE285" s="747"/>
      <c r="AF285" s="747"/>
      <c r="AG285" s="747"/>
      <c r="AH285" s="747"/>
      <c r="AI285" s="747"/>
    </row>
    <row r="286" spans="1:35">
      <c r="A286" s="748"/>
      <c r="B286" s="747"/>
      <c r="C286" s="747"/>
      <c r="D286" s="747"/>
      <c r="E286" s="747"/>
      <c r="F286" s="747"/>
      <c r="G286" s="747"/>
      <c r="H286" s="747"/>
      <c r="I286" s="747"/>
      <c r="J286" s="747"/>
      <c r="K286" s="747"/>
      <c r="L286" s="747"/>
      <c r="M286" s="747"/>
      <c r="N286" s="747"/>
      <c r="O286" s="747"/>
      <c r="P286" s="747"/>
      <c r="Q286" s="747"/>
      <c r="R286" s="747"/>
      <c r="S286" s="747"/>
      <c r="T286" s="747"/>
      <c r="U286" s="747"/>
      <c r="V286" s="747"/>
      <c r="W286" s="747"/>
      <c r="X286" s="747"/>
      <c r="Y286" s="747"/>
      <c r="Z286" s="747"/>
      <c r="AA286" s="747"/>
      <c r="AB286" s="747"/>
      <c r="AC286" s="747"/>
      <c r="AD286" s="747"/>
      <c r="AE286" s="747"/>
      <c r="AF286" s="747"/>
      <c r="AG286" s="747"/>
      <c r="AH286" s="747"/>
      <c r="AI286" s="747"/>
    </row>
    <row r="287" spans="1:35">
      <c r="A287" s="748"/>
      <c r="B287" s="747"/>
      <c r="C287" s="747"/>
      <c r="D287" s="747"/>
      <c r="E287" s="747"/>
      <c r="F287" s="747"/>
      <c r="G287" s="747"/>
      <c r="H287" s="747"/>
      <c r="I287" s="747"/>
      <c r="J287" s="747"/>
      <c r="K287" s="747"/>
      <c r="L287" s="747"/>
      <c r="M287" s="747"/>
      <c r="N287" s="747"/>
      <c r="O287" s="747"/>
      <c r="P287" s="747"/>
      <c r="Q287" s="747"/>
      <c r="R287" s="747"/>
      <c r="S287" s="747"/>
      <c r="T287" s="747"/>
      <c r="U287" s="747"/>
      <c r="V287" s="747"/>
      <c r="W287" s="747"/>
      <c r="X287" s="747"/>
      <c r="Y287" s="747"/>
      <c r="Z287" s="747"/>
      <c r="AA287" s="747"/>
      <c r="AB287" s="747"/>
      <c r="AC287" s="747"/>
      <c r="AD287" s="747"/>
      <c r="AE287" s="747"/>
      <c r="AF287" s="747"/>
      <c r="AG287" s="747"/>
      <c r="AH287" s="747"/>
      <c r="AI287" s="747"/>
    </row>
    <row r="288" spans="1:35">
      <c r="A288" s="748"/>
      <c r="B288" s="747"/>
      <c r="C288" s="747"/>
      <c r="D288" s="747"/>
      <c r="E288" s="747"/>
      <c r="F288" s="747"/>
      <c r="G288" s="747"/>
      <c r="H288" s="747"/>
      <c r="I288" s="747"/>
      <c r="J288" s="747"/>
      <c r="K288" s="747"/>
      <c r="L288" s="747"/>
      <c r="M288" s="747"/>
      <c r="N288" s="747"/>
      <c r="O288" s="747"/>
      <c r="P288" s="747"/>
      <c r="Q288" s="747"/>
      <c r="R288" s="747"/>
      <c r="S288" s="747"/>
      <c r="T288" s="747"/>
      <c r="U288" s="747"/>
      <c r="V288" s="747"/>
      <c r="W288" s="747"/>
      <c r="X288" s="747"/>
      <c r="Y288" s="747"/>
      <c r="Z288" s="747"/>
      <c r="AA288" s="747"/>
      <c r="AB288" s="747"/>
      <c r="AC288" s="747"/>
      <c r="AD288" s="747"/>
      <c r="AE288" s="747"/>
      <c r="AF288" s="747"/>
      <c r="AG288" s="747"/>
      <c r="AH288" s="747"/>
      <c r="AI288" s="747"/>
    </row>
    <row r="289" spans="1:35">
      <c r="A289" s="748"/>
      <c r="B289" s="747"/>
      <c r="C289" s="747"/>
      <c r="D289" s="747"/>
      <c r="E289" s="747"/>
      <c r="F289" s="747"/>
      <c r="G289" s="747"/>
      <c r="H289" s="747"/>
      <c r="I289" s="747"/>
      <c r="J289" s="747"/>
      <c r="K289" s="747"/>
      <c r="L289" s="747"/>
      <c r="M289" s="747"/>
      <c r="N289" s="747"/>
      <c r="O289" s="747"/>
      <c r="P289" s="747"/>
      <c r="Q289" s="747"/>
      <c r="R289" s="747"/>
      <c r="S289" s="747"/>
      <c r="T289" s="747"/>
      <c r="U289" s="747"/>
      <c r="V289" s="747"/>
      <c r="W289" s="747"/>
      <c r="X289" s="747"/>
      <c r="Y289" s="747"/>
      <c r="Z289" s="747"/>
      <c r="AA289" s="747"/>
      <c r="AB289" s="747"/>
      <c r="AC289" s="747"/>
      <c r="AD289" s="747"/>
      <c r="AE289" s="747"/>
      <c r="AF289" s="747"/>
      <c r="AG289" s="747"/>
      <c r="AH289" s="747"/>
      <c r="AI289" s="747"/>
    </row>
    <row r="290" spans="1:35">
      <c r="A290" s="748"/>
      <c r="B290" s="747"/>
      <c r="C290" s="747"/>
      <c r="D290" s="747"/>
      <c r="E290" s="747"/>
      <c r="F290" s="747"/>
      <c r="G290" s="747"/>
      <c r="H290" s="747"/>
      <c r="I290" s="747"/>
      <c r="J290" s="747"/>
      <c r="K290" s="747"/>
      <c r="L290" s="747"/>
      <c r="M290" s="747"/>
      <c r="N290" s="747"/>
      <c r="O290" s="747"/>
      <c r="P290" s="747"/>
      <c r="Q290" s="747"/>
      <c r="R290" s="747"/>
      <c r="S290" s="747"/>
      <c r="T290" s="747"/>
      <c r="U290" s="747"/>
      <c r="V290" s="747"/>
      <c r="W290" s="747"/>
      <c r="X290" s="747"/>
      <c r="Y290" s="747"/>
      <c r="Z290" s="747"/>
      <c r="AA290" s="747"/>
      <c r="AB290" s="747"/>
      <c r="AC290" s="747"/>
      <c r="AD290" s="747"/>
      <c r="AE290" s="747"/>
      <c r="AF290" s="747"/>
      <c r="AG290" s="747"/>
      <c r="AH290" s="747"/>
      <c r="AI290" s="747"/>
    </row>
    <row r="291" spans="1:35">
      <c r="A291" s="748"/>
      <c r="B291" s="747"/>
      <c r="C291" s="747"/>
      <c r="D291" s="747"/>
      <c r="E291" s="747"/>
      <c r="F291" s="747"/>
      <c r="G291" s="747"/>
      <c r="H291" s="747"/>
      <c r="I291" s="747"/>
      <c r="J291" s="747"/>
      <c r="K291" s="747"/>
      <c r="L291" s="747"/>
      <c r="M291" s="747"/>
      <c r="N291" s="747"/>
      <c r="O291" s="747"/>
      <c r="P291" s="747"/>
      <c r="Q291" s="747"/>
      <c r="R291" s="747"/>
      <c r="S291" s="747"/>
      <c r="T291" s="747"/>
      <c r="U291" s="747"/>
      <c r="V291" s="747"/>
      <c r="W291" s="747"/>
      <c r="X291" s="747"/>
      <c r="Y291" s="747"/>
      <c r="Z291" s="747"/>
      <c r="AA291" s="747"/>
      <c r="AB291" s="747"/>
      <c r="AC291" s="747"/>
      <c r="AD291" s="747"/>
      <c r="AE291" s="747"/>
      <c r="AF291" s="747"/>
      <c r="AG291" s="747"/>
      <c r="AH291" s="747"/>
      <c r="AI291" s="747"/>
    </row>
  </sheetData>
  <mergeCells count="161">
    <mergeCell ref="A3:AT3"/>
    <mergeCell ref="AO191:AQ191"/>
    <mergeCell ref="AR191:AT191"/>
    <mergeCell ref="A212:AT212"/>
    <mergeCell ref="A213:AT213"/>
    <mergeCell ref="A214:AT214"/>
    <mergeCell ref="A188:AT188"/>
    <mergeCell ref="A190:AT190"/>
    <mergeCell ref="A191:A192"/>
    <mergeCell ref="B191:D191"/>
    <mergeCell ref="E191:G191"/>
    <mergeCell ref="H191:J191"/>
    <mergeCell ref="K191:M191"/>
    <mergeCell ref="N191:P191"/>
    <mergeCell ref="Q191:S191"/>
    <mergeCell ref="T191:V191"/>
    <mergeCell ref="W191:Y191"/>
    <mergeCell ref="Z191:AB191"/>
    <mergeCell ref="AC191:AE191"/>
    <mergeCell ref="AF191:AH191"/>
    <mergeCell ref="AI191:AK191"/>
    <mergeCell ref="AL191:AN191"/>
    <mergeCell ref="AL165:AN165"/>
    <mergeCell ref="AO165:AQ165"/>
    <mergeCell ref="AR165:AT165"/>
    <mergeCell ref="A186:AT186"/>
    <mergeCell ref="A187:AT187"/>
    <mergeCell ref="A161:AT161"/>
    <mergeCell ref="A162:AT162"/>
    <mergeCell ref="A164:AT164"/>
    <mergeCell ref="A165:A166"/>
    <mergeCell ref="B165:D165"/>
    <mergeCell ref="E165:G165"/>
    <mergeCell ref="H165:J165"/>
    <mergeCell ref="K165:M165"/>
    <mergeCell ref="N165:P165"/>
    <mergeCell ref="Q165:S165"/>
    <mergeCell ref="T165:V165"/>
    <mergeCell ref="W165:Y165"/>
    <mergeCell ref="Z165:AB165"/>
    <mergeCell ref="AC165:AE165"/>
    <mergeCell ref="AF165:AH165"/>
    <mergeCell ref="AI165:AK165"/>
    <mergeCell ref="AI139:AK139"/>
    <mergeCell ref="AL139:AN139"/>
    <mergeCell ref="AO139:AQ139"/>
    <mergeCell ref="AR139:AT139"/>
    <mergeCell ref="A160:AT160"/>
    <mergeCell ref="AR114:AT114"/>
    <mergeCell ref="A135:AT135"/>
    <mergeCell ref="A136:AT136"/>
    <mergeCell ref="A138:AT138"/>
    <mergeCell ref="A139:A140"/>
    <mergeCell ref="B139:D139"/>
    <mergeCell ref="E139:G139"/>
    <mergeCell ref="H139:J139"/>
    <mergeCell ref="K139:M139"/>
    <mergeCell ref="N139:P139"/>
    <mergeCell ref="Q139:S139"/>
    <mergeCell ref="T139:V139"/>
    <mergeCell ref="W139:Y139"/>
    <mergeCell ref="Z139:AB139"/>
    <mergeCell ref="AC139:AE139"/>
    <mergeCell ref="AF139:AH139"/>
    <mergeCell ref="A111:AT111"/>
    <mergeCell ref="A113:AT113"/>
    <mergeCell ref="A114:A115"/>
    <mergeCell ref="B114:D114"/>
    <mergeCell ref="E114:G114"/>
    <mergeCell ref="H114:J114"/>
    <mergeCell ref="K114:M114"/>
    <mergeCell ref="N114:P114"/>
    <mergeCell ref="Q114:S114"/>
    <mergeCell ref="T114:V114"/>
    <mergeCell ref="W114:Y114"/>
    <mergeCell ref="Z114:AB114"/>
    <mergeCell ref="AC114:AE114"/>
    <mergeCell ref="AF114:AH114"/>
    <mergeCell ref="AI114:AK114"/>
    <mergeCell ref="AL114:AN114"/>
    <mergeCell ref="AO114:AQ114"/>
    <mergeCell ref="AR85:AT85"/>
    <mergeCell ref="A106:AT106"/>
    <mergeCell ref="A107:AT107"/>
    <mergeCell ref="A108:AT108"/>
    <mergeCell ref="AC85:AE85"/>
    <mergeCell ref="AF85:AH85"/>
    <mergeCell ref="AI85:AK85"/>
    <mergeCell ref="AL85:AN85"/>
    <mergeCell ref="AO85:AQ85"/>
    <mergeCell ref="N85:P85"/>
    <mergeCell ref="Q85:S85"/>
    <mergeCell ref="T85:V85"/>
    <mergeCell ref="W85:Y85"/>
    <mergeCell ref="Z85:AB85"/>
    <mergeCell ref="A85:A86"/>
    <mergeCell ref="B85:D85"/>
    <mergeCell ref="E85:G85"/>
    <mergeCell ref="H85:J85"/>
    <mergeCell ref="K85:M85"/>
    <mergeCell ref="AR59:AT59"/>
    <mergeCell ref="A80:AT80"/>
    <mergeCell ref="A81:AT81"/>
    <mergeCell ref="A82:AT82"/>
    <mergeCell ref="A84:AT84"/>
    <mergeCell ref="A58:AT58"/>
    <mergeCell ref="A59:A60"/>
    <mergeCell ref="B59:D59"/>
    <mergeCell ref="E59:G59"/>
    <mergeCell ref="H59:J59"/>
    <mergeCell ref="K59:M59"/>
    <mergeCell ref="N59:P59"/>
    <mergeCell ref="Q59:S59"/>
    <mergeCell ref="T59:V59"/>
    <mergeCell ref="W59:Y59"/>
    <mergeCell ref="Z59:AB59"/>
    <mergeCell ref="AC59:AE59"/>
    <mergeCell ref="AF59:AH59"/>
    <mergeCell ref="AI59:AK59"/>
    <mergeCell ref="AL59:AN59"/>
    <mergeCell ref="AO59:AQ59"/>
    <mergeCell ref="AO33:AQ33"/>
    <mergeCell ref="AR33:AT33"/>
    <mergeCell ref="A54:AT54"/>
    <mergeCell ref="A55:AT55"/>
    <mergeCell ref="A56:AT56"/>
    <mergeCell ref="A30:AT30"/>
    <mergeCell ref="A32:AT32"/>
    <mergeCell ref="A33:A34"/>
    <mergeCell ref="B33:D33"/>
    <mergeCell ref="E33:G33"/>
    <mergeCell ref="H33:J33"/>
    <mergeCell ref="K33:M33"/>
    <mergeCell ref="N33:P33"/>
    <mergeCell ref="Q33:S33"/>
    <mergeCell ref="T33:V33"/>
    <mergeCell ref="W33:Y33"/>
    <mergeCell ref="Z33:AB33"/>
    <mergeCell ref="AC33:AE33"/>
    <mergeCell ref="AF33:AH33"/>
    <mergeCell ref="AI33:AK33"/>
    <mergeCell ref="AL33:AN33"/>
    <mergeCell ref="AL7:AN7"/>
    <mergeCell ref="AO7:AQ7"/>
    <mergeCell ref="AR7:AT7"/>
    <mergeCell ref="A28:AT28"/>
    <mergeCell ref="A29:AT29"/>
    <mergeCell ref="A6:AT6"/>
    <mergeCell ref="A7:A8"/>
    <mergeCell ref="B7:D7"/>
    <mergeCell ref="E7:G7"/>
    <mergeCell ref="H7:J7"/>
    <mergeCell ref="K7:M7"/>
    <mergeCell ref="N7:P7"/>
    <mergeCell ref="Q7:S7"/>
    <mergeCell ref="T7:V7"/>
    <mergeCell ref="W7:Y7"/>
    <mergeCell ref="Z7:AB7"/>
    <mergeCell ref="AC7:AE7"/>
    <mergeCell ref="AF7:AH7"/>
    <mergeCell ref="AI7:AK7"/>
  </mergeCells>
  <hyperlinks>
    <hyperlink ref="A1" location="Inhalt!A1" display="Zurück zum Inhalt"/>
  </hyperlink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5"/>
  <sheetViews>
    <sheetView zoomScale="80" zoomScaleNormal="80" workbookViewId="0">
      <pane xSplit="1" topLeftCell="B1" activePane="topRight" state="frozen"/>
      <selection pane="topRight"/>
    </sheetView>
  </sheetViews>
  <sheetFormatPr baseColWidth="10" defaultColWidth="10.5" defaultRowHeight="14.5"/>
  <cols>
    <col min="1" max="1" width="23.58203125" style="765" customWidth="1"/>
    <col min="2" max="8" width="11.33203125" style="765" customWidth="1"/>
    <col min="9" max="16384" width="10.5" style="765"/>
  </cols>
  <sheetData>
    <row r="1" spans="1:8" ht="14.5" customHeight="1">
      <c r="A1" s="1143" t="s">
        <v>771</v>
      </c>
      <c r="B1" s="764"/>
      <c r="C1" s="678"/>
      <c r="D1" s="678"/>
      <c r="E1" s="678"/>
      <c r="F1" s="678"/>
      <c r="G1" s="678"/>
      <c r="H1" s="678"/>
    </row>
    <row r="2" spans="1:8" ht="14.5" customHeight="1"/>
    <row r="3" spans="1:8" ht="14.5" customHeight="1">
      <c r="A3" s="1349">
        <v>2022</v>
      </c>
      <c r="B3" s="1419"/>
      <c r="C3" s="1419"/>
      <c r="D3" s="1419"/>
      <c r="E3" s="1419"/>
      <c r="F3" s="1419"/>
      <c r="G3" s="1419"/>
      <c r="H3" s="1419"/>
    </row>
    <row r="4" spans="1:8" ht="14.5" customHeight="1">
      <c r="A4" s="615"/>
    </row>
    <row r="5" spans="1:8" ht="14.5" customHeight="1">
      <c r="A5" s="1427" t="s">
        <v>727</v>
      </c>
      <c r="B5" s="1427"/>
      <c r="C5" s="1427"/>
      <c r="D5" s="1427"/>
      <c r="E5" s="1427"/>
      <c r="F5" s="1427"/>
      <c r="G5" s="1427"/>
      <c r="H5" s="1427"/>
    </row>
    <row r="6" spans="1:8" ht="14.5" customHeight="1">
      <c r="A6" s="1422" t="s">
        <v>10</v>
      </c>
      <c r="B6" s="1352" t="s">
        <v>48</v>
      </c>
      <c r="C6" s="1424" t="s">
        <v>28</v>
      </c>
      <c r="D6" s="1425"/>
      <c r="E6" s="1425"/>
      <c r="F6" s="1425"/>
      <c r="G6" s="1425"/>
      <c r="H6" s="1425"/>
    </row>
    <row r="7" spans="1:8" ht="14.15" customHeight="1">
      <c r="A7" s="1422"/>
      <c r="B7" s="1352"/>
      <c r="C7" s="1353" t="s">
        <v>49</v>
      </c>
      <c r="D7" s="1367"/>
      <c r="E7" s="1353" t="s">
        <v>50</v>
      </c>
      <c r="F7" s="1367"/>
      <c r="G7" s="1353" t="s">
        <v>51</v>
      </c>
      <c r="H7" s="1354"/>
    </row>
    <row r="8" spans="1:8" ht="38.15" customHeight="1">
      <c r="A8" s="1422"/>
      <c r="B8" s="1352"/>
      <c r="C8" s="1353"/>
      <c r="D8" s="1367"/>
      <c r="E8" s="1353"/>
      <c r="F8" s="1367"/>
      <c r="G8" s="1353"/>
      <c r="H8" s="1354"/>
    </row>
    <row r="9" spans="1:8" ht="14.5" customHeight="1" thickBot="1">
      <c r="A9" s="1423"/>
      <c r="B9" s="1357" t="s">
        <v>5</v>
      </c>
      <c r="C9" s="1426"/>
      <c r="D9" s="177" t="s">
        <v>40</v>
      </c>
      <c r="E9" s="178" t="s">
        <v>5</v>
      </c>
      <c r="F9" s="177" t="s">
        <v>40</v>
      </c>
      <c r="G9" s="178" t="s">
        <v>5</v>
      </c>
      <c r="H9" s="458" t="s">
        <v>40</v>
      </c>
    </row>
    <row r="10" spans="1:8" ht="14.5" customHeight="1">
      <c r="A10" s="796" t="s">
        <v>11</v>
      </c>
      <c r="B10" s="766">
        <v>9245</v>
      </c>
      <c r="C10" s="767">
        <v>5941</v>
      </c>
      <c r="D10" s="768">
        <f>C10/B10*100</f>
        <v>64.261763115197397</v>
      </c>
      <c r="E10" s="767">
        <v>3303</v>
      </c>
      <c r="F10" s="768">
        <f>E10/$B10*100</f>
        <v>35.727420227149807</v>
      </c>
      <c r="G10" s="769">
        <v>1</v>
      </c>
      <c r="H10" s="768">
        <f>G10/$B10*100</f>
        <v>1.081665765278529E-2</v>
      </c>
    </row>
    <row r="11" spans="1:8" ht="14.5" customHeight="1">
      <c r="A11" s="797" t="s">
        <v>12</v>
      </c>
      <c r="B11" s="770">
        <v>9193</v>
      </c>
      <c r="C11" s="771">
        <v>5851</v>
      </c>
      <c r="D11" s="772">
        <f>C11/$B11*100</f>
        <v>63.646252583487438</v>
      </c>
      <c r="E11" s="771">
        <v>3342</v>
      </c>
      <c r="F11" s="772">
        <f>E11/$B11*100</f>
        <v>36.353747416512569</v>
      </c>
      <c r="G11" s="773">
        <v>0</v>
      </c>
      <c r="H11" s="772">
        <f>G11/$B11*100</f>
        <v>0</v>
      </c>
    </row>
    <row r="12" spans="1:8" ht="14.5" customHeight="1">
      <c r="A12" s="798" t="s">
        <v>30</v>
      </c>
      <c r="B12" s="775">
        <v>2787</v>
      </c>
      <c r="C12" s="776">
        <v>1104</v>
      </c>
      <c r="D12" s="777">
        <f t="shared" ref="D12:D28" si="0">C12/$B12*100</f>
        <v>39.61248654467169</v>
      </c>
      <c r="E12" s="776">
        <v>1678</v>
      </c>
      <c r="F12" s="777">
        <f t="shared" ref="F12:F28" si="1">E12/$B12*100</f>
        <v>60.208109077861508</v>
      </c>
      <c r="G12" s="778">
        <v>5</v>
      </c>
      <c r="H12" s="777">
        <f t="shared" ref="H12:H28" si="2">G12/$B12*100</f>
        <v>0.17940437746681021</v>
      </c>
    </row>
    <row r="13" spans="1:8" ht="14.5" customHeight="1">
      <c r="A13" s="797" t="s">
        <v>13</v>
      </c>
      <c r="B13" s="770">
        <v>1598</v>
      </c>
      <c r="C13" s="771">
        <v>1266</v>
      </c>
      <c r="D13" s="772">
        <f t="shared" si="0"/>
        <v>79.224030037546939</v>
      </c>
      <c r="E13" s="771">
        <v>332</v>
      </c>
      <c r="F13" s="772">
        <f t="shared" si="1"/>
        <v>20.775969962453068</v>
      </c>
      <c r="G13" s="773">
        <v>0</v>
      </c>
      <c r="H13" s="772">
        <f t="shared" si="2"/>
        <v>0</v>
      </c>
    </row>
    <row r="14" spans="1:8" ht="14.5" customHeight="1">
      <c r="A14" s="798" t="s">
        <v>14</v>
      </c>
      <c r="B14" s="775">
        <v>456</v>
      </c>
      <c r="C14" s="776">
        <v>235</v>
      </c>
      <c r="D14" s="777">
        <f t="shared" si="0"/>
        <v>51.535087719298247</v>
      </c>
      <c r="E14" s="776">
        <v>220</v>
      </c>
      <c r="F14" s="777">
        <f t="shared" si="1"/>
        <v>48.245614035087719</v>
      </c>
      <c r="G14" s="778">
        <v>1</v>
      </c>
      <c r="H14" s="777">
        <f t="shared" si="2"/>
        <v>0.21929824561403508</v>
      </c>
    </row>
    <row r="15" spans="1:8" ht="14.5" customHeight="1">
      <c r="A15" s="797" t="s">
        <v>31</v>
      </c>
      <c r="B15" s="770">
        <v>1157</v>
      </c>
      <c r="C15" s="771">
        <v>773</v>
      </c>
      <c r="D15" s="772">
        <f t="shared" si="0"/>
        <v>66.810717372515128</v>
      </c>
      <c r="E15" s="771">
        <v>384</v>
      </c>
      <c r="F15" s="772">
        <f t="shared" si="1"/>
        <v>33.189282627484872</v>
      </c>
      <c r="G15" s="773">
        <v>0</v>
      </c>
      <c r="H15" s="772">
        <f t="shared" si="2"/>
        <v>0</v>
      </c>
    </row>
    <row r="16" spans="1:8" ht="14.5" customHeight="1">
      <c r="A16" s="798" t="s">
        <v>15</v>
      </c>
      <c r="B16" s="775">
        <v>4270</v>
      </c>
      <c r="C16" s="776">
        <v>2024</v>
      </c>
      <c r="D16" s="777">
        <f t="shared" si="0"/>
        <v>47.400468384074941</v>
      </c>
      <c r="E16" s="776">
        <v>2246</v>
      </c>
      <c r="F16" s="777">
        <f t="shared" si="1"/>
        <v>52.599531615925052</v>
      </c>
      <c r="G16" s="778">
        <v>0</v>
      </c>
      <c r="H16" s="777">
        <f t="shared" si="2"/>
        <v>0</v>
      </c>
    </row>
    <row r="17" spans="1:8" ht="14.5" customHeight="1">
      <c r="A17" s="797" t="s">
        <v>16</v>
      </c>
      <c r="B17" s="770">
        <v>964</v>
      </c>
      <c r="C17" s="771">
        <v>706</v>
      </c>
      <c r="D17" s="772">
        <f t="shared" si="0"/>
        <v>73.236514522821565</v>
      </c>
      <c r="E17" s="771">
        <v>251</v>
      </c>
      <c r="F17" s="772">
        <f t="shared" si="1"/>
        <v>26.037344398340252</v>
      </c>
      <c r="G17" s="773">
        <v>7</v>
      </c>
      <c r="H17" s="772">
        <f t="shared" si="2"/>
        <v>0.72614107883817425</v>
      </c>
    </row>
    <row r="18" spans="1:8" ht="14.5" customHeight="1">
      <c r="A18" s="798" t="s">
        <v>17</v>
      </c>
      <c r="B18" s="775">
        <v>5258</v>
      </c>
      <c r="C18" s="776">
        <v>3661</v>
      </c>
      <c r="D18" s="777">
        <f t="shared" si="0"/>
        <v>69.6272346899962</v>
      </c>
      <c r="E18" s="776">
        <v>1455</v>
      </c>
      <c r="F18" s="777">
        <f t="shared" si="1"/>
        <v>27.672118676302777</v>
      </c>
      <c r="G18" s="778">
        <v>142</v>
      </c>
      <c r="H18" s="777">
        <f t="shared" si="2"/>
        <v>2.7006466337010271</v>
      </c>
    </row>
    <row r="19" spans="1:8" ht="14.5" customHeight="1">
      <c r="A19" s="797" t="s">
        <v>18</v>
      </c>
      <c r="B19" s="770">
        <v>10600</v>
      </c>
      <c r="C19" s="771">
        <v>4364</v>
      </c>
      <c r="D19" s="772">
        <f t="shared" si="0"/>
        <v>41.169811320754718</v>
      </c>
      <c r="E19" s="771">
        <v>6212</v>
      </c>
      <c r="F19" s="772">
        <f t="shared" si="1"/>
        <v>58.60377358490566</v>
      </c>
      <c r="G19" s="773">
        <v>24</v>
      </c>
      <c r="H19" s="772">
        <f t="shared" si="2"/>
        <v>0.22641509433962265</v>
      </c>
    </row>
    <row r="20" spans="1:8" ht="14.5" customHeight="1">
      <c r="A20" s="799" t="s">
        <v>19</v>
      </c>
      <c r="B20" s="775">
        <v>2499</v>
      </c>
      <c r="C20" s="776">
        <v>1896</v>
      </c>
      <c r="D20" s="777">
        <f t="shared" si="0"/>
        <v>75.870348139255711</v>
      </c>
      <c r="E20" s="776">
        <v>595</v>
      </c>
      <c r="F20" s="777">
        <f t="shared" si="1"/>
        <v>23.809523809523807</v>
      </c>
      <c r="G20" s="778">
        <v>8</v>
      </c>
      <c r="H20" s="777">
        <f t="shared" si="2"/>
        <v>0.32012805122048821</v>
      </c>
    </row>
    <row r="21" spans="1:8" ht="14.5" customHeight="1">
      <c r="A21" s="800" t="s">
        <v>20</v>
      </c>
      <c r="B21" s="770">
        <v>472</v>
      </c>
      <c r="C21" s="771">
        <v>266</v>
      </c>
      <c r="D21" s="772">
        <f t="shared" si="0"/>
        <v>56.355932203389834</v>
      </c>
      <c r="E21" s="771">
        <v>205</v>
      </c>
      <c r="F21" s="772">
        <f t="shared" si="1"/>
        <v>43.432203389830512</v>
      </c>
      <c r="G21" s="773">
        <v>1</v>
      </c>
      <c r="H21" s="772">
        <f t="shared" si="2"/>
        <v>0.21186440677966101</v>
      </c>
    </row>
    <row r="22" spans="1:8" ht="14.5" customHeight="1">
      <c r="A22" s="799" t="s">
        <v>21</v>
      </c>
      <c r="B22" s="775">
        <v>2371</v>
      </c>
      <c r="C22" s="776">
        <v>1273</v>
      </c>
      <c r="D22" s="777">
        <f t="shared" si="0"/>
        <v>53.690425980598903</v>
      </c>
      <c r="E22" s="776">
        <v>1090</v>
      </c>
      <c r="F22" s="777">
        <f t="shared" si="1"/>
        <v>45.972163644032058</v>
      </c>
      <c r="G22" s="778">
        <v>8</v>
      </c>
      <c r="H22" s="777">
        <f t="shared" si="2"/>
        <v>0.33741037536904261</v>
      </c>
    </row>
    <row r="23" spans="1:8" ht="14.5" customHeight="1">
      <c r="A23" s="800" t="s">
        <v>22</v>
      </c>
      <c r="B23" s="770">
        <v>1418</v>
      </c>
      <c r="C23" s="771">
        <v>1090</v>
      </c>
      <c r="D23" s="772">
        <f t="shared" si="0"/>
        <v>76.868829337094496</v>
      </c>
      <c r="E23" s="771">
        <v>328</v>
      </c>
      <c r="F23" s="772">
        <f t="shared" si="1"/>
        <v>23.1311706629055</v>
      </c>
      <c r="G23" s="773">
        <v>0</v>
      </c>
      <c r="H23" s="772">
        <f t="shared" si="2"/>
        <v>0</v>
      </c>
    </row>
    <row r="24" spans="1:8" ht="14.5" customHeight="1">
      <c r="A24" s="801" t="s">
        <v>23</v>
      </c>
      <c r="B24" s="775">
        <v>1792</v>
      </c>
      <c r="C24" s="776">
        <v>1021</v>
      </c>
      <c r="D24" s="777">
        <f t="shared" si="0"/>
        <v>56.975446428571431</v>
      </c>
      <c r="E24" s="776">
        <v>766</v>
      </c>
      <c r="F24" s="777">
        <f t="shared" si="1"/>
        <v>42.745535714285715</v>
      </c>
      <c r="G24" s="778">
        <v>5</v>
      </c>
      <c r="H24" s="777">
        <f t="shared" si="2"/>
        <v>0.27901785714285715</v>
      </c>
    </row>
    <row r="25" spans="1:8" ht="14.5" customHeight="1" thickBot="1">
      <c r="A25" s="802" t="s">
        <v>24</v>
      </c>
      <c r="B25" s="770">
        <v>1342</v>
      </c>
      <c r="C25" s="771">
        <v>1009</v>
      </c>
      <c r="D25" s="772">
        <f t="shared" si="0"/>
        <v>75.186289120715358</v>
      </c>
      <c r="E25" s="771">
        <v>333</v>
      </c>
      <c r="F25" s="772">
        <f t="shared" si="1"/>
        <v>24.813710879284649</v>
      </c>
      <c r="G25" s="773">
        <v>0</v>
      </c>
      <c r="H25" s="803">
        <f t="shared" si="2"/>
        <v>0</v>
      </c>
    </row>
    <row r="26" spans="1:8" ht="14.5" customHeight="1">
      <c r="A26" s="804" t="s">
        <v>26</v>
      </c>
      <c r="B26" s="780">
        <v>44942</v>
      </c>
      <c r="C26" s="781">
        <v>26032</v>
      </c>
      <c r="D26" s="782">
        <f t="shared" si="0"/>
        <v>57.923545903609096</v>
      </c>
      <c r="E26" s="781">
        <v>18728</v>
      </c>
      <c r="F26" s="782">
        <f t="shared" si="1"/>
        <v>41.671487695251656</v>
      </c>
      <c r="G26" s="781">
        <v>182</v>
      </c>
      <c r="H26" s="782">
        <f t="shared" si="2"/>
        <v>0.40496640113924615</v>
      </c>
    </row>
    <row r="27" spans="1:8" ht="14.5" customHeight="1">
      <c r="A27" s="804" t="s">
        <v>25</v>
      </c>
      <c r="B27" s="784">
        <v>10480</v>
      </c>
      <c r="C27" s="785">
        <v>6448</v>
      </c>
      <c r="D27" s="786">
        <f t="shared" si="0"/>
        <v>61.526717557251906</v>
      </c>
      <c r="E27" s="785">
        <v>4012</v>
      </c>
      <c r="F27" s="786">
        <f t="shared" si="1"/>
        <v>38.282442748091604</v>
      </c>
      <c r="G27" s="785">
        <v>20</v>
      </c>
      <c r="H27" s="786">
        <f t="shared" si="2"/>
        <v>0.19083969465648853</v>
      </c>
    </row>
    <row r="28" spans="1:8" ht="14.5" customHeight="1">
      <c r="A28" s="805" t="s">
        <v>27</v>
      </c>
      <c r="B28" s="806">
        <v>55422</v>
      </c>
      <c r="C28" s="807">
        <v>32480</v>
      </c>
      <c r="D28" s="808">
        <f t="shared" si="0"/>
        <v>58.604886146295698</v>
      </c>
      <c r="E28" s="807">
        <v>22740</v>
      </c>
      <c r="F28" s="808">
        <f t="shared" si="1"/>
        <v>41.030637652917612</v>
      </c>
      <c r="G28" s="807">
        <v>202</v>
      </c>
      <c r="H28" s="808">
        <f t="shared" si="2"/>
        <v>0.36447620078669124</v>
      </c>
    </row>
    <row r="29" spans="1:8" ht="14.5" customHeight="1">
      <c r="A29" s="1414" t="s">
        <v>848</v>
      </c>
      <c r="B29" s="1414"/>
      <c r="C29" s="1414"/>
      <c r="D29" s="1414"/>
      <c r="E29" s="1414"/>
      <c r="F29" s="1414"/>
      <c r="G29" s="1414"/>
      <c r="H29" s="1414"/>
    </row>
    <row r="30" spans="1:8" ht="14.5" customHeight="1">
      <c r="A30" s="1414"/>
      <c r="B30" s="1414"/>
      <c r="C30" s="1414"/>
      <c r="D30" s="1414"/>
      <c r="E30" s="1414"/>
      <c r="F30" s="1414"/>
      <c r="G30" s="1414"/>
      <c r="H30" s="1414"/>
    </row>
    <row r="31" spans="1:8" ht="14.5" customHeight="1"/>
    <row r="32" spans="1:8" ht="14.5" customHeight="1">
      <c r="A32" s="1349">
        <v>2021</v>
      </c>
      <c r="B32" s="1419"/>
      <c r="C32" s="1419"/>
      <c r="D32" s="1419"/>
      <c r="E32" s="1419"/>
      <c r="F32" s="1419"/>
      <c r="G32" s="1419"/>
      <c r="H32" s="1419"/>
    </row>
    <row r="33" spans="1:10" ht="14.5" customHeight="1">
      <c r="A33" s="566"/>
    </row>
    <row r="34" spans="1:10" ht="14.5" customHeight="1">
      <c r="A34" s="1420" t="s">
        <v>728</v>
      </c>
      <c r="B34" s="1421"/>
      <c r="C34" s="1421"/>
      <c r="D34" s="1421"/>
      <c r="E34" s="1421"/>
      <c r="F34" s="1421"/>
      <c r="G34" s="1421"/>
      <c r="H34" s="1421"/>
    </row>
    <row r="35" spans="1:10" ht="14.5" customHeight="1">
      <c r="A35" s="1422" t="s">
        <v>10</v>
      </c>
      <c r="B35" s="1352" t="s">
        <v>48</v>
      </c>
      <c r="C35" s="1424" t="s">
        <v>28</v>
      </c>
      <c r="D35" s="1425"/>
      <c r="E35" s="1425"/>
      <c r="F35" s="1425"/>
      <c r="G35" s="1425"/>
      <c r="H35" s="1425"/>
    </row>
    <row r="36" spans="1:10" ht="14.5" customHeight="1">
      <c r="A36" s="1422"/>
      <c r="B36" s="1352"/>
      <c r="C36" s="1353" t="s">
        <v>49</v>
      </c>
      <c r="D36" s="1367"/>
      <c r="E36" s="1353" t="s">
        <v>50</v>
      </c>
      <c r="F36" s="1367"/>
      <c r="G36" s="1353" t="s">
        <v>51</v>
      </c>
      <c r="H36" s="1354"/>
    </row>
    <row r="37" spans="1:10" ht="38.15" customHeight="1">
      <c r="A37" s="1422"/>
      <c r="B37" s="1352"/>
      <c r="C37" s="1353"/>
      <c r="D37" s="1367"/>
      <c r="E37" s="1353"/>
      <c r="F37" s="1367"/>
      <c r="G37" s="1353"/>
      <c r="H37" s="1354"/>
    </row>
    <row r="38" spans="1:10" ht="14.5" customHeight="1" thickBot="1">
      <c r="A38" s="1423"/>
      <c r="B38" s="1357" t="s">
        <v>5</v>
      </c>
      <c r="C38" s="1426"/>
      <c r="D38" s="177" t="s">
        <v>40</v>
      </c>
      <c r="E38" s="178" t="s">
        <v>5</v>
      </c>
      <c r="F38" s="177" t="s">
        <v>40</v>
      </c>
      <c r="G38" s="178" t="s">
        <v>5</v>
      </c>
      <c r="H38" s="458" t="s">
        <v>40</v>
      </c>
    </row>
    <row r="39" spans="1:10" ht="14.5" customHeight="1">
      <c r="A39" s="809" t="s">
        <v>11</v>
      </c>
      <c r="B39" s="789">
        <v>9081</v>
      </c>
      <c r="C39" s="790">
        <v>5914</v>
      </c>
      <c r="D39" s="779">
        <f>C39/B39*100</f>
        <v>65.124986234996143</v>
      </c>
      <c r="E39" s="775">
        <v>3166</v>
      </c>
      <c r="F39" s="779">
        <f>E39/B39*100</f>
        <v>34.864001761920491</v>
      </c>
      <c r="G39" s="775">
        <v>1</v>
      </c>
      <c r="H39" s="777">
        <f>G39/B39*100</f>
        <v>1.1012003083360864E-2</v>
      </c>
      <c r="J39" s="791"/>
    </row>
    <row r="40" spans="1:10" ht="14.5" customHeight="1">
      <c r="A40" s="810" t="s">
        <v>12</v>
      </c>
      <c r="B40" s="792">
        <v>8960</v>
      </c>
      <c r="C40" s="770">
        <v>5837</v>
      </c>
      <c r="D40" s="774">
        <f t="shared" ref="D40:D57" si="3">C40/B40*100</f>
        <v>65.145089285714292</v>
      </c>
      <c r="E40" s="770">
        <v>3123</v>
      </c>
      <c r="F40" s="774">
        <f t="shared" ref="F40:F57" si="4">E40/B40*100</f>
        <v>34.854910714285715</v>
      </c>
      <c r="G40" s="770">
        <v>0</v>
      </c>
      <c r="H40" s="772">
        <f t="shared" ref="H40:H57" si="5">G40/B40*100</f>
        <v>0</v>
      </c>
      <c r="J40" s="791"/>
    </row>
    <row r="41" spans="1:10" ht="14.5" customHeight="1">
      <c r="A41" s="809" t="s">
        <v>30</v>
      </c>
      <c r="B41" s="793">
        <v>2718</v>
      </c>
      <c r="C41" s="775">
        <v>1091</v>
      </c>
      <c r="D41" s="779">
        <f t="shared" si="3"/>
        <v>40.13980868285504</v>
      </c>
      <c r="E41" s="775">
        <v>1623</v>
      </c>
      <c r="F41" s="779">
        <f t="shared" si="4"/>
        <v>59.71302428256071</v>
      </c>
      <c r="G41" s="775">
        <v>4</v>
      </c>
      <c r="H41" s="777">
        <f t="shared" si="5"/>
        <v>0.14716703458425312</v>
      </c>
      <c r="J41" s="791"/>
    </row>
    <row r="42" spans="1:10" ht="14.5" customHeight="1">
      <c r="A42" s="810" t="s">
        <v>13</v>
      </c>
      <c r="B42" s="792">
        <v>1578</v>
      </c>
      <c r="C42" s="770">
        <v>1251</v>
      </c>
      <c r="D42" s="774">
        <f t="shared" si="3"/>
        <v>79.277566539923953</v>
      </c>
      <c r="E42" s="770">
        <v>327</v>
      </c>
      <c r="F42" s="774">
        <f t="shared" si="4"/>
        <v>20.722433460076044</v>
      </c>
      <c r="G42" s="770">
        <v>0</v>
      </c>
      <c r="H42" s="772">
        <f t="shared" si="5"/>
        <v>0</v>
      </c>
      <c r="J42" s="791"/>
    </row>
    <row r="43" spans="1:10" ht="14.5" customHeight="1">
      <c r="A43" s="809" t="s">
        <v>14</v>
      </c>
      <c r="B43" s="793">
        <v>448</v>
      </c>
      <c r="C43" s="775">
        <v>237</v>
      </c>
      <c r="D43" s="779">
        <f t="shared" si="3"/>
        <v>52.901785714285708</v>
      </c>
      <c r="E43" s="775">
        <v>211</v>
      </c>
      <c r="F43" s="779">
        <f t="shared" si="4"/>
        <v>47.098214285714285</v>
      </c>
      <c r="G43" s="775">
        <v>0</v>
      </c>
      <c r="H43" s="777">
        <f t="shared" si="5"/>
        <v>0</v>
      </c>
      <c r="J43" s="791"/>
    </row>
    <row r="44" spans="1:10" ht="14.5" customHeight="1">
      <c r="A44" s="810" t="s">
        <v>31</v>
      </c>
      <c r="B44" s="792">
        <v>1143</v>
      </c>
      <c r="C44" s="770">
        <v>775</v>
      </c>
      <c r="D44" s="774">
        <f t="shared" si="3"/>
        <v>67.804024496937885</v>
      </c>
      <c r="E44" s="770">
        <v>368</v>
      </c>
      <c r="F44" s="774">
        <f t="shared" si="4"/>
        <v>32.195975503062115</v>
      </c>
      <c r="G44" s="770">
        <v>0</v>
      </c>
      <c r="H44" s="772">
        <f t="shared" si="5"/>
        <v>0</v>
      </c>
      <c r="J44" s="791"/>
    </row>
    <row r="45" spans="1:10" ht="14.5" customHeight="1">
      <c r="A45" s="809" t="s">
        <v>15</v>
      </c>
      <c r="B45" s="793">
        <v>4210</v>
      </c>
      <c r="C45" s="775">
        <v>1996</v>
      </c>
      <c r="D45" s="779">
        <f t="shared" si="3"/>
        <v>47.410926365795724</v>
      </c>
      <c r="E45" s="775">
        <v>2214</v>
      </c>
      <c r="F45" s="779">
        <f t="shared" si="4"/>
        <v>52.589073634204276</v>
      </c>
      <c r="G45" s="775">
        <v>0</v>
      </c>
      <c r="H45" s="777">
        <f t="shared" si="5"/>
        <v>0</v>
      </c>
      <c r="J45" s="791"/>
    </row>
    <row r="46" spans="1:10" ht="14.5" customHeight="1">
      <c r="A46" s="810" t="s">
        <v>16</v>
      </c>
      <c r="B46" s="792">
        <v>956</v>
      </c>
      <c r="C46" s="770">
        <v>685</v>
      </c>
      <c r="D46" s="774">
        <f t="shared" si="3"/>
        <v>71.652719665271974</v>
      </c>
      <c r="E46" s="770">
        <v>265</v>
      </c>
      <c r="F46" s="774">
        <f t="shared" si="4"/>
        <v>27.719665271966527</v>
      </c>
      <c r="G46" s="770">
        <v>6</v>
      </c>
      <c r="H46" s="772">
        <f t="shared" si="5"/>
        <v>0.62761506276150625</v>
      </c>
      <c r="J46" s="791"/>
    </row>
    <row r="47" spans="1:10" ht="14.5" customHeight="1">
      <c r="A47" s="809" t="s">
        <v>17</v>
      </c>
      <c r="B47" s="793">
        <v>5139</v>
      </c>
      <c r="C47" s="775">
        <v>3613</v>
      </c>
      <c r="D47" s="779">
        <f t="shared" si="3"/>
        <v>70.305506907958744</v>
      </c>
      <c r="E47" s="775">
        <v>1390</v>
      </c>
      <c r="F47" s="779">
        <f t="shared" si="4"/>
        <v>27.048063825647013</v>
      </c>
      <c r="G47" s="775">
        <v>136</v>
      </c>
      <c r="H47" s="777">
        <f t="shared" si="5"/>
        <v>2.6464292663942404</v>
      </c>
      <c r="J47" s="791"/>
    </row>
    <row r="48" spans="1:10" ht="14.5" customHeight="1">
      <c r="A48" s="810" t="s">
        <v>18</v>
      </c>
      <c r="B48" s="792">
        <v>10538</v>
      </c>
      <c r="C48" s="770">
        <v>4709</v>
      </c>
      <c r="D48" s="774">
        <f t="shared" si="3"/>
        <v>44.68589865249573</v>
      </c>
      <c r="E48" s="770">
        <v>5805</v>
      </c>
      <c r="F48" s="774">
        <f t="shared" si="4"/>
        <v>55.086354146896944</v>
      </c>
      <c r="G48" s="770">
        <v>24</v>
      </c>
      <c r="H48" s="772">
        <f t="shared" si="5"/>
        <v>0.22774720060732587</v>
      </c>
      <c r="J48" s="791"/>
    </row>
    <row r="49" spans="1:10" ht="14.5" customHeight="1">
      <c r="A49" s="809" t="s">
        <v>19</v>
      </c>
      <c r="B49" s="793">
        <v>2492</v>
      </c>
      <c r="C49" s="775">
        <v>1897</v>
      </c>
      <c r="D49" s="779">
        <f t="shared" si="3"/>
        <v>76.123595505617985</v>
      </c>
      <c r="E49" s="775">
        <v>587</v>
      </c>
      <c r="F49" s="779">
        <f t="shared" si="4"/>
        <v>23.555377207062598</v>
      </c>
      <c r="G49" s="775">
        <v>8</v>
      </c>
      <c r="H49" s="777">
        <f t="shared" si="5"/>
        <v>0.32102728731942215</v>
      </c>
      <c r="J49" s="791"/>
    </row>
    <row r="50" spans="1:10" ht="14.5" customHeight="1">
      <c r="A50" s="810" t="s">
        <v>20</v>
      </c>
      <c r="B50" s="792">
        <v>471</v>
      </c>
      <c r="C50" s="770">
        <v>232</v>
      </c>
      <c r="D50" s="774">
        <f t="shared" si="3"/>
        <v>49.256900212314228</v>
      </c>
      <c r="E50" s="770">
        <v>238</v>
      </c>
      <c r="F50" s="774">
        <f t="shared" si="4"/>
        <v>50.530785562632694</v>
      </c>
      <c r="G50" s="770">
        <v>1</v>
      </c>
      <c r="H50" s="772">
        <f t="shared" si="5"/>
        <v>0.21231422505307856</v>
      </c>
      <c r="J50" s="791"/>
    </row>
    <row r="51" spans="1:10" ht="14.5" customHeight="1">
      <c r="A51" s="809" t="s">
        <v>21</v>
      </c>
      <c r="B51" s="793">
        <v>2358</v>
      </c>
      <c r="C51" s="775">
        <v>1292</v>
      </c>
      <c r="D51" s="779">
        <f t="shared" si="3"/>
        <v>54.7921967769296</v>
      </c>
      <c r="E51" s="775">
        <v>1058</v>
      </c>
      <c r="F51" s="779">
        <f t="shared" si="4"/>
        <v>44.868532654792197</v>
      </c>
      <c r="G51" s="775">
        <v>8</v>
      </c>
      <c r="H51" s="777">
        <f t="shared" si="5"/>
        <v>0.33927056827820185</v>
      </c>
      <c r="J51" s="791"/>
    </row>
    <row r="52" spans="1:10" ht="14.5" customHeight="1">
      <c r="A52" s="810" t="s">
        <v>22</v>
      </c>
      <c r="B52" s="792">
        <v>1411</v>
      </c>
      <c r="C52" s="770">
        <v>1092</v>
      </c>
      <c r="D52" s="774">
        <f t="shared" si="3"/>
        <v>77.391920623671155</v>
      </c>
      <c r="E52" s="770">
        <v>319</v>
      </c>
      <c r="F52" s="774">
        <f t="shared" si="4"/>
        <v>22.608079376328842</v>
      </c>
      <c r="G52" s="770">
        <v>0</v>
      </c>
      <c r="H52" s="772">
        <f t="shared" si="5"/>
        <v>0</v>
      </c>
      <c r="J52" s="791"/>
    </row>
    <row r="53" spans="1:10" ht="14.5" customHeight="1">
      <c r="A53" s="809" t="s">
        <v>23</v>
      </c>
      <c r="B53" s="793">
        <v>1789</v>
      </c>
      <c r="C53" s="775">
        <v>1016</v>
      </c>
      <c r="D53" s="779">
        <f t="shared" si="3"/>
        <v>56.791503633314697</v>
      </c>
      <c r="E53" s="775">
        <v>769</v>
      </c>
      <c r="F53" s="779">
        <f t="shared" si="4"/>
        <v>42.984907769703746</v>
      </c>
      <c r="G53" s="775">
        <v>4</v>
      </c>
      <c r="H53" s="777">
        <f t="shared" si="5"/>
        <v>0.22358859698155395</v>
      </c>
      <c r="J53" s="791"/>
    </row>
    <row r="54" spans="1:10" ht="14.5" customHeight="1" thickBot="1">
      <c r="A54" s="811" t="s">
        <v>24</v>
      </c>
      <c r="B54" s="792">
        <v>1335</v>
      </c>
      <c r="C54" s="770">
        <v>991</v>
      </c>
      <c r="D54" s="774">
        <f t="shared" si="3"/>
        <v>74.232209737827716</v>
      </c>
      <c r="E54" s="770">
        <v>344</v>
      </c>
      <c r="F54" s="774">
        <f t="shared" si="4"/>
        <v>25.767790262172284</v>
      </c>
      <c r="G54" s="770">
        <v>0</v>
      </c>
      <c r="H54" s="772">
        <f t="shared" si="5"/>
        <v>0</v>
      </c>
      <c r="J54" s="791"/>
    </row>
    <row r="55" spans="1:10" ht="14.5" customHeight="1">
      <c r="A55" s="812" t="s">
        <v>26</v>
      </c>
      <c r="B55" s="794">
        <v>44271</v>
      </c>
      <c r="C55" s="780">
        <v>26226</v>
      </c>
      <c r="D55" s="783">
        <f t="shared" si="3"/>
        <v>59.239682862370401</v>
      </c>
      <c r="E55" s="780">
        <v>17871</v>
      </c>
      <c r="F55" s="783">
        <f t="shared" si="4"/>
        <v>40.367283323168671</v>
      </c>
      <c r="G55" s="780">
        <v>174</v>
      </c>
      <c r="H55" s="782">
        <f t="shared" si="5"/>
        <v>0.39303381446093377</v>
      </c>
      <c r="J55" s="791"/>
    </row>
    <row r="56" spans="1:10" ht="14.5" customHeight="1">
      <c r="A56" s="813" t="s">
        <v>25</v>
      </c>
      <c r="B56" s="795">
        <v>10356</v>
      </c>
      <c r="C56" s="784">
        <v>6402</v>
      </c>
      <c r="D56" s="787">
        <f t="shared" si="3"/>
        <v>61.819235225955971</v>
      </c>
      <c r="E56" s="784">
        <v>3936</v>
      </c>
      <c r="F56" s="787">
        <f t="shared" si="4"/>
        <v>38.006952491309384</v>
      </c>
      <c r="G56" s="784">
        <v>18</v>
      </c>
      <c r="H56" s="786">
        <f t="shared" si="5"/>
        <v>0.17381228273464658</v>
      </c>
      <c r="J56" s="791"/>
    </row>
    <row r="57" spans="1:10" ht="14.5" customHeight="1">
      <c r="A57" s="814" t="s">
        <v>27</v>
      </c>
      <c r="B57" s="815">
        <v>54627</v>
      </c>
      <c r="C57" s="806">
        <v>32628</v>
      </c>
      <c r="D57" s="816">
        <f t="shared" si="3"/>
        <v>59.728705585150202</v>
      </c>
      <c r="E57" s="806">
        <v>21807</v>
      </c>
      <c r="F57" s="816">
        <f t="shared" si="4"/>
        <v>39.919819869295402</v>
      </c>
      <c r="G57" s="806">
        <v>192</v>
      </c>
      <c r="H57" s="808">
        <f t="shared" si="5"/>
        <v>0.35147454555439617</v>
      </c>
      <c r="J57" s="791"/>
    </row>
    <row r="58" spans="1:10" ht="14.5" customHeight="1">
      <c r="A58" s="1414" t="s">
        <v>858</v>
      </c>
      <c r="B58" s="1418"/>
      <c r="C58" s="1418"/>
      <c r="D58" s="1418"/>
      <c r="E58" s="1418"/>
      <c r="F58" s="1418"/>
      <c r="G58" s="1418"/>
      <c r="H58" s="1418"/>
    </row>
    <row r="59" spans="1:10" ht="14.5" customHeight="1">
      <c r="A59" s="1418"/>
      <c r="B59" s="1418"/>
      <c r="C59" s="1418"/>
      <c r="D59" s="1418"/>
      <c r="E59" s="1418"/>
      <c r="F59" s="1418"/>
      <c r="G59" s="1418"/>
      <c r="H59" s="1418"/>
    </row>
    <row r="60" spans="1:10" ht="14.5" customHeight="1">
      <c r="A60" s="763"/>
      <c r="B60" s="763"/>
      <c r="C60" s="763"/>
      <c r="D60" s="763"/>
      <c r="E60" s="763"/>
      <c r="F60" s="763"/>
      <c r="G60" s="763"/>
      <c r="H60" s="763"/>
    </row>
    <row r="61" spans="1:10" ht="14.5" customHeight="1">
      <c r="A61" s="1349">
        <v>2020</v>
      </c>
      <c r="B61" s="1419"/>
      <c r="C61" s="1419"/>
      <c r="D61" s="1419"/>
      <c r="E61" s="1419"/>
      <c r="F61" s="1419"/>
      <c r="G61" s="1419"/>
      <c r="H61" s="1419"/>
    </row>
    <row r="62" spans="1:10" ht="14.5" customHeight="1">
      <c r="A62" s="566"/>
    </row>
    <row r="63" spans="1:10" ht="14.5" customHeight="1">
      <c r="A63" s="1420" t="s">
        <v>729</v>
      </c>
      <c r="B63" s="1421"/>
      <c r="C63" s="1421"/>
      <c r="D63" s="1421"/>
      <c r="E63" s="1421"/>
      <c r="F63" s="1421"/>
      <c r="G63" s="1421"/>
      <c r="H63" s="1421"/>
    </row>
    <row r="64" spans="1:10" ht="14.5" customHeight="1">
      <c r="A64" s="1422" t="s">
        <v>10</v>
      </c>
      <c r="B64" s="1352" t="s">
        <v>48</v>
      </c>
      <c r="C64" s="1424" t="s">
        <v>28</v>
      </c>
      <c r="D64" s="1425"/>
      <c r="E64" s="1425"/>
      <c r="F64" s="1425"/>
      <c r="G64" s="1425"/>
      <c r="H64" s="1425"/>
    </row>
    <row r="65" spans="1:8" ht="14.5" customHeight="1">
      <c r="A65" s="1422"/>
      <c r="B65" s="1352"/>
      <c r="C65" s="1353" t="s">
        <v>49</v>
      </c>
      <c r="D65" s="1367"/>
      <c r="E65" s="1353" t="s">
        <v>50</v>
      </c>
      <c r="F65" s="1367"/>
      <c r="G65" s="1353" t="s">
        <v>51</v>
      </c>
      <c r="H65" s="1354"/>
    </row>
    <row r="66" spans="1:8" ht="45" customHeight="1">
      <c r="A66" s="1422"/>
      <c r="B66" s="1352"/>
      <c r="C66" s="1353"/>
      <c r="D66" s="1367"/>
      <c r="E66" s="1353"/>
      <c r="F66" s="1367"/>
      <c r="G66" s="1353"/>
      <c r="H66" s="1354"/>
    </row>
    <row r="67" spans="1:8" ht="14.5" customHeight="1" thickBot="1">
      <c r="A67" s="1423"/>
      <c r="B67" s="1357" t="s">
        <v>5</v>
      </c>
      <c r="C67" s="1426"/>
      <c r="D67" s="177" t="s">
        <v>40</v>
      </c>
      <c r="E67" s="178" t="s">
        <v>5</v>
      </c>
      <c r="F67" s="177" t="s">
        <v>40</v>
      </c>
      <c r="G67" s="178" t="s">
        <v>5</v>
      </c>
      <c r="H67" s="458" t="s">
        <v>40</v>
      </c>
    </row>
    <row r="68" spans="1:8" ht="14.5" customHeight="1">
      <c r="A68" s="809" t="s">
        <v>11</v>
      </c>
      <c r="B68" s="789">
        <v>8878</v>
      </c>
      <c r="C68" s="790">
        <v>5653</v>
      </c>
      <c r="D68" s="779">
        <f>C68/B68*100</f>
        <v>63.674250957422842</v>
      </c>
      <c r="E68" s="775">
        <v>3224</v>
      </c>
      <c r="F68" s="779">
        <f>E68/B68*100</f>
        <v>36.314485244424418</v>
      </c>
      <c r="G68" s="775">
        <v>1</v>
      </c>
      <c r="H68" s="777">
        <f>G68/B68*100</f>
        <v>1.1263798152737103E-2</v>
      </c>
    </row>
    <row r="69" spans="1:8" ht="14.5" customHeight="1">
      <c r="A69" s="810" t="s">
        <v>12</v>
      </c>
      <c r="B69" s="792">
        <v>8766</v>
      </c>
      <c r="C69" s="770">
        <v>5784</v>
      </c>
      <c r="D69" s="774">
        <f t="shared" ref="D69:D86" si="6">C69/B69*100</f>
        <v>65.982203969883642</v>
      </c>
      <c r="E69" s="770">
        <v>2982</v>
      </c>
      <c r="F69" s="774">
        <f t="shared" ref="F69:F86" si="7">E69/B69*100</f>
        <v>34.017796030116358</v>
      </c>
      <c r="G69" s="770">
        <v>0</v>
      </c>
      <c r="H69" s="772">
        <f t="shared" ref="H69:H86" si="8">G69/B69*100</f>
        <v>0</v>
      </c>
    </row>
    <row r="70" spans="1:8" ht="14.5" customHeight="1">
      <c r="A70" s="809" t="s">
        <v>30</v>
      </c>
      <c r="B70" s="793">
        <v>2663</v>
      </c>
      <c r="C70" s="775">
        <v>988</v>
      </c>
      <c r="D70" s="779">
        <f t="shared" si="6"/>
        <v>37.101013894104398</v>
      </c>
      <c r="E70" s="775">
        <v>1672</v>
      </c>
      <c r="F70" s="779">
        <f t="shared" si="7"/>
        <v>62.786331205407429</v>
      </c>
      <c r="G70" s="775">
        <v>3</v>
      </c>
      <c r="H70" s="777">
        <f t="shared" si="8"/>
        <v>0.11265490048817123</v>
      </c>
    </row>
    <row r="71" spans="1:8" ht="14.5" customHeight="1">
      <c r="A71" s="810" t="s">
        <v>13</v>
      </c>
      <c r="B71" s="792">
        <v>1565</v>
      </c>
      <c r="C71" s="770">
        <v>1230</v>
      </c>
      <c r="D71" s="774">
        <f t="shared" si="6"/>
        <v>78.594249201277961</v>
      </c>
      <c r="E71" s="770">
        <v>335</v>
      </c>
      <c r="F71" s="774">
        <f t="shared" si="7"/>
        <v>21.405750798722046</v>
      </c>
      <c r="G71" s="770">
        <v>0</v>
      </c>
      <c r="H71" s="772">
        <f t="shared" si="8"/>
        <v>0</v>
      </c>
    </row>
    <row r="72" spans="1:8" ht="14.5" customHeight="1">
      <c r="A72" s="809" t="s">
        <v>14</v>
      </c>
      <c r="B72" s="793">
        <v>437</v>
      </c>
      <c r="C72" s="775">
        <v>238</v>
      </c>
      <c r="D72" s="779">
        <f t="shared" si="6"/>
        <v>54.462242562929063</v>
      </c>
      <c r="E72" s="775">
        <v>199</v>
      </c>
      <c r="F72" s="779">
        <f t="shared" si="7"/>
        <v>45.537757437070937</v>
      </c>
      <c r="G72" s="775">
        <v>0</v>
      </c>
      <c r="H72" s="777">
        <f t="shared" si="8"/>
        <v>0</v>
      </c>
    </row>
    <row r="73" spans="1:8" ht="14.5" customHeight="1">
      <c r="A73" s="810" t="s">
        <v>31</v>
      </c>
      <c r="B73" s="792">
        <v>1126</v>
      </c>
      <c r="C73" s="770">
        <v>768</v>
      </c>
      <c r="D73" s="774">
        <f t="shared" si="6"/>
        <v>68.206039076376555</v>
      </c>
      <c r="E73" s="770">
        <v>357</v>
      </c>
      <c r="F73" s="774">
        <f t="shared" si="7"/>
        <v>31.705150976909412</v>
      </c>
      <c r="G73" s="770">
        <v>1</v>
      </c>
      <c r="H73" s="772">
        <f t="shared" si="8"/>
        <v>8.8809946714031973E-2</v>
      </c>
    </row>
    <row r="74" spans="1:8" ht="14.5" customHeight="1">
      <c r="A74" s="809" t="s">
        <v>15</v>
      </c>
      <c r="B74" s="793">
        <v>4157</v>
      </c>
      <c r="C74" s="775">
        <v>1971</v>
      </c>
      <c r="D74" s="779">
        <f t="shared" si="6"/>
        <v>47.41400048111619</v>
      </c>
      <c r="E74" s="775">
        <v>2186</v>
      </c>
      <c r="F74" s="779">
        <f t="shared" si="7"/>
        <v>52.58599951888381</v>
      </c>
      <c r="G74" s="775">
        <v>0</v>
      </c>
      <c r="H74" s="777">
        <f t="shared" si="8"/>
        <v>0</v>
      </c>
    </row>
    <row r="75" spans="1:8" ht="14.5" customHeight="1">
      <c r="A75" s="810" t="s">
        <v>16</v>
      </c>
      <c r="B75" s="792">
        <v>952</v>
      </c>
      <c r="C75" s="770">
        <v>682</v>
      </c>
      <c r="D75" s="774">
        <f t="shared" si="6"/>
        <v>71.638655462184872</v>
      </c>
      <c r="E75" s="770">
        <v>264</v>
      </c>
      <c r="F75" s="774">
        <f t="shared" si="7"/>
        <v>27.731092436974791</v>
      </c>
      <c r="G75" s="770">
        <v>6</v>
      </c>
      <c r="H75" s="772">
        <f t="shared" si="8"/>
        <v>0.63025210084033612</v>
      </c>
    </row>
    <row r="76" spans="1:8" ht="14.5" customHeight="1">
      <c r="A76" s="809" t="s">
        <v>17</v>
      </c>
      <c r="B76" s="793">
        <v>5045</v>
      </c>
      <c r="C76" s="775">
        <v>3547</v>
      </c>
      <c r="D76" s="779">
        <f t="shared" si="6"/>
        <v>70.307234886025768</v>
      </c>
      <c r="E76" s="775">
        <v>1359</v>
      </c>
      <c r="F76" s="779">
        <f t="shared" si="7"/>
        <v>26.937561942517345</v>
      </c>
      <c r="G76" s="775">
        <v>139</v>
      </c>
      <c r="H76" s="777">
        <f t="shared" si="8"/>
        <v>2.7552031714568881</v>
      </c>
    </row>
    <row r="77" spans="1:8" ht="14.5" customHeight="1">
      <c r="A77" s="810" t="s">
        <v>18</v>
      </c>
      <c r="B77" s="792">
        <v>10347</v>
      </c>
      <c r="C77" s="770">
        <v>4863</v>
      </c>
      <c r="D77" s="774">
        <f t="shared" si="6"/>
        <v>46.999130182661645</v>
      </c>
      <c r="E77" s="770">
        <v>5458</v>
      </c>
      <c r="F77" s="774">
        <f t="shared" si="7"/>
        <v>52.749589252923556</v>
      </c>
      <c r="G77" s="770">
        <v>26</v>
      </c>
      <c r="H77" s="772">
        <f t="shared" si="8"/>
        <v>0.25128056441480623</v>
      </c>
    </row>
    <row r="78" spans="1:8" ht="14.5" customHeight="1">
      <c r="A78" s="809" t="s">
        <v>19</v>
      </c>
      <c r="B78" s="793">
        <v>2470</v>
      </c>
      <c r="C78" s="775">
        <v>1881</v>
      </c>
      <c r="D78" s="779">
        <f t="shared" si="6"/>
        <v>76.153846153846146</v>
      </c>
      <c r="E78" s="775">
        <v>580</v>
      </c>
      <c r="F78" s="779">
        <f t="shared" si="7"/>
        <v>23.481781376518217</v>
      </c>
      <c r="G78" s="775">
        <v>9</v>
      </c>
      <c r="H78" s="777">
        <f t="shared" si="8"/>
        <v>0.36437246963562753</v>
      </c>
    </row>
    <row r="79" spans="1:8" ht="14.5" customHeight="1">
      <c r="A79" s="810" t="s">
        <v>20</v>
      </c>
      <c r="B79" s="792">
        <v>470</v>
      </c>
      <c r="C79" s="770">
        <v>237</v>
      </c>
      <c r="D79" s="774">
        <f t="shared" si="6"/>
        <v>50.425531914893618</v>
      </c>
      <c r="E79" s="770">
        <v>233</v>
      </c>
      <c r="F79" s="774">
        <f t="shared" si="7"/>
        <v>49.574468085106382</v>
      </c>
      <c r="G79" s="770">
        <v>0</v>
      </c>
      <c r="H79" s="772">
        <f t="shared" si="8"/>
        <v>0</v>
      </c>
    </row>
    <row r="80" spans="1:8" ht="14.5" customHeight="1">
      <c r="A80" s="809" t="s">
        <v>21</v>
      </c>
      <c r="B80" s="793">
        <v>2348</v>
      </c>
      <c r="C80" s="775">
        <v>1306</v>
      </c>
      <c r="D80" s="779">
        <f t="shared" si="6"/>
        <v>55.621805792163549</v>
      </c>
      <c r="E80" s="775">
        <v>1033</v>
      </c>
      <c r="F80" s="779">
        <f t="shared" si="7"/>
        <v>43.994889267461666</v>
      </c>
      <c r="G80" s="775">
        <v>9</v>
      </c>
      <c r="H80" s="777">
        <f t="shared" si="8"/>
        <v>0.38330494037478707</v>
      </c>
    </row>
    <row r="81" spans="1:8" ht="14.5" customHeight="1">
      <c r="A81" s="810" t="s">
        <v>22</v>
      </c>
      <c r="B81" s="792">
        <v>1414</v>
      </c>
      <c r="C81" s="770">
        <v>1083</v>
      </c>
      <c r="D81" s="774">
        <f t="shared" si="6"/>
        <v>76.591230551626595</v>
      </c>
      <c r="E81" s="770">
        <v>331</v>
      </c>
      <c r="F81" s="774">
        <f t="shared" si="7"/>
        <v>23.408769448373409</v>
      </c>
      <c r="G81" s="770">
        <v>0</v>
      </c>
      <c r="H81" s="772">
        <f t="shared" si="8"/>
        <v>0</v>
      </c>
    </row>
    <row r="82" spans="1:8" ht="14.5" customHeight="1">
      <c r="A82" s="809" t="s">
        <v>23</v>
      </c>
      <c r="B82" s="793">
        <v>1774</v>
      </c>
      <c r="C82" s="775">
        <v>981</v>
      </c>
      <c r="D82" s="779">
        <f t="shared" si="6"/>
        <v>55.298759864712508</v>
      </c>
      <c r="E82" s="775">
        <v>789</v>
      </c>
      <c r="F82" s="779">
        <f t="shared" si="7"/>
        <v>44.475760992108235</v>
      </c>
      <c r="G82" s="775">
        <v>4</v>
      </c>
      <c r="H82" s="777">
        <f t="shared" si="8"/>
        <v>0.22547914317925591</v>
      </c>
    </row>
    <row r="83" spans="1:8" ht="14.5" customHeight="1" thickBot="1">
      <c r="A83" s="811" t="s">
        <v>24</v>
      </c>
      <c r="B83" s="792">
        <v>1330</v>
      </c>
      <c r="C83" s="770">
        <v>949</v>
      </c>
      <c r="D83" s="774">
        <f t="shared" si="6"/>
        <v>71.353383458646618</v>
      </c>
      <c r="E83" s="770">
        <v>381</v>
      </c>
      <c r="F83" s="774">
        <f t="shared" si="7"/>
        <v>28.646616541353382</v>
      </c>
      <c r="G83" s="770">
        <v>0</v>
      </c>
      <c r="H83" s="772">
        <f t="shared" si="8"/>
        <v>0</v>
      </c>
    </row>
    <row r="84" spans="1:8" ht="14.5" customHeight="1">
      <c r="A84" s="812" t="s">
        <v>26</v>
      </c>
      <c r="B84" s="794">
        <v>43470</v>
      </c>
      <c r="C84" s="780">
        <v>25923</v>
      </c>
      <c r="D84" s="783">
        <f t="shared" si="6"/>
        <v>59.634230503795727</v>
      </c>
      <c r="E84" s="780">
        <v>17367</v>
      </c>
      <c r="F84" s="783">
        <f t="shared" si="7"/>
        <v>39.951690821256037</v>
      </c>
      <c r="G84" s="780">
        <v>180</v>
      </c>
      <c r="H84" s="782">
        <f t="shared" si="8"/>
        <v>0.41407867494824019</v>
      </c>
    </row>
    <row r="85" spans="1:8" ht="14.5" customHeight="1">
      <c r="A85" s="813" t="s">
        <v>25</v>
      </c>
      <c r="B85" s="795">
        <v>10272</v>
      </c>
      <c r="C85" s="784">
        <v>6238</v>
      </c>
      <c r="D85" s="787">
        <f t="shared" si="6"/>
        <v>60.728193146417439</v>
      </c>
      <c r="E85" s="784">
        <v>4016</v>
      </c>
      <c r="F85" s="787">
        <f t="shared" si="7"/>
        <v>39.096573208722738</v>
      </c>
      <c r="G85" s="784">
        <v>18</v>
      </c>
      <c r="H85" s="786">
        <f t="shared" si="8"/>
        <v>0.17523364485981308</v>
      </c>
    </row>
    <row r="86" spans="1:8" ht="14.5" customHeight="1">
      <c r="A86" s="814" t="s">
        <v>27</v>
      </c>
      <c r="B86" s="815">
        <v>53742</v>
      </c>
      <c r="C86" s="806">
        <v>32161</v>
      </c>
      <c r="D86" s="816">
        <f t="shared" si="6"/>
        <v>59.843325518216659</v>
      </c>
      <c r="E86" s="806">
        <v>21383</v>
      </c>
      <c r="F86" s="816">
        <f t="shared" si="7"/>
        <v>39.788247553124187</v>
      </c>
      <c r="G86" s="806">
        <v>198</v>
      </c>
      <c r="H86" s="808">
        <f t="shared" si="8"/>
        <v>0.36842692865914928</v>
      </c>
    </row>
    <row r="87" spans="1:8" ht="14.5" customHeight="1">
      <c r="A87" s="1414" t="s">
        <v>859</v>
      </c>
      <c r="B87" s="1418"/>
      <c r="C87" s="1418"/>
      <c r="D87" s="1418"/>
      <c r="E87" s="1418"/>
      <c r="F87" s="1418"/>
      <c r="G87" s="1418"/>
      <c r="H87" s="1418"/>
    </row>
    <row r="88" spans="1:8" ht="14.5" customHeight="1">
      <c r="A88" s="1418"/>
      <c r="B88" s="1418"/>
      <c r="C88" s="1418"/>
      <c r="D88" s="1418"/>
      <c r="E88" s="1418"/>
      <c r="F88" s="1418"/>
      <c r="G88" s="1418"/>
      <c r="H88" s="1418"/>
    </row>
    <row r="89" spans="1:8" ht="14.5" customHeight="1">
      <c r="A89" s="763"/>
      <c r="B89" s="763"/>
      <c r="C89" s="763"/>
      <c r="D89" s="763"/>
      <c r="E89" s="763"/>
      <c r="F89" s="763"/>
      <c r="G89" s="763"/>
      <c r="H89" s="763"/>
    </row>
    <row r="90" spans="1:8" ht="14.5" customHeight="1">
      <c r="A90" s="1349">
        <v>2019</v>
      </c>
      <c r="B90" s="1419"/>
      <c r="C90" s="1419"/>
      <c r="D90" s="1419"/>
      <c r="E90" s="1419"/>
      <c r="F90" s="1419"/>
      <c r="G90" s="1419"/>
      <c r="H90" s="1419"/>
    </row>
    <row r="91" spans="1:8" ht="14.5" customHeight="1">
      <c r="A91" s="566"/>
    </row>
    <row r="92" spans="1:8" ht="14.5" customHeight="1">
      <c r="A92" s="1420" t="s">
        <v>730</v>
      </c>
      <c r="B92" s="1421"/>
      <c r="C92" s="1421"/>
      <c r="D92" s="1421"/>
      <c r="E92" s="1421"/>
      <c r="F92" s="1421"/>
      <c r="G92" s="1421"/>
      <c r="H92" s="1421"/>
    </row>
    <row r="93" spans="1:8" ht="14.5" customHeight="1">
      <c r="A93" s="1422" t="s">
        <v>10</v>
      </c>
      <c r="B93" s="1352" t="s">
        <v>48</v>
      </c>
      <c r="C93" s="1424" t="s">
        <v>28</v>
      </c>
      <c r="D93" s="1425"/>
      <c r="E93" s="1425"/>
      <c r="F93" s="1425"/>
      <c r="G93" s="1425"/>
      <c r="H93" s="1425"/>
    </row>
    <row r="94" spans="1:8" ht="14.5" customHeight="1">
      <c r="A94" s="1422"/>
      <c r="B94" s="1352"/>
      <c r="C94" s="1353" t="s">
        <v>49</v>
      </c>
      <c r="D94" s="1367"/>
      <c r="E94" s="1353" t="s">
        <v>50</v>
      </c>
      <c r="F94" s="1367"/>
      <c r="G94" s="1353" t="s">
        <v>51</v>
      </c>
      <c r="H94" s="1354"/>
    </row>
    <row r="95" spans="1:8" ht="40" customHeight="1">
      <c r="A95" s="1422"/>
      <c r="B95" s="1352"/>
      <c r="C95" s="1353"/>
      <c r="D95" s="1367"/>
      <c r="E95" s="1353"/>
      <c r="F95" s="1367"/>
      <c r="G95" s="1353"/>
      <c r="H95" s="1354"/>
    </row>
    <row r="96" spans="1:8" ht="14.5" customHeight="1" thickBot="1">
      <c r="A96" s="1423"/>
      <c r="B96" s="1357" t="s">
        <v>5</v>
      </c>
      <c r="C96" s="1426"/>
      <c r="D96" s="177" t="s">
        <v>40</v>
      </c>
      <c r="E96" s="178" t="s">
        <v>5</v>
      </c>
      <c r="F96" s="177" t="s">
        <v>40</v>
      </c>
      <c r="G96" s="178" t="s">
        <v>5</v>
      </c>
      <c r="H96" s="458" t="s">
        <v>40</v>
      </c>
    </row>
    <row r="97" spans="1:8" ht="14.5" customHeight="1">
      <c r="A97" s="809" t="s">
        <v>11</v>
      </c>
      <c r="B97" s="789">
        <v>8712</v>
      </c>
      <c r="C97" s="790">
        <v>5699</v>
      </c>
      <c r="D97" s="779">
        <f>C97/B97*100</f>
        <v>65.415518824609734</v>
      </c>
      <c r="E97" s="775">
        <v>3010</v>
      </c>
      <c r="F97" s="779">
        <f>E97/B97*100</f>
        <v>34.550045913682276</v>
      </c>
      <c r="G97" s="775">
        <v>3</v>
      </c>
      <c r="H97" s="777">
        <f>G97/B97*100</f>
        <v>3.4435261707988982E-2</v>
      </c>
    </row>
    <row r="98" spans="1:8" ht="14.5" customHeight="1">
      <c r="A98" s="810" t="s">
        <v>12</v>
      </c>
      <c r="B98" s="792">
        <v>8594</v>
      </c>
      <c r="C98" s="770">
        <v>5806</v>
      </c>
      <c r="D98" s="774">
        <f t="shared" ref="D98:D115" si="9">C98/B98*100</f>
        <v>67.558761926925754</v>
      </c>
      <c r="E98" s="770">
        <v>2788</v>
      </c>
      <c r="F98" s="774">
        <f t="shared" ref="F98:F115" si="10">E98/B98*100</f>
        <v>32.441238073074238</v>
      </c>
      <c r="G98" s="770">
        <v>0</v>
      </c>
      <c r="H98" s="772">
        <f t="shared" ref="H98:H115" si="11">G98/B98*100</f>
        <v>0</v>
      </c>
    </row>
    <row r="99" spans="1:8" ht="14.5" customHeight="1">
      <c r="A99" s="809" t="s">
        <v>30</v>
      </c>
      <c r="B99" s="793">
        <v>2600</v>
      </c>
      <c r="C99" s="775">
        <v>975</v>
      </c>
      <c r="D99" s="779">
        <f t="shared" si="9"/>
        <v>37.5</v>
      </c>
      <c r="E99" s="775">
        <v>1621</v>
      </c>
      <c r="F99" s="779">
        <f t="shared" si="10"/>
        <v>62.346153846153854</v>
      </c>
      <c r="G99" s="775">
        <v>4</v>
      </c>
      <c r="H99" s="777">
        <f t="shared" si="11"/>
        <v>0.15384615384615385</v>
      </c>
    </row>
    <row r="100" spans="1:8" ht="14.5" customHeight="1">
      <c r="A100" s="810" t="s">
        <v>13</v>
      </c>
      <c r="B100" s="792">
        <v>1538</v>
      </c>
      <c r="C100" s="770">
        <v>1198</v>
      </c>
      <c r="D100" s="774">
        <f t="shared" si="9"/>
        <v>77.893368010403123</v>
      </c>
      <c r="E100" s="770">
        <v>340</v>
      </c>
      <c r="F100" s="774">
        <f t="shared" si="10"/>
        <v>22.106631989596877</v>
      </c>
      <c r="G100" s="770">
        <v>0</v>
      </c>
      <c r="H100" s="772">
        <f t="shared" si="11"/>
        <v>0</v>
      </c>
    </row>
    <row r="101" spans="1:8" ht="14.5" customHeight="1">
      <c r="A101" s="809" t="s">
        <v>14</v>
      </c>
      <c r="B101" s="793">
        <v>431</v>
      </c>
      <c r="C101" s="775">
        <v>255</v>
      </c>
      <c r="D101" s="779">
        <f t="shared" si="9"/>
        <v>59.164733178654295</v>
      </c>
      <c r="E101" s="775">
        <v>175</v>
      </c>
      <c r="F101" s="779">
        <f t="shared" si="10"/>
        <v>40.603248259860791</v>
      </c>
      <c r="G101" s="775">
        <v>1</v>
      </c>
      <c r="H101" s="777">
        <f t="shared" si="11"/>
        <v>0.23201856148491878</v>
      </c>
    </row>
    <row r="102" spans="1:8" ht="14.5" customHeight="1">
      <c r="A102" s="810" t="s">
        <v>31</v>
      </c>
      <c r="B102" s="792">
        <v>1099</v>
      </c>
      <c r="C102" s="770">
        <v>774</v>
      </c>
      <c r="D102" s="774">
        <f t="shared" si="9"/>
        <v>70.427661510464063</v>
      </c>
      <c r="E102" s="770">
        <v>325</v>
      </c>
      <c r="F102" s="774">
        <f t="shared" si="10"/>
        <v>29.572338489535944</v>
      </c>
      <c r="G102" s="770">
        <v>0</v>
      </c>
      <c r="H102" s="772">
        <f t="shared" si="11"/>
        <v>0</v>
      </c>
    </row>
    <row r="103" spans="1:8" ht="14.5" customHeight="1">
      <c r="A103" s="809" t="s">
        <v>15</v>
      </c>
      <c r="B103" s="793">
        <v>4098</v>
      </c>
      <c r="C103" s="775">
        <v>1953</v>
      </c>
      <c r="D103" s="779">
        <f t="shared" si="9"/>
        <v>47.657393850658856</v>
      </c>
      <c r="E103" s="775">
        <v>2144</v>
      </c>
      <c r="F103" s="779">
        <f t="shared" si="10"/>
        <v>52.318204001952175</v>
      </c>
      <c r="G103" s="775">
        <v>1</v>
      </c>
      <c r="H103" s="777">
        <f t="shared" si="11"/>
        <v>2.440214738897023E-2</v>
      </c>
    </row>
    <row r="104" spans="1:8" ht="14.5" customHeight="1">
      <c r="A104" s="810" t="s">
        <v>16</v>
      </c>
      <c r="B104" s="792">
        <v>945</v>
      </c>
      <c r="C104" s="770">
        <v>677</v>
      </c>
      <c r="D104" s="774">
        <f t="shared" si="9"/>
        <v>71.640211640211632</v>
      </c>
      <c r="E104" s="770">
        <v>262</v>
      </c>
      <c r="F104" s="774">
        <f t="shared" si="10"/>
        <v>27.724867724867725</v>
      </c>
      <c r="G104" s="770">
        <v>6</v>
      </c>
      <c r="H104" s="772">
        <f t="shared" si="11"/>
        <v>0.63492063492063489</v>
      </c>
    </row>
    <row r="105" spans="1:8" ht="14.5" customHeight="1">
      <c r="A105" s="809" t="s">
        <v>17</v>
      </c>
      <c r="B105" s="793">
        <v>4915</v>
      </c>
      <c r="C105" s="775">
        <v>3495</v>
      </c>
      <c r="D105" s="779">
        <f t="shared" si="9"/>
        <v>71.108850457782296</v>
      </c>
      <c r="E105" s="775">
        <v>1283</v>
      </c>
      <c r="F105" s="779">
        <f t="shared" si="10"/>
        <v>26.103763987792473</v>
      </c>
      <c r="G105" s="775">
        <v>137</v>
      </c>
      <c r="H105" s="777">
        <f t="shared" si="11"/>
        <v>2.7873855544252288</v>
      </c>
    </row>
    <row r="106" spans="1:8" ht="14.5" customHeight="1">
      <c r="A106" s="810" t="s">
        <v>18</v>
      </c>
      <c r="B106" s="792">
        <v>10162</v>
      </c>
      <c r="C106" s="770">
        <v>4877</v>
      </c>
      <c r="D106" s="774">
        <f t="shared" si="9"/>
        <v>47.992521157252511</v>
      </c>
      <c r="E106" s="770">
        <v>5257</v>
      </c>
      <c r="F106" s="774">
        <f t="shared" si="10"/>
        <v>51.731942530997834</v>
      </c>
      <c r="G106" s="770">
        <v>28</v>
      </c>
      <c r="H106" s="772">
        <f t="shared" si="11"/>
        <v>0.27553631174965559</v>
      </c>
    </row>
    <row r="107" spans="1:8" ht="14.5" customHeight="1">
      <c r="A107" s="809" t="s">
        <v>19</v>
      </c>
      <c r="B107" s="793">
        <v>2457</v>
      </c>
      <c r="C107" s="775">
        <v>1833</v>
      </c>
      <c r="D107" s="779">
        <f t="shared" si="9"/>
        <v>74.603174603174608</v>
      </c>
      <c r="E107" s="775">
        <v>616</v>
      </c>
      <c r="F107" s="779">
        <f t="shared" si="10"/>
        <v>25.071225071225072</v>
      </c>
      <c r="G107" s="775">
        <v>8</v>
      </c>
      <c r="H107" s="777">
        <f t="shared" si="11"/>
        <v>0.32560032560032559</v>
      </c>
    </row>
    <row r="108" spans="1:8" ht="14.5" customHeight="1">
      <c r="A108" s="810" t="s">
        <v>20</v>
      </c>
      <c r="B108" s="792">
        <v>464</v>
      </c>
      <c r="C108" s="770">
        <v>210</v>
      </c>
      <c r="D108" s="774">
        <f t="shared" si="9"/>
        <v>45.258620689655174</v>
      </c>
      <c r="E108" s="770">
        <v>252</v>
      </c>
      <c r="F108" s="774">
        <f t="shared" si="10"/>
        <v>54.310344827586206</v>
      </c>
      <c r="G108" s="770">
        <v>2</v>
      </c>
      <c r="H108" s="772">
        <f t="shared" si="11"/>
        <v>0.43103448275862066</v>
      </c>
    </row>
    <row r="109" spans="1:8" ht="14.5" customHeight="1">
      <c r="A109" s="809" t="s">
        <v>21</v>
      </c>
      <c r="B109" s="793">
        <v>2341</v>
      </c>
      <c r="C109" s="775">
        <v>1285</v>
      </c>
      <c r="D109" s="779">
        <f t="shared" si="9"/>
        <v>54.891072191371201</v>
      </c>
      <c r="E109" s="775">
        <v>1046</v>
      </c>
      <c r="F109" s="779">
        <f t="shared" si="10"/>
        <v>44.68175993165314</v>
      </c>
      <c r="G109" s="775">
        <v>10</v>
      </c>
      <c r="H109" s="777">
        <f t="shared" si="11"/>
        <v>0.42716787697565145</v>
      </c>
    </row>
    <row r="110" spans="1:8" ht="14.5" customHeight="1">
      <c r="A110" s="810" t="s">
        <v>22</v>
      </c>
      <c r="B110" s="792">
        <v>1418</v>
      </c>
      <c r="C110" s="770">
        <v>1106</v>
      </c>
      <c r="D110" s="774">
        <f t="shared" si="9"/>
        <v>77.997179125528916</v>
      </c>
      <c r="E110" s="770">
        <v>312</v>
      </c>
      <c r="F110" s="774">
        <f t="shared" si="10"/>
        <v>22.002820874471084</v>
      </c>
      <c r="G110" s="770">
        <v>0</v>
      </c>
      <c r="H110" s="772">
        <f t="shared" si="11"/>
        <v>0</v>
      </c>
    </row>
    <row r="111" spans="1:8" ht="14.5" customHeight="1">
      <c r="A111" s="809" t="s">
        <v>23</v>
      </c>
      <c r="B111" s="793">
        <v>1768</v>
      </c>
      <c r="C111" s="775">
        <v>956</v>
      </c>
      <c r="D111" s="779">
        <f t="shared" si="9"/>
        <v>54.072398190045249</v>
      </c>
      <c r="E111" s="775">
        <v>808</v>
      </c>
      <c r="F111" s="779">
        <f t="shared" si="10"/>
        <v>45.701357466063349</v>
      </c>
      <c r="G111" s="775">
        <v>4</v>
      </c>
      <c r="H111" s="777">
        <f t="shared" si="11"/>
        <v>0.22624434389140274</v>
      </c>
    </row>
    <row r="112" spans="1:8" ht="14.5" customHeight="1" thickBot="1">
      <c r="A112" s="811" t="s">
        <v>24</v>
      </c>
      <c r="B112" s="792">
        <v>1328</v>
      </c>
      <c r="C112" s="770">
        <v>976</v>
      </c>
      <c r="D112" s="774">
        <f t="shared" si="9"/>
        <v>73.493975903614455</v>
      </c>
      <c r="E112" s="770">
        <v>352</v>
      </c>
      <c r="F112" s="774">
        <f t="shared" si="10"/>
        <v>26.506024096385545</v>
      </c>
      <c r="G112" s="770">
        <v>0</v>
      </c>
      <c r="H112" s="772">
        <f t="shared" si="11"/>
        <v>0</v>
      </c>
    </row>
    <row r="113" spans="1:8" ht="14.5" customHeight="1">
      <c r="A113" s="812" t="s">
        <v>26</v>
      </c>
      <c r="B113" s="794">
        <v>42700</v>
      </c>
      <c r="C113" s="780">
        <v>25858</v>
      </c>
      <c r="D113" s="783">
        <f t="shared" si="9"/>
        <v>60.557377049180324</v>
      </c>
      <c r="E113" s="780">
        <v>16658</v>
      </c>
      <c r="F113" s="783">
        <f t="shared" si="10"/>
        <v>39.011709601873534</v>
      </c>
      <c r="G113" s="780">
        <v>184</v>
      </c>
      <c r="H113" s="782">
        <f t="shared" si="11"/>
        <v>0.43091334894613581</v>
      </c>
    </row>
    <row r="114" spans="1:8" ht="14.5" customHeight="1">
      <c r="A114" s="813" t="s">
        <v>25</v>
      </c>
      <c r="B114" s="795">
        <v>10170</v>
      </c>
      <c r="C114" s="784">
        <v>6217</v>
      </c>
      <c r="D114" s="787">
        <f t="shared" si="9"/>
        <v>61.130776794493613</v>
      </c>
      <c r="E114" s="784">
        <v>3933</v>
      </c>
      <c r="F114" s="787">
        <f t="shared" si="10"/>
        <v>38.672566371681413</v>
      </c>
      <c r="G114" s="784">
        <v>20</v>
      </c>
      <c r="H114" s="786">
        <f t="shared" si="11"/>
        <v>0.19665683382497542</v>
      </c>
    </row>
    <row r="115" spans="1:8" ht="14.5" customHeight="1">
      <c r="A115" s="814" t="s">
        <v>27</v>
      </c>
      <c r="B115" s="815">
        <v>52870</v>
      </c>
      <c r="C115" s="806">
        <v>32075</v>
      </c>
      <c r="D115" s="816">
        <f t="shared" si="9"/>
        <v>60.66767543030074</v>
      </c>
      <c r="E115" s="806">
        <v>20591</v>
      </c>
      <c r="F115" s="816">
        <f t="shared" si="10"/>
        <v>38.946472479667108</v>
      </c>
      <c r="G115" s="806">
        <v>204</v>
      </c>
      <c r="H115" s="808">
        <f t="shared" si="11"/>
        <v>0.38585209003215432</v>
      </c>
    </row>
    <row r="116" spans="1:8" ht="14.5" customHeight="1">
      <c r="A116" s="1414" t="s">
        <v>851</v>
      </c>
      <c r="B116" s="1418"/>
      <c r="C116" s="1418"/>
      <c r="D116" s="1418"/>
      <c r="E116" s="1418"/>
      <c r="F116" s="1418"/>
      <c r="G116" s="1418"/>
      <c r="H116" s="1418"/>
    </row>
    <row r="117" spans="1:8" ht="14.5" customHeight="1">
      <c r="A117" s="1418"/>
      <c r="B117" s="1418"/>
      <c r="C117" s="1418"/>
      <c r="D117" s="1418"/>
      <c r="E117" s="1418"/>
      <c r="F117" s="1418"/>
      <c r="G117" s="1418"/>
      <c r="H117" s="1418"/>
    </row>
    <row r="118" spans="1:8" ht="14.5" customHeight="1"/>
    <row r="119" spans="1:8" ht="14.5" customHeight="1">
      <c r="A119" s="1349">
        <v>2018</v>
      </c>
      <c r="B119" s="1419"/>
      <c r="C119" s="1419"/>
      <c r="D119" s="1419"/>
      <c r="E119" s="1419"/>
      <c r="F119" s="1419"/>
      <c r="G119" s="1419"/>
      <c r="H119" s="1419"/>
    </row>
    <row r="120" spans="1:8" ht="14.5" customHeight="1">
      <c r="A120" s="566"/>
    </row>
    <row r="121" spans="1:8" ht="14.5" customHeight="1">
      <c r="A121" s="1420" t="s">
        <v>731</v>
      </c>
      <c r="B121" s="1421"/>
      <c r="C121" s="1421"/>
      <c r="D121" s="1421"/>
      <c r="E121" s="1421"/>
      <c r="F121" s="1421"/>
      <c r="G121" s="1421"/>
      <c r="H121" s="1421"/>
    </row>
    <row r="122" spans="1:8" ht="14.5" customHeight="1">
      <c r="A122" s="1422" t="s">
        <v>10</v>
      </c>
      <c r="B122" s="1352" t="s">
        <v>48</v>
      </c>
      <c r="C122" s="1424" t="s">
        <v>28</v>
      </c>
      <c r="D122" s="1425"/>
      <c r="E122" s="1425"/>
      <c r="F122" s="1425"/>
      <c r="G122" s="1425"/>
      <c r="H122" s="1425"/>
    </row>
    <row r="123" spans="1:8" ht="14.5" customHeight="1">
      <c r="A123" s="1422"/>
      <c r="B123" s="1352"/>
      <c r="C123" s="1353" t="s">
        <v>473</v>
      </c>
      <c r="D123" s="1367"/>
      <c r="E123" s="1353" t="s">
        <v>474</v>
      </c>
      <c r="F123" s="1367"/>
      <c r="G123" s="1353" t="s">
        <v>475</v>
      </c>
      <c r="H123" s="1354"/>
    </row>
    <row r="124" spans="1:8" ht="40" customHeight="1">
      <c r="A124" s="1422"/>
      <c r="B124" s="1352"/>
      <c r="C124" s="1353"/>
      <c r="D124" s="1367"/>
      <c r="E124" s="1353"/>
      <c r="F124" s="1367"/>
      <c r="G124" s="1353"/>
      <c r="H124" s="1354"/>
    </row>
    <row r="125" spans="1:8" ht="14.5" customHeight="1" thickBot="1">
      <c r="A125" s="1423"/>
      <c r="B125" s="1357" t="s">
        <v>5</v>
      </c>
      <c r="C125" s="1426"/>
      <c r="D125" s="177" t="s">
        <v>40</v>
      </c>
      <c r="E125" s="178" t="s">
        <v>5</v>
      </c>
      <c r="F125" s="177" t="s">
        <v>40</v>
      </c>
      <c r="G125" s="178" t="s">
        <v>5</v>
      </c>
      <c r="H125" s="458" t="s">
        <v>40</v>
      </c>
    </row>
    <row r="126" spans="1:8" ht="14.5" customHeight="1">
      <c r="A126" s="809" t="s">
        <v>11</v>
      </c>
      <c r="B126" s="789">
        <v>8518</v>
      </c>
      <c r="C126" s="790">
        <v>5544</v>
      </c>
      <c r="D126" s="779">
        <f>C126/B126*100</f>
        <v>65.085700868748532</v>
      </c>
      <c r="E126" s="775">
        <v>2971</v>
      </c>
      <c r="F126" s="779">
        <f>E126/B126*100</f>
        <v>34.879079596149332</v>
      </c>
      <c r="G126" s="775">
        <v>3</v>
      </c>
      <c r="H126" s="777">
        <f>G126/B126*100</f>
        <v>3.521953510213665E-2</v>
      </c>
    </row>
    <row r="127" spans="1:8" ht="14.5" customHeight="1">
      <c r="A127" s="810" t="s">
        <v>12</v>
      </c>
      <c r="B127" s="792">
        <v>8495</v>
      </c>
      <c r="C127" s="770">
        <v>5839</v>
      </c>
      <c r="D127" s="774">
        <f t="shared" ref="D127:D144" si="12">C127/B127*100</f>
        <v>68.734549735138316</v>
      </c>
      <c r="E127" s="770">
        <v>2654</v>
      </c>
      <c r="F127" s="774">
        <f t="shared" ref="F127:F144" si="13">E127/B127*100</f>
        <v>31.241907004120073</v>
      </c>
      <c r="G127" s="770">
        <v>2</v>
      </c>
      <c r="H127" s="772">
        <f t="shared" ref="H127:H144" si="14">G127/B127*100</f>
        <v>2.3543260741612712E-2</v>
      </c>
    </row>
    <row r="128" spans="1:8" ht="14.5" customHeight="1">
      <c r="A128" s="809" t="s">
        <v>30</v>
      </c>
      <c r="B128" s="793">
        <v>2560</v>
      </c>
      <c r="C128" s="775">
        <v>989</v>
      </c>
      <c r="D128" s="779">
        <f t="shared" si="12"/>
        <v>38.6328125</v>
      </c>
      <c r="E128" s="775">
        <v>1567</v>
      </c>
      <c r="F128" s="779">
        <f t="shared" si="13"/>
        <v>61.210937499999993</v>
      </c>
      <c r="G128" s="775">
        <v>4</v>
      </c>
      <c r="H128" s="777">
        <f t="shared" si="14"/>
        <v>0.15625</v>
      </c>
    </row>
    <row r="129" spans="1:8" ht="14.5" customHeight="1">
      <c r="A129" s="810" t="s">
        <v>13</v>
      </c>
      <c r="B129" s="792">
        <v>1513</v>
      </c>
      <c r="C129" s="770">
        <v>1185</v>
      </c>
      <c r="D129" s="774">
        <f t="shared" si="12"/>
        <v>78.321216126900197</v>
      </c>
      <c r="E129" s="770">
        <v>328</v>
      </c>
      <c r="F129" s="774">
        <f t="shared" si="13"/>
        <v>21.678783873099803</v>
      </c>
      <c r="G129" s="770">
        <v>0</v>
      </c>
      <c r="H129" s="772">
        <f t="shared" si="14"/>
        <v>0</v>
      </c>
    </row>
    <row r="130" spans="1:8" ht="14.5" customHeight="1">
      <c r="A130" s="809" t="s">
        <v>14</v>
      </c>
      <c r="B130" s="793">
        <v>426</v>
      </c>
      <c r="C130" s="775">
        <v>290</v>
      </c>
      <c r="D130" s="779">
        <f t="shared" si="12"/>
        <v>68.075117370892031</v>
      </c>
      <c r="E130" s="775">
        <v>135</v>
      </c>
      <c r="F130" s="779">
        <f t="shared" si="13"/>
        <v>31.690140845070424</v>
      </c>
      <c r="G130" s="775">
        <v>1</v>
      </c>
      <c r="H130" s="777">
        <f t="shared" si="14"/>
        <v>0.23474178403755869</v>
      </c>
    </row>
    <row r="131" spans="1:8" ht="14.5" customHeight="1">
      <c r="A131" s="810" t="s">
        <v>31</v>
      </c>
      <c r="B131" s="792">
        <v>1070</v>
      </c>
      <c r="C131" s="770">
        <v>775</v>
      </c>
      <c r="D131" s="774">
        <f t="shared" si="12"/>
        <v>72.429906542056074</v>
      </c>
      <c r="E131" s="770">
        <v>294</v>
      </c>
      <c r="F131" s="774">
        <f t="shared" si="13"/>
        <v>27.476635514018692</v>
      </c>
      <c r="G131" s="770">
        <v>1</v>
      </c>
      <c r="H131" s="772">
        <f t="shared" si="14"/>
        <v>9.3457943925233655E-2</v>
      </c>
    </row>
    <row r="132" spans="1:8" ht="14.5" customHeight="1">
      <c r="A132" s="809" t="s">
        <v>15</v>
      </c>
      <c r="B132" s="793">
        <v>4049</v>
      </c>
      <c r="C132" s="775">
        <v>1931</v>
      </c>
      <c r="D132" s="779">
        <f t="shared" si="12"/>
        <v>47.690787848851571</v>
      </c>
      <c r="E132" s="775">
        <v>2117</v>
      </c>
      <c r="F132" s="779">
        <f t="shared" si="13"/>
        <v>52.28451469498642</v>
      </c>
      <c r="G132" s="775">
        <v>1</v>
      </c>
      <c r="H132" s="777">
        <f t="shared" si="14"/>
        <v>2.469745616201531E-2</v>
      </c>
    </row>
    <row r="133" spans="1:8" ht="14.5" customHeight="1">
      <c r="A133" s="810" t="s">
        <v>16</v>
      </c>
      <c r="B133" s="792">
        <v>944</v>
      </c>
      <c r="C133" s="770">
        <v>666</v>
      </c>
      <c r="D133" s="774">
        <f t="shared" si="12"/>
        <v>70.550847457627114</v>
      </c>
      <c r="E133" s="770">
        <v>272</v>
      </c>
      <c r="F133" s="774">
        <f t="shared" si="13"/>
        <v>28.8135593220339</v>
      </c>
      <c r="G133" s="770">
        <v>6</v>
      </c>
      <c r="H133" s="772">
        <f t="shared" si="14"/>
        <v>0.63559322033898313</v>
      </c>
    </row>
    <row r="134" spans="1:8" ht="14.5" customHeight="1">
      <c r="A134" s="809" t="s">
        <v>17</v>
      </c>
      <c r="B134" s="793">
        <v>4817</v>
      </c>
      <c r="C134" s="775">
        <v>3460</v>
      </c>
      <c r="D134" s="779">
        <f t="shared" si="12"/>
        <v>71.828939173759593</v>
      </c>
      <c r="E134" s="775">
        <v>1212</v>
      </c>
      <c r="F134" s="779">
        <f t="shared" si="13"/>
        <v>25.160888519825619</v>
      </c>
      <c r="G134" s="775">
        <v>145</v>
      </c>
      <c r="H134" s="777">
        <f t="shared" si="14"/>
        <v>3.010172306414781</v>
      </c>
    </row>
    <row r="135" spans="1:8" ht="14.5" customHeight="1">
      <c r="A135" s="810" t="s">
        <v>18</v>
      </c>
      <c r="B135" s="792">
        <v>10007</v>
      </c>
      <c r="C135" s="770">
        <v>4905</v>
      </c>
      <c r="D135" s="774">
        <f t="shared" si="12"/>
        <v>49.01568901768762</v>
      </c>
      <c r="E135" s="770">
        <v>5071</v>
      </c>
      <c r="F135" s="774">
        <f t="shared" si="13"/>
        <v>50.674527830518635</v>
      </c>
      <c r="G135" s="770">
        <v>31</v>
      </c>
      <c r="H135" s="772">
        <f t="shared" si="14"/>
        <v>0.30978315179374438</v>
      </c>
    </row>
    <row r="136" spans="1:8" ht="14.5" customHeight="1">
      <c r="A136" s="809" t="s">
        <v>19</v>
      </c>
      <c r="B136" s="793">
        <v>2428</v>
      </c>
      <c r="C136" s="775">
        <v>1794</v>
      </c>
      <c r="D136" s="779">
        <f t="shared" si="12"/>
        <v>73.887973640856671</v>
      </c>
      <c r="E136" s="775">
        <v>625</v>
      </c>
      <c r="F136" s="779">
        <f t="shared" si="13"/>
        <v>25.741350906095551</v>
      </c>
      <c r="G136" s="775">
        <v>9</v>
      </c>
      <c r="H136" s="777">
        <f t="shared" si="14"/>
        <v>0.37067545304777594</v>
      </c>
    </row>
    <row r="137" spans="1:8" ht="14.5" customHeight="1">
      <c r="A137" s="810" t="s">
        <v>20</v>
      </c>
      <c r="B137" s="792">
        <v>464</v>
      </c>
      <c r="C137" s="770">
        <v>221</v>
      </c>
      <c r="D137" s="774">
        <f t="shared" si="12"/>
        <v>47.629310344827587</v>
      </c>
      <c r="E137" s="770">
        <v>241</v>
      </c>
      <c r="F137" s="774">
        <f t="shared" si="13"/>
        <v>51.939655172413794</v>
      </c>
      <c r="G137" s="770">
        <v>2</v>
      </c>
      <c r="H137" s="772">
        <f t="shared" si="14"/>
        <v>0.43103448275862066</v>
      </c>
    </row>
    <row r="138" spans="1:8" ht="14.5" customHeight="1">
      <c r="A138" s="809" t="s">
        <v>21</v>
      </c>
      <c r="B138" s="793">
        <v>2321</v>
      </c>
      <c r="C138" s="775">
        <v>1260</v>
      </c>
      <c r="D138" s="779">
        <f t="shared" si="12"/>
        <v>54.286945282205949</v>
      </c>
      <c r="E138" s="775">
        <v>1050</v>
      </c>
      <c r="F138" s="779">
        <f t="shared" si="13"/>
        <v>45.239121068504957</v>
      </c>
      <c r="G138" s="775">
        <v>11</v>
      </c>
      <c r="H138" s="777">
        <f t="shared" si="14"/>
        <v>0.47393364928909953</v>
      </c>
    </row>
    <row r="139" spans="1:8" ht="14.5" customHeight="1">
      <c r="A139" s="810" t="s">
        <v>22</v>
      </c>
      <c r="B139" s="792">
        <v>1413</v>
      </c>
      <c r="C139" s="770">
        <v>1103</v>
      </c>
      <c r="D139" s="774">
        <f t="shared" si="12"/>
        <v>78.060863411181884</v>
      </c>
      <c r="E139" s="770">
        <v>310</v>
      </c>
      <c r="F139" s="774">
        <f t="shared" si="13"/>
        <v>21.939136588818116</v>
      </c>
      <c r="G139" s="770">
        <v>0</v>
      </c>
      <c r="H139" s="772">
        <f t="shared" si="14"/>
        <v>0</v>
      </c>
    </row>
    <row r="140" spans="1:8" ht="14.5" customHeight="1">
      <c r="A140" s="809" t="s">
        <v>23</v>
      </c>
      <c r="B140" s="793">
        <v>1740</v>
      </c>
      <c r="C140" s="775">
        <v>953</v>
      </c>
      <c r="D140" s="779">
        <f t="shared" si="12"/>
        <v>54.770114942528735</v>
      </c>
      <c r="E140" s="775">
        <v>782</v>
      </c>
      <c r="F140" s="779">
        <f t="shared" si="13"/>
        <v>44.94252873563218</v>
      </c>
      <c r="G140" s="775">
        <v>5</v>
      </c>
      <c r="H140" s="777">
        <f t="shared" si="14"/>
        <v>0.28735632183908044</v>
      </c>
    </row>
    <row r="141" spans="1:8" ht="14.5" customHeight="1" thickBot="1">
      <c r="A141" s="811" t="s">
        <v>24</v>
      </c>
      <c r="B141" s="792">
        <v>1320</v>
      </c>
      <c r="C141" s="770">
        <v>967</v>
      </c>
      <c r="D141" s="774">
        <f t="shared" si="12"/>
        <v>73.257575757575751</v>
      </c>
      <c r="E141" s="770">
        <v>353</v>
      </c>
      <c r="F141" s="774">
        <f t="shared" si="13"/>
        <v>26.742424242424239</v>
      </c>
      <c r="G141" s="770">
        <v>0</v>
      </c>
      <c r="H141" s="772">
        <f t="shared" si="14"/>
        <v>0</v>
      </c>
    </row>
    <row r="142" spans="1:8" ht="14.5" customHeight="1">
      <c r="A142" s="812" t="s">
        <v>26</v>
      </c>
      <c r="B142" s="794">
        <v>42014</v>
      </c>
      <c r="C142" s="780">
        <v>25712</v>
      </c>
      <c r="D142" s="783">
        <f t="shared" si="12"/>
        <v>61.198648069691053</v>
      </c>
      <c r="E142" s="780">
        <v>16102</v>
      </c>
      <c r="F142" s="783">
        <f t="shared" si="13"/>
        <v>38.325320131384778</v>
      </c>
      <c r="G142" s="780">
        <v>200</v>
      </c>
      <c r="H142" s="782">
        <f t="shared" si="14"/>
        <v>0.47603179892416814</v>
      </c>
    </row>
    <row r="143" spans="1:8" ht="14.5" customHeight="1">
      <c r="A143" s="813" t="s">
        <v>25</v>
      </c>
      <c r="B143" s="795">
        <v>10071</v>
      </c>
      <c r="C143" s="784">
        <v>6170</v>
      </c>
      <c r="D143" s="787">
        <f t="shared" si="12"/>
        <v>61.265018369576005</v>
      </c>
      <c r="E143" s="784">
        <v>3880</v>
      </c>
      <c r="F143" s="787">
        <f t="shared" si="13"/>
        <v>38.526462118955415</v>
      </c>
      <c r="G143" s="784">
        <v>21</v>
      </c>
      <c r="H143" s="786">
        <f t="shared" si="14"/>
        <v>0.20851951146857312</v>
      </c>
    </row>
    <row r="144" spans="1:8" ht="14.5" customHeight="1">
      <c r="A144" s="814" t="s">
        <v>27</v>
      </c>
      <c r="B144" s="815">
        <v>52085</v>
      </c>
      <c r="C144" s="806">
        <v>31882</v>
      </c>
      <c r="D144" s="816">
        <f t="shared" si="12"/>
        <v>61.211481232600562</v>
      </c>
      <c r="E144" s="806">
        <v>19982</v>
      </c>
      <c r="F144" s="816">
        <f t="shared" si="13"/>
        <v>38.364212345204947</v>
      </c>
      <c r="G144" s="806">
        <v>221</v>
      </c>
      <c r="H144" s="808">
        <f t="shared" si="14"/>
        <v>0.42430642219448977</v>
      </c>
    </row>
    <row r="145" spans="1:8" ht="14.5" customHeight="1">
      <c r="A145" s="1414" t="s">
        <v>852</v>
      </c>
      <c r="B145" s="1418"/>
      <c r="C145" s="1418"/>
      <c r="D145" s="1418"/>
      <c r="E145" s="1418"/>
      <c r="F145" s="1418"/>
      <c r="G145" s="1418"/>
      <c r="H145" s="1418"/>
    </row>
    <row r="146" spans="1:8" ht="14.5" customHeight="1">
      <c r="A146" s="1418"/>
      <c r="B146" s="1418"/>
      <c r="C146" s="1418"/>
      <c r="D146" s="1418"/>
      <c r="E146" s="1418"/>
      <c r="F146" s="1418"/>
      <c r="G146" s="1418"/>
      <c r="H146" s="1418"/>
    </row>
    <row r="147" spans="1:8" ht="14.5" customHeight="1"/>
    <row r="148" spans="1:8" ht="14.5" customHeight="1"/>
    <row r="149" spans="1:8" ht="14.5" customHeight="1"/>
    <row r="150" spans="1:8" ht="14.5" customHeight="1"/>
    <row r="151" spans="1:8" ht="14.5" customHeight="1"/>
    <row r="152" spans="1:8" ht="14.5" customHeight="1"/>
    <row r="153" spans="1:8" ht="14.5" customHeight="1"/>
    <row r="154" spans="1:8" ht="14.5" customHeight="1"/>
    <row r="155" spans="1:8" ht="14.5" customHeight="1"/>
    <row r="156" spans="1:8" ht="14.5" customHeight="1"/>
    <row r="157" spans="1:8" ht="14.5" customHeight="1"/>
    <row r="158" spans="1:8" ht="14.5" customHeight="1"/>
    <row r="159" spans="1:8" ht="14.5" customHeight="1"/>
    <row r="160" spans="1:8" ht="14.5" customHeight="1"/>
    <row r="161" ht="14.5" customHeight="1"/>
    <row r="162" ht="14.5" customHeight="1"/>
    <row r="163" ht="14.5" customHeight="1"/>
    <row r="164" ht="14.5" customHeight="1"/>
    <row r="165" ht="14.5" customHeight="1"/>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row r="203" ht="14.5" customHeight="1"/>
    <row r="204" ht="14.5" customHeight="1"/>
    <row r="205" ht="14.5" customHeight="1"/>
    <row r="206" ht="14.5" customHeight="1"/>
    <row r="207" ht="14.5" customHeight="1"/>
    <row r="208"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row r="232" ht="14.5" customHeight="1"/>
    <row r="233" ht="14.5" customHeight="1"/>
    <row r="234" ht="14.5" customHeight="1"/>
    <row r="235" ht="14.5" customHeight="1"/>
    <row r="236" ht="14.5" customHeight="1"/>
    <row r="237" ht="14.5" customHeight="1"/>
    <row r="238" ht="14.5" customHeight="1"/>
    <row r="239" ht="14.5" customHeight="1"/>
    <row r="240" ht="14.5" customHeight="1"/>
    <row r="241" ht="14.5" customHeight="1"/>
    <row r="242" ht="14.5" customHeight="1"/>
    <row r="243" ht="14.5" customHeight="1"/>
    <row r="244" ht="14.5" customHeight="1"/>
    <row r="245" ht="14.5" customHeight="1"/>
    <row r="246" ht="14.5" customHeight="1"/>
    <row r="247" ht="14.5" customHeight="1"/>
    <row r="248" ht="14.5" customHeight="1"/>
    <row r="249" ht="14.5" customHeight="1"/>
    <row r="250" ht="14.5" customHeight="1"/>
    <row r="251" ht="14.5" customHeight="1"/>
    <row r="252" ht="14.5" customHeight="1"/>
    <row r="253" ht="14.5" customHeight="1"/>
    <row r="254" ht="14.5" customHeight="1"/>
    <row r="255" ht="14.5" customHeight="1"/>
    <row r="256" ht="14.5" customHeight="1"/>
    <row r="257" ht="14.5" customHeight="1"/>
    <row r="258" ht="14.5" customHeight="1"/>
    <row r="259" ht="14.5" customHeight="1"/>
    <row r="260" ht="14.5" customHeight="1"/>
    <row r="261" ht="14.5" customHeight="1"/>
    <row r="262" ht="14.5" customHeight="1"/>
    <row r="263" ht="14.5" customHeight="1"/>
    <row r="264" ht="14.5" customHeight="1"/>
    <row r="265" ht="14.5" customHeight="1"/>
    <row r="266" ht="14.5" customHeight="1"/>
    <row r="267" ht="14.5" customHeight="1"/>
    <row r="268" ht="14.5" customHeight="1"/>
    <row r="269" ht="14.5" customHeight="1"/>
    <row r="270" ht="14.5" customHeight="1"/>
    <row r="271" ht="14.5" customHeight="1"/>
    <row r="272" ht="14.5" customHeight="1"/>
    <row r="273" ht="14.5" customHeight="1"/>
    <row r="274" ht="14.5" customHeight="1"/>
    <row r="275" ht="14.5" customHeight="1"/>
  </sheetData>
  <mergeCells count="50">
    <mergeCell ref="A3:H3"/>
    <mergeCell ref="A5:H5"/>
    <mergeCell ref="C6:H6"/>
    <mergeCell ref="A32:H32"/>
    <mergeCell ref="A34:H34"/>
    <mergeCell ref="A6:A9"/>
    <mergeCell ref="B9:C9"/>
    <mergeCell ref="B6:B8"/>
    <mergeCell ref="C7:D8"/>
    <mergeCell ref="E7:F8"/>
    <mergeCell ref="G7:H8"/>
    <mergeCell ref="A29:H30"/>
    <mergeCell ref="A35:A38"/>
    <mergeCell ref="B35:B37"/>
    <mergeCell ref="C35:H35"/>
    <mergeCell ref="C36:D37"/>
    <mergeCell ref="E36:F37"/>
    <mergeCell ref="G36:H37"/>
    <mergeCell ref="B38:C38"/>
    <mergeCell ref="A58:H59"/>
    <mergeCell ref="A61:H61"/>
    <mergeCell ref="A63:H63"/>
    <mergeCell ref="A64:A67"/>
    <mergeCell ref="B64:B66"/>
    <mergeCell ref="C64:H64"/>
    <mergeCell ref="C65:D66"/>
    <mergeCell ref="E65:F66"/>
    <mergeCell ref="G65:H66"/>
    <mergeCell ref="B67:C67"/>
    <mergeCell ref="A87:H88"/>
    <mergeCell ref="A90:H90"/>
    <mergeCell ref="A92:H92"/>
    <mergeCell ref="A93:A96"/>
    <mergeCell ref="B93:B95"/>
    <mergeCell ref="C93:H93"/>
    <mergeCell ref="C94:D95"/>
    <mergeCell ref="E94:F95"/>
    <mergeCell ref="G94:H95"/>
    <mergeCell ref="B96:C96"/>
    <mergeCell ref="A145:H146"/>
    <mergeCell ref="A116:H117"/>
    <mergeCell ref="A119:H119"/>
    <mergeCell ref="A121:H121"/>
    <mergeCell ref="A122:A125"/>
    <mergeCell ref="B122:B124"/>
    <mergeCell ref="C122:H122"/>
    <mergeCell ref="C123:D124"/>
    <mergeCell ref="E123:F124"/>
    <mergeCell ref="G123:H124"/>
    <mergeCell ref="B125:C125"/>
  </mergeCells>
  <hyperlinks>
    <hyperlink ref="A1" location="Inhalt!A1" display="Zurück zum Inhalt"/>
  </hyperlinks>
  <pageMargins left="0.7" right="0.7" top="0.78740157499999996" bottom="0.78740157499999996"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1"/>
  <sheetViews>
    <sheetView zoomScale="80" zoomScaleNormal="80" workbookViewId="0">
      <pane xSplit="1" topLeftCell="B1" activePane="topRight" state="frozen"/>
      <selection pane="topRight"/>
    </sheetView>
  </sheetViews>
  <sheetFormatPr baseColWidth="10" defaultColWidth="11" defaultRowHeight="14.5"/>
  <cols>
    <col min="1" max="1" width="23.58203125" style="765" customWidth="1"/>
    <col min="2" max="11" width="11.33203125" style="765" customWidth="1"/>
    <col min="12" max="16384" width="11" style="765"/>
  </cols>
  <sheetData>
    <row r="1" spans="1:11" ht="14.5" customHeight="1">
      <c r="A1" s="1143" t="s">
        <v>771</v>
      </c>
      <c r="B1" s="764"/>
      <c r="C1" s="678"/>
      <c r="D1" s="678"/>
      <c r="E1" s="678"/>
      <c r="F1" s="678"/>
      <c r="G1" s="678"/>
      <c r="H1" s="678"/>
      <c r="I1" s="678"/>
      <c r="J1" s="678"/>
      <c r="K1" s="678"/>
    </row>
    <row r="2" spans="1:11" ht="14.5" customHeight="1"/>
    <row r="3" spans="1:11" ht="14.5" customHeight="1">
      <c r="A3" s="1349">
        <v>2022</v>
      </c>
      <c r="B3" s="1349"/>
      <c r="C3" s="1349"/>
      <c r="D3" s="1349"/>
      <c r="E3" s="1349"/>
      <c r="F3" s="1349"/>
      <c r="G3" s="1349"/>
      <c r="H3" s="1349"/>
      <c r="I3" s="1349"/>
      <c r="J3" s="1349"/>
      <c r="K3" s="1349"/>
    </row>
    <row r="4" spans="1:11" ht="14.5" customHeight="1"/>
    <row r="5" spans="1:11" ht="14.5" customHeight="1">
      <c r="A5" s="566"/>
    </row>
    <row r="6" spans="1:11" ht="14.5" customHeight="1">
      <c r="A6" s="1428" t="s">
        <v>785</v>
      </c>
      <c r="B6" s="1428"/>
      <c r="C6" s="1428"/>
      <c r="D6" s="1428"/>
      <c r="E6" s="1428"/>
      <c r="F6" s="1428"/>
      <c r="G6" s="1428"/>
      <c r="H6" s="1428"/>
      <c r="I6" s="1428"/>
      <c r="J6" s="1428"/>
      <c r="K6" s="1428"/>
    </row>
    <row r="7" spans="1:11" ht="14.5" customHeight="1">
      <c r="A7" s="1429" t="s">
        <v>10</v>
      </c>
      <c r="B7" s="1432" t="s">
        <v>476</v>
      </c>
      <c r="C7" s="1433"/>
      <c r="D7" s="1433"/>
      <c r="E7" s="1433"/>
      <c r="F7" s="1434"/>
      <c r="G7" s="1432" t="s">
        <v>477</v>
      </c>
      <c r="H7" s="1433"/>
      <c r="I7" s="1433"/>
      <c r="J7" s="1433"/>
      <c r="K7" s="1353"/>
    </row>
    <row r="8" spans="1:11" ht="14.15" customHeight="1">
      <c r="A8" s="1430"/>
      <c r="B8" s="1435" t="s">
        <v>478</v>
      </c>
      <c r="C8" s="1436"/>
      <c r="D8" s="1436"/>
      <c r="E8" s="1436"/>
      <c r="F8" s="1436"/>
      <c r="G8" s="1436"/>
      <c r="H8" s="1436"/>
      <c r="I8" s="1436"/>
      <c r="J8" s="1436"/>
      <c r="K8" s="1424"/>
    </row>
    <row r="9" spans="1:11" ht="14.5" customHeight="1">
      <c r="A9" s="1430"/>
      <c r="B9" s="1437" t="s">
        <v>479</v>
      </c>
      <c r="C9" s="1437" t="s">
        <v>480</v>
      </c>
      <c r="D9" s="1435" t="s">
        <v>481</v>
      </c>
      <c r="E9" s="1436"/>
      <c r="F9" s="1439"/>
      <c r="G9" s="1437" t="s">
        <v>479</v>
      </c>
      <c r="H9" s="1437" t="s">
        <v>480</v>
      </c>
      <c r="I9" s="1435" t="s">
        <v>481</v>
      </c>
      <c r="J9" s="1436"/>
      <c r="K9" s="1424"/>
    </row>
    <row r="10" spans="1:11" ht="72" customHeight="1" thickBot="1">
      <c r="A10" s="1431"/>
      <c r="B10" s="1438"/>
      <c r="C10" s="1438"/>
      <c r="D10" s="179" t="s">
        <v>482</v>
      </c>
      <c r="E10" s="180" t="s">
        <v>483</v>
      </c>
      <c r="F10" s="817" t="s">
        <v>820</v>
      </c>
      <c r="G10" s="1438"/>
      <c r="H10" s="1438"/>
      <c r="I10" s="179" t="s">
        <v>484</v>
      </c>
      <c r="J10" s="180" t="s">
        <v>485</v>
      </c>
      <c r="K10" s="180" t="s">
        <v>820</v>
      </c>
    </row>
    <row r="11" spans="1:11" ht="14.5" customHeight="1">
      <c r="A11" s="819" t="s">
        <v>11</v>
      </c>
      <c r="B11" s="182">
        <v>355</v>
      </c>
      <c r="C11" s="183">
        <v>0.10714037803954235</v>
      </c>
      <c r="D11" s="184">
        <v>183</v>
      </c>
      <c r="E11" s="185">
        <v>114</v>
      </c>
      <c r="F11" s="186">
        <v>157</v>
      </c>
      <c r="G11" s="88">
        <v>4462</v>
      </c>
      <c r="H11" s="183">
        <v>1.3409990472956119</v>
      </c>
      <c r="I11" s="187">
        <v>1120</v>
      </c>
      <c r="J11" s="187">
        <v>1020</v>
      </c>
      <c r="K11" s="188">
        <v>2992</v>
      </c>
    </row>
    <row r="12" spans="1:11" ht="14.5" customHeight="1">
      <c r="A12" s="820" t="s">
        <v>12</v>
      </c>
      <c r="B12" s="190">
        <v>619</v>
      </c>
      <c r="C12" s="191">
        <v>0.15729743190977888</v>
      </c>
      <c r="D12" s="192">
        <v>313</v>
      </c>
      <c r="E12" s="193">
        <v>178</v>
      </c>
      <c r="F12" s="194">
        <v>248</v>
      </c>
      <c r="G12" s="84">
        <v>8203</v>
      </c>
      <c r="H12" s="191">
        <v>2.1096297667911408</v>
      </c>
      <c r="I12" s="195">
        <v>1799</v>
      </c>
      <c r="J12" s="195">
        <v>1514</v>
      </c>
      <c r="K12" s="196">
        <v>5785</v>
      </c>
    </row>
    <row r="13" spans="1:11" ht="14.5" customHeight="1">
      <c r="A13" s="819" t="s">
        <v>30</v>
      </c>
      <c r="B13" s="182">
        <v>436</v>
      </c>
      <c r="C13" s="183">
        <v>0.38429671937525339</v>
      </c>
      <c r="D13" s="184">
        <v>177</v>
      </c>
      <c r="E13" s="185">
        <v>113</v>
      </c>
      <c r="F13" s="186">
        <v>204</v>
      </c>
      <c r="G13" s="88">
        <v>5268</v>
      </c>
      <c r="H13" s="183">
        <v>4.6298249314490612</v>
      </c>
      <c r="I13" s="187">
        <v>1486</v>
      </c>
      <c r="J13" s="187">
        <v>1203</v>
      </c>
      <c r="K13" s="188">
        <v>3133</v>
      </c>
    </row>
    <row r="14" spans="1:11" ht="14.5" customHeight="1">
      <c r="A14" s="820" t="s">
        <v>13</v>
      </c>
      <c r="B14" s="190">
        <v>151</v>
      </c>
      <c r="C14" s="191">
        <v>0.24886281231458898</v>
      </c>
      <c r="D14" s="192">
        <v>83</v>
      </c>
      <c r="E14" s="193">
        <v>75</v>
      </c>
      <c r="F14" s="194">
        <v>43</v>
      </c>
      <c r="G14" s="84">
        <v>1070</v>
      </c>
      <c r="H14" s="191">
        <v>1.51702040179774</v>
      </c>
      <c r="I14" s="195">
        <v>311</v>
      </c>
      <c r="J14" s="195">
        <v>577</v>
      </c>
      <c r="K14" s="196">
        <v>482</v>
      </c>
    </row>
    <row r="15" spans="1:11" ht="14.5" customHeight="1">
      <c r="A15" s="819" t="s">
        <v>14</v>
      </c>
      <c r="B15" s="182">
        <v>42</v>
      </c>
      <c r="C15" s="183">
        <v>0.20504808865888785</v>
      </c>
      <c r="D15" s="184">
        <v>24</v>
      </c>
      <c r="E15" s="185">
        <v>20</v>
      </c>
      <c r="F15" s="186">
        <v>13</v>
      </c>
      <c r="G15" s="88">
        <v>696</v>
      </c>
      <c r="H15" s="183">
        <v>3.4080893154441285</v>
      </c>
      <c r="I15" s="187">
        <v>227</v>
      </c>
      <c r="J15" s="187">
        <v>360</v>
      </c>
      <c r="K15" s="188">
        <v>365</v>
      </c>
    </row>
    <row r="16" spans="1:11" ht="14.5" customHeight="1">
      <c r="A16" s="820" t="s">
        <v>31</v>
      </c>
      <c r="B16" s="190">
        <v>137</v>
      </c>
      <c r="C16" s="191">
        <v>0.23145019597242872</v>
      </c>
      <c r="D16" s="192">
        <v>66</v>
      </c>
      <c r="E16" s="193">
        <v>62</v>
      </c>
      <c r="F16" s="194">
        <v>62</v>
      </c>
      <c r="G16" s="84">
        <v>2053</v>
      </c>
      <c r="H16" s="191">
        <v>3.5205350252936638</v>
      </c>
      <c r="I16" s="195">
        <v>566</v>
      </c>
      <c r="J16" s="195">
        <v>593</v>
      </c>
      <c r="K16" s="196">
        <v>1326</v>
      </c>
    </row>
    <row r="17" spans="1:11" ht="14.5" customHeight="1">
      <c r="A17" s="819" t="s">
        <v>15</v>
      </c>
      <c r="B17" s="182">
        <v>257</v>
      </c>
      <c r="C17" s="183">
        <v>0.14165945507962144</v>
      </c>
      <c r="D17" s="184">
        <v>146</v>
      </c>
      <c r="E17" s="185">
        <v>117</v>
      </c>
      <c r="F17" s="186">
        <v>85</v>
      </c>
      <c r="G17" s="88">
        <v>3953</v>
      </c>
      <c r="H17" s="183">
        <v>2.1169149699572656</v>
      </c>
      <c r="I17" s="187">
        <v>1255</v>
      </c>
      <c r="J17" s="187">
        <v>1772</v>
      </c>
      <c r="K17" s="188">
        <v>1692</v>
      </c>
    </row>
    <row r="18" spans="1:11" ht="14.5" customHeight="1">
      <c r="A18" s="820" t="s">
        <v>16</v>
      </c>
      <c r="B18" s="190">
        <v>59</v>
      </c>
      <c r="C18" s="191">
        <v>0.1577202737382378</v>
      </c>
      <c r="D18" s="192">
        <v>31</v>
      </c>
      <c r="E18" s="193">
        <v>34</v>
      </c>
      <c r="F18" s="194">
        <v>22</v>
      </c>
      <c r="G18" s="84">
        <v>1277</v>
      </c>
      <c r="H18" s="191">
        <v>3.0590489879027429</v>
      </c>
      <c r="I18" s="195">
        <v>247</v>
      </c>
      <c r="J18" s="195">
        <v>495</v>
      </c>
      <c r="K18" s="196">
        <v>744</v>
      </c>
    </row>
    <row r="19" spans="1:11" ht="14.5" customHeight="1">
      <c r="A19" s="819" t="s">
        <v>17</v>
      </c>
      <c r="B19" s="182">
        <v>291</v>
      </c>
      <c r="C19" s="183">
        <v>0.12732722221006804</v>
      </c>
      <c r="D19" s="184">
        <v>151</v>
      </c>
      <c r="E19" s="185">
        <v>136</v>
      </c>
      <c r="F19" s="186">
        <v>79</v>
      </c>
      <c r="G19" s="88">
        <v>7112</v>
      </c>
      <c r="H19" s="183">
        <v>3.0430485253280732</v>
      </c>
      <c r="I19" s="187">
        <v>2260</v>
      </c>
      <c r="J19" s="187">
        <v>2947</v>
      </c>
      <c r="K19" s="188">
        <v>3125</v>
      </c>
    </row>
    <row r="20" spans="1:11" ht="14.5" customHeight="1">
      <c r="A20" s="820" t="s">
        <v>18</v>
      </c>
      <c r="B20" s="190">
        <v>898</v>
      </c>
      <c r="C20" s="191">
        <v>0.17306306202133032</v>
      </c>
      <c r="D20" s="192">
        <v>468</v>
      </c>
      <c r="E20" s="193">
        <v>346</v>
      </c>
      <c r="F20" s="194">
        <v>324</v>
      </c>
      <c r="G20" s="84">
        <v>16502</v>
      </c>
      <c r="H20" s="191">
        <v>3.0981816816393963</v>
      </c>
      <c r="I20" s="195">
        <v>3659</v>
      </c>
      <c r="J20" s="195">
        <v>7411</v>
      </c>
      <c r="K20" s="196">
        <v>7793</v>
      </c>
    </row>
    <row r="21" spans="1:11" ht="14.5" customHeight="1">
      <c r="A21" s="819" t="s">
        <v>19</v>
      </c>
      <c r="B21" s="182">
        <v>129</v>
      </c>
      <c r="C21" s="183">
        <v>0.11129420493663131</v>
      </c>
      <c r="D21" s="184">
        <v>74</v>
      </c>
      <c r="E21" s="185">
        <v>66</v>
      </c>
      <c r="F21" s="186">
        <v>24</v>
      </c>
      <c r="G21" s="88">
        <v>1763</v>
      </c>
      <c r="H21" s="183">
        <v>1.4690809702767338</v>
      </c>
      <c r="I21" s="187">
        <v>660</v>
      </c>
      <c r="J21" s="187">
        <v>1128</v>
      </c>
      <c r="K21" s="188">
        <v>447</v>
      </c>
    </row>
    <row r="22" spans="1:11" ht="14.5" customHeight="1">
      <c r="A22" s="820" t="s">
        <v>20</v>
      </c>
      <c r="B22" s="190">
        <v>46</v>
      </c>
      <c r="C22" s="191">
        <v>0.18510321516236772</v>
      </c>
      <c r="D22" s="192">
        <v>16</v>
      </c>
      <c r="E22" s="193">
        <v>16</v>
      </c>
      <c r="F22" s="194">
        <v>23</v>
      </c>
      <c r="G22" s="84">
        <v>447</v>
      </c>
      <c r="H22" s="191">
        <v>1.7576281849638251</v>
      </c>
      <c r="I22" s="195">
        <v>143</v>
      </c>
      <c r="J22" s="195">
        <v>200</v>
      </c>
      <c r="K22" s="196">
        <v>189</v>
      </c>
    </row>
    <row r="23" spans="1:11" ht="14.5" customHeight="1">
      <c r="A23" s="819" t="s">
        <v>21</v>
      </c>
      <c r="B23" s="182">
        <v>237</v>
      </c>
      <c r="C23" s="183">
        <v>0.23485576684867163</v>
      </c>
      <c r="D23" s="184">
        <v>144</v>
      </c>
      <c r="E23" s="185">
        <v>113</v>
      </c>
      <c r="F23" s="186">
        <v>76</v>
      </c>
      <c r="G23" s="88">
        <v>2904</v>
      </c>
      <c r="H23" s="183">
        <v>2.5685022377102831</v>
      </c>
      <c r="I23" s="187">
        <v>995</v>
      </c>
      <c r="J23" s="187">
        <v>1219</v>
      </c>
      <c r="K23" s="188">
        <v>1495</v>
      </c>
    </row>
    <row r="24" spans="1:11" ht="14.5" customHeight="1">
      <c r="A24" s="820" t="s">
        <v>22</v>
      </c>
      <c r="B24" s="190">
        <v>124</v>
      </c>
      <c r="C24" s="191">
        <v>0.24979854955680902</v>
      </c>
      <c r="D24" s="192">
        <v>62</v>
      </c>
      <c r="E24" s="193">
        <v>70</v>
      </c>
      <c r="F24" s="194">
        <v>22</v>
      </c>
      <c r="G24" s="84">
        <v>1198</v>
      </c>
      <c r="H24" s="191">
        <v>2.1481468199178755</v>
      </c>
      <c r="I24" s="195">
        <v>406</v>
      </c>
      <c r="J24" s="195">
        <v>704</v>
      </c>
      <c r="K24" s="196">
        <v>324</v>
      </c>
    </row>
    <row r="25" spans="1:11" ht="14.5" customHeight="1">
      <c r="A25" s="819" t="s">
        <v>23</v>
      </c>
      <c r="B25" s="182">
        <v>124</v>
      </c>
      <c r="C25" s="183">
        <v>0.16201102720217408</v>
      </c>
      <c r="D25" s="184">
        <v>59</v>
      </c>
      <c r="E25" s="185">
        <v>39</v>
      </c>
      <c r="F25" s="186">
        <v>55</v>
      </c>
      <c r="G25" s="88">
        <v>2112</v>
      </c>
      <c r="H25" s="183">
        <v>2.6033577398121439</v>
      </c>
      <c r="I25" s="187">
        <v>643</v>
      </c>
      <c r="J25" s="187">
        <v>745</v>
      </c>
      <c r="K25" s="188">
        <v>1132</v>
      </c>
    </row>
    <row r="26" spans="1:11" ht="14.5" customHeight="1" thickBot="1">
      <c r="A26" s="821" t="s">
        <v>24</v>
      </c>
      <c r="B26" s="198">
        <v>156</v>
      </c>
      <c r="C26" s="822">
        <v>0.3222141898172054</v>
      </c>
      <c r="D26" s="823">
        <v>86</v>
      </c>
      <c r="E26" s="201">
        <v>68</v>
      </c>
      <c r="F26" s="202">
        <v>66</v>
      </c>
      <c r="G26" s="89">
        <v>1274</v>
      </c>
      <c r="H26" s="822">
        <v>2.2983529072179829</v>
      </c>
      <c r="I26" s="824">
        <v>378</v>
      </c>
      <c r="J26" s="824">
        <v>487</v>
      </c>
      <c r="K26" s="204">
        <v>696</v>
      </c>
    </row>
    <row r="27" spans="1:11" ht="14.5" customHeight="1">
      <c r="A27" s="825" t="s">
        <v>26</v>
      </c>
      <c r="B27" s="92">
        <v>2898</v>
      </c>
      <c r="C27" s="206">
        <v>0.14856296855263373</v>
      </c>
      <c r="D27" s="137">
        <v>1500</v>
      </c>
      <c r="E27" s="207">
        <v>1094</v>
      </c>
      <c r="F27" s="208">
        <v>1070</v>
      </c>
      <c r="G27" s="92">
        <v>47303</v>
      </c>
      <c r="H27" s="206">
        <v>2.3890922883678787</v>
      </c>
      <c r="I27" s="93">
        <v>12332</v>
      </c>
      <c r="J27" s="137">
        <v>17690</v>
      </c>
      <c r="K27" s="207">
        <v>24846</v>
      </c>
    </row>
    <row r="28" spans="1:11" ht="14.5" customHeight="1">
      <c r="A28" s="826" t="s">
        <v>25</v>
      </c>
      <c r="B28" s="96">
        <v>1163</v>
      </c>
      <c r="C28" s="210">
        <v>0.28330889195285819</v>
      </c>
      <c r="D28" s="211">
        <v>583</v>
      </c>
      <c r="E28" s="212">
        <v>473</v>
      </c>
      <c r="F28" s="213">
        <v>433</v>
      </c>
      <c r="G28" s="96">
        <v>12991</v>
      </c>
      <c r="H28" s="210">
        <v>2.8848118243753387</v>
      </c>
      <c r="I28" s="97">
        <v>3823</v>
      </c>
      <c r="J28" s="211">
        <v>4685</v>
      </c>
      <c r="K28" s="212">
        <v>6874</v>
      </c>
    </row>
    <row r="29" spans="1:11" ht="14.5" customHeight="1">
      <c r="A29" s="827" t="s">
        <v>27</v>
      </c>
      <c r="B29" s="671">
        <v>4061</v>
      </c>
      <c r="C29" s="828">
        <v>0.17198925628305001</v>
      </c>
      <c r="D29" s="829">
        <v>2083</v>
      </c>
      <c r="E29" s="830">
        <v>1567</v>
      </c>
      <c r="F29" s="831">
        <v>1503</v>
      </c>
      <c r="G29" s="671">
        <v>60294</v>
      </c>
      <c r="H29" s="828">
        <v>2.480947676420957</v>
      </c>
      <c r="I29" s="672">
        <v>16155</v>
      </c>
      <c r="J29" s="829">
        <v>22375</v>
      </c>
      <c r="K29" s="830">
        <v>31720</v>
      </c>
    </row>
    <row r="30" spans="1:11" ht="14.5" customHeight="1">
      <c r="A30" s="1440" t="s">
        <v>786</v>
      </c>
      <c r="B30" s="1440"/>
      <c r="C30" s="1440"/>
      <c r="D30" s="1440"/>
      <c r="E30" s="1440"/>
      <c r="F30" s="1440"/>
      <c r="G30" s="1440"/>
      <c r="H30" s="1440"/>
      <c r="I30" s="1440"/>
      <c r="J30" s="1440"/>
      <c r="K30" s="1440"/>
    </row>
    <row r="31" spans="1:11" ht="14.5" customHeight="1">
      <c r="A31" s="1441" t="s">
        <v>787</v>
      </c>
      <c r="B31" s="1441"/>
      <c r="C31" s="1441"/>
      <c r="D31" s="1441"/>
      <c r="E31" s="1441"/>
      <c r="F31" s="1441"/>
      <c r="G31" s="1441"/>
      <c r="H31" s="1441"/>
      <c r="I31" s="1441"/>
      <c r="J31" s="1441"/>
      <c r="K31" s="1441"/>
    </row>
    <row r="32" spans="1:11" ht="26.15" customHeight="1">
      <c r="A32" s="1414" t="s">
        <v>860</v>
      </c>
      <c r="B32" s="1414"/>
      <c r="C32" s="1414"/>
      <c r="D32" s="1414"/>
      <c r="E32" s="1414"/>
      <c r="F32" s="1414"/>
      <c r="G32" s="1414"/>
      <c r="H32" s="1414"/>
      <c r="I32" s="1414"/>
      <c r="J32" s="1414"/>
      <c r="K32" s="1414"/>
    </row>
    <row r="33" spans="1:11" ht="14.5" customHeight="1"/>
    <row r="34" spans="1:11" ht="14.5" customHeight="1">
      <c r="A34" s="1349">
        <v>2021</v>
      </c>
      <c r="B34" s="1349"/>
      <c r="C34" s="1349"/>
      <c r="D34" s="1349"/>
      <c r="E34" s="1349"/>
      <c r="F34" s="1349"/>
      <c r="G34" s="1349"/>
      <c r="H34" s="1349"/>
      <c r="I34" s="1349"/>
      <c r="J34" s="1349"/>
      <c r="K34" s="1349"/>
    </row>
    <row r="35" spans="1:11" ht="14.5" customHeight="1">
      <c r="A35" s="566"/>
    </row>
    <row r="36" spans="1:11" ht="14.5" customHeight="1">
      <c r="A36" s="1428" t="s">
        <v>788</v>
      </c>
      <c r="B36" s="1428"/>
      <c r="C36" s="1428"/>
      <c r="D36" s="1428"/>
      <c r="E36" s="1428"/>
      <c r="F36" s="1428"/>
      <c r="G36" s="1428"/>
      <c r="H36" s="1428"/>
      <c r="I36" s="1428"/>
      <c r="J36" s="1428"/>
      <c r="K36" s="1428"/>
    </row>
    <row r="37" spans="1:11" ht="14.5" customHeight="1">
      <c r="A37" s="1429" t="s">
        <v>10</v>
      </c>
      <c r="B37" s="1432" t="s">
        <v>476</v>
      </c>
      <c r="C37" s="1433"/>
      <c r="D37" s="1433"/>
      <c r="E37" s="1433"/>
      <c r="F37" s="1434"/>
      <c r="G37" s="1432" t="s">
        <v>477</v>
      </c>
      <c r="H37" s="1433"/>
      <c r="I37" s="1433"/>
      <c r="J37" s="1433"/>
      <c r="K37" s="1353"/>
    </row>
    <row r="38" spans="1:11" ht="14.5" customHeight="1">
      <c r="A38" s="1430"/>
      <c r="B38" s="1435" t="s">
        <v>478</v>
      </c>
      <c r="C38" s="1436"/>
      <c r="D38" s="1436"/>
      <c r="E38" s="1436"/>
      <c r="F38" s="1436"/>
      <c r="G38" s="1436"/>
      <c r="H38" s="1436"/>
      <c r="I38" s="1436"/>
      <c r="J38" s="1436"/>
      <c r="K38" s="1424"/>
    </row>
    <row r="39" spans="1:11" ht="14.5" customHeight="1">
      <c r="A39" s="1430"/>
      <c r="B39" s="1437" t="s">
        <v>479</v>
      </c>
      <c r="C39" s="1437" t="s">
        <v>480</v>
      </c>
      <c r="D39" s="1435" t="s">
        <v>481</v>
      </c>
      <c r="E39" s="1436"/>
      <c r="F39" s="1439"/>
      <c r="G39" s="1437" t="s">
        <v>479</v>
      </c>
      <c r="H39" s="1437" t="s">
        <v>480</v>
      </c>
      <c r="I39" s="1435" t="s">
        <v>481</v>
      </c>
      <c r="J39" s="1436"/>
      <c r="K39" s="1424"/>
    </row>
    <row r="40" spans="1:11" ht="72" customHeight="1" thickBot="1">
      <c r="A40" s="1431"/>
      <c r="B40" s="1438"/>
      <c r="C40" s="1438"/>
      <c r="D40" s="179" t="s">
        <v>482</v>
      </c>
      <c r="E40" s="180" t="s">
        <v>483</v>
      </c>
      <c r="F40" s="817" t="s">
        <v>820</v>
      </c>
      <c r="G40" s="1438"/>
      <c r="H40" s="1438"/>
      <c r="I40" s="179" t="s">
        <v>484</v>
      </c>
      <c r="J40" s="180" t="s">
        <v>483</v>
      </c>
      <c r="K40" s="180" t="s">
        <v>820</v>
      </c>
    </row>
    <row r="41" spans="1:11" ht="14.5" customHeight="1">
      <c r="A41" s="819" t="s">
        <v>11</v>
      </c>
      <c r="B41" s="182">
        <v>288</v>
      </c>
      <c r="C41" s="183">
        <v>8.7989172443502087E-2</v>
      </c>
      <c r="D41" s="184">
        <v>147</v>
      </c>
      <c r="E41" s="185">
        <v>102</v>
      </c>
      <c r="F41" s="186">
        <v>123</v>
      </c>
      <c r="G41" s="88">
        <v>4223</v>
      </c>
      <c r="H41" s="183">
        <v>1.2889500688274309</v>
      </c>
      <c r="I41" s="187">
        <v>1188</v>
      </c>
      <c r="J41" s="187">
        <v>1001</v>
      </c>
      <c r="K41" s="188">
        <v>2710</v>
      </c>
    </row>
    <row r="42" spans="1:11" ht="14.5" customHeight="1">
      <c r="A42" s="820" t="s">
        <v>12</v>
      </c>
      <c r="B42" s="190">
        <v>581</v>
      </c>
      <c r="C42" s="191">
        <v>0.15006599287638539</v>
      </c>
      <c r="D42" s="192">
        <v>297</v>
      </c>
      <c r="E42" s="193">
        <v>177</v>
      </c>
      <c r="F42" s="194">
        <v>223</v>
      </c>
      <c r="G42" s="84">
        <v>7380</v>
      </c>
      <c r="H42" s="191">
        <v>1.9268778573535976</v>
      </c>
      <c r="I42" s="195">
        <v>1635</v>
      </c>
      <c r="J42" s="195">
        <v>1301</v>
      </c>
      <c r="K42" s="196">
        <v>5252</v>
      </c>
    </row>
    <row r="43" spans="1:11" ht="14.5" customHeight="1">
      <c r="A43" s="819" t="s">
        <v>30</v>
      </c>
      <c r="B43" s="182">
        <v>501</v>
      </c>
      <c r="C43" s="183">
        <v>0.43825886140172854</v>
      </c>
      <c r="D43" s="184">
        <v>236</v>
      </c>
      <c r="E43" s="185">
        <v>105</v>
      </c>
      <c r="F43" s="186">
        <v>209</v>
      </c>
      <c r="G43" s="88">
        <v>4991</v>
      </c>
      <c r="H43" s="183">
        <v>4.3945690839291371</v>
      </c>
      <c r="I43" s="187">
        <v>1382</v>
      </c>
      <c r="J43" s="187">
        <v>1112</v>
      </c>
      <c r="K43" s="188">
        <v>2918</v>
      </c>
    </row>
    <row r="44" spans="1:11" ht="14.5" customHeight="1">
      <c r="A44" s="820" t="s">
        <v>13</v>
      </c>
      <c r="B44" s="190">
        <v>149</v>
      </c>
      <c r="C44" s="191">
        <v>0.24219372246875051</v>
      </c>
      <c r="D44" s="192">
        <v>74</v>
      </c>
      <c r="E44" s="193">
        <v>77</v>
      </c>
      <c r="F44" s="194">
        <v>45</v>
      </c>
      <c r="G44" s="84">
        <v>1110</v>
      </c>
      <c r="H44" s="191">
        <v>1.5877329747822231</v>
      </c>
      <c r="I44" s="195">
        <v>321</v>
      </c>
      <c r="J44" s="195">
        <v>521</v>
      </c>
      <c r="K44" s="196">
        <v>523</v>
      </c>
    </row>
    <row r="45" spans="1:11" ht="14.5" customHeight="1">
      <c r="A45" s="819" t="s">
        <v>14</v>
      </c>
      <c r="B45" s="182">
        <v>61</v>
      </c>
      <c r="C45" s="183">
        <v>0.29588668994955375</v>
      </c>
      <c r="D45" s="184">
        <v>31</v>
      </c>
      <c r="E45" s="185">
        <v>31</v>
      </c>
      <c r="F45" s="186">
        <v>23</v>
      </c>
      <c r="G45" s="88">
        <v>642</v>
      </c>
      <c r="H45" s="183">
        <v>3.207273817255333</v>
      </c>
      <c r="I45" s="187">
        <v>247</v>
      </c>
      <c r="J45" s="187">
        <v>267</v>
      </c>
      <c r="K45" s="188">
        <v>400</v>
      </c>
    </row>
    <row r="46" spans="1:11" ht="14.5" customHeight="1">
      <c r="A46" s="820" t="s">
        <v>31</v>
      </c>
      <c r="B46" s="190">
        <v>115</v>
      </c>
      <c r="C46" s="191">
        <v>0.19251694986189</v>
      </c>
      <c r="D46" s="192">
        <v>68</v>
      </c>
      <c r="E46" s="193">
        <v>51</v>
      </c>
      <c r="F46" s="194">
        <v>46</v>
      </c>
      <c r="G46" s="84">
        <v>1914</v>
      </c>
      <c r="H46" s="191">
        <v>3.2835820895522385</v>
      </c>
      <c r="I46" s="195">
        <v>503</v>
      </c>
      <c r="J46" s="195">
        <v>536</v>
      </c>
      <c r="K46" s="196">
        <v>1248</v>
      </c>
    </row>
    <row r="47" spans="1:11" ht="14.5" customHeight="1">
      <c r="A47" s="819" t="s">
        <v>15</v>
      </c>
      <c r="B47" s="182">
        <v>264</v>
      </c>
      <c r="C47" s="183">
        <v>0.1459345616158936</v>
      </c>
      <c r="D47" s="184">
        <v>168</v>
      </c>
      <c r="E47" s="185">
        <v>99</v>
      </c>
      <c r="F47" s="186">
        <v>84</v>
      </c>
      <c r="G47" s="88">
        <v>3702</v>
      </c>
      <c r="H47" s="183">
        <v>2.000789074027034</v>
      </c>
      <c r="I47" s="187">
        <v>1348</v>
      </c>
      <c r="J47" s="187">
        <v>1577</v>
      </c>
      <c r="K47" s="188">
        <v>1544</v>
      </c>
    </row>
    <row r="48" spans="1:11" ht="14.5" customHeight="1">
      <c r="A48" s="820" t="s">
        <v>16</v>
      </c>
      <c r="B48" s="190">
        <v>48</v>
      </c>
      <c r="C48" s="191">
        <v>0.12501627816121891</v>
      </c>
      <c r="D48" s="192">
        <v>34</v>
      </c>
      <c r="E48" s="193">
        <v>24</v>
      </c>
      <c r="F48" s="194">
        <v>15</v>
      </c>
      <c r="G48" s="84">
        <v>1278</v>
      </c>
      <c r="H48" s="191">
        <v>3.0335398419141213</v>
      </c>
      <c r="I48" s="195">
        <v>241</v>
      </c>
      <c r="J48" s="195">
        <v>608</v>
      </c>
      <c r="K48" s="196">
        <v>614</v>
      </c>
    </row>
    <row r="49" spans="1:11" ht="14.5" customHeight="1">
      <c r="A49" s="819" t="s">
        <v>17</v>
      </c>
      <c r="B49" s="182">
        <v>279</v>
      </c>
      <c r="C49" s="183">
        <v>0.12400881840486434</v>
      </c>
      <c r="D49" s="184">
        <v>149</v>
      </c>
      <c r="E49" s="185">
        <v>132</v>
      </c>
      <c r="F49" s="186">
        <v>77</v>
      </c>
      <c r="G49" s="88">
        <v>6844</v>
      </c>
      <c r="H49" s="183">
        <v>2.9862468584194359</v>
      </c>
      <c r="I49" s="187">
        <v>2242</v>
      </c>
      <c r="J49" s="187">
        <v>2747</v>
      </c>
      <c r="K49" s="188">
        <v>2906</v>
      </c>
    </row>
    <row r="50" spans="1:11" ht="14.5" customHeight="1">
      <c r="A50" s="820" t="s">
        <v>18</v>
      </c>
      <c r="B50" s="190">
        <v>737</v>
      </c>
      <c r="C50" s="191">
        <v>0.1428012292143801</v>
      </c>
      <c r="D50" s="192">
        <v>365</v>
      </c>
      <c r="E50" s="193">
        <v>232</v>
      </c>
      <c r="F50" s="194">
        <v>299</v>
      </c>
      <c r="G50" s="84">
        <v>15367</v>
      </c>
      <c r="H50" s="191">
        <v>2.9271814330559875</v>
      </c>
      <c r="I50" s="195">
        <v>3604</v>
      </c>
      <c r="J50" s="195">
        <v>4499</v>
      </c>
      <c r="K50" s="196">
        <v>9450</v>
      </c>
    </row>
    <row r="51" spans="1:11" ht="14.5" customHeight="1">
      <c r="A51" s="819" t="s">
        <v>19</v>
      </c>
      <c r="B51" s="182">
        <v>125</v>
      </c>
      <c r="C51" s="183">
        <v>0.10890588788792278</v>
      </c>
      <c r="D51" s="184">
        <v>87</v>
      </c>
      <c r="E51" s="185">
        <v>76</v>
      </c>
      <c r="F51" s="186">
        <v>14</v>
      </c>
      <c r="G51" s="88">
        <v>1722</v>
      </c>
      <c r="H51" s="183">
        <v>1.4584197911461554</v>
      </c>
      <c r="I51" s="187">
        <v>689</v>
      </c>
      <c r="J51" s="187">
        <v>1081</v>
      </c>
      <c r="K51" s="188">
        <v>415</v>
      </c>
    </row>
    <row r="52" spans="1:11" ht="14.5" customHeight="1">
      <c r="A52" s="820" t="s">
        <v>20</v>
      </c>
      <c r="B52" s="190">
        <v>40</v>
      </c>
      <c r="C52" s="191">
        <v>0.16353229762878169</v>
      </c>
      <c r="D52" s="192">
        <v>18</v>
      </c>
      <c r="E52" s="193">
        <v>19</v>
      </c>
      <c r="F52" s="194">
        <v>11</v>
      </c>
      <c r="G52" s="84">
        <v>495</v>
      </c>
      <c r="H52" s="191">
        <v>1.973762909206906</v>
      </c>
      <c r="I52" s="195">
        <v>142</v>
      </c>
      <c r="J52" s="195">
        <v>206</v>
      </c>
      <c r="K52" s="196">
        <v>235</v>
      </c>
    </row>
    <row r="53" spans="1:11" ht="14.5" customHeight="1">
      <c r="A53" s="819" t="s">
        <v>21</v>
      </c>
      <c r="B53" s="182">
        <v>232</v>
      </c>
      <c r="C53" s="183">
        <v>0.22292687614105891</v>
      </c>
      <c r="D53" s="184">
        <v>144</v>
      </c>
      <c r="E53" s="185">
        <v>112</v>
      </c>
      <c r="F53" s="186">
        <v>59</v>
      </c>
      <c r="G53" s="88">
        <v>2812</v>
      </c>
      <c r="H53" s="183">
        <v>2.4551875878567753</v>
      </c>
      <c r="I53" s="187">
        <v>1008</v>
      </c>
      <c r="J53" s="187">
        <v>1156</v>
      </c>
      <c r="K53" s="188">
        <v>1461</v>
      </c>
    </row>
    <row r="54" spans="1:11" ht="14.5" customHeight="1">
      <c r="A54" s="820" t="s">
        <v>22</v>
      </c>
      <c r="B54" s="190">
        <v>144</v>
      </c>
      <c r="C54" s="191">
        <v>0.2840797001380943</v>
      </c>
      <c r="D54" s="192">
        <v>74</v>
      </c>
      <c r="E54" s="193">
        <v>77</v>
      </c>
      <c r="F54" s="194">
        <v>26</v>
      </c>
      <c r="G54" s="84">
        <v>1207</v>
      </c>
      <c r="H54" s="191">
        <v>2.1553956320648582</v>
      </c>
      <c r="I54" s="195">
        <v>381</v>
      </c>
      <c r="J54" s="195">
        <v>720</v>
      </c>
      <c r="K54" s="196">
        <v>344</v>
      </c>
    </row>
    <row r="55" spans="1:11" ht="14.5" customHeight="1">
      <c r="A55" s="819" t="s">
        <v>23</v>
      </c>
      <c r="B55" s="182">
        <v>100</v>
      </c>
      <c r="C55" s="183">
        <v>0.13154606085320775</v>
      </c>
      <c r="D55" s="184">
        <v>48</v>
      </c>
      <c r="E55" s="185">
        <v>29</v>
      </c>
      <c r="F55" s="186">
        <v>45</v>
      </c>
      <c r="G55" s="88">
        <v>2093</v>
      </c>
      <c r="H55" s="183">
        <v>2.6234645274504889</v>
      </c>
      <c r="I55" s="187">
        <v>648</v>
      </c>
      <c r="J55" s="187">
        <v>717</v>
      </c>
      <c r="K55" s="188">
        <v>1078</v>
      </c>
    </row>
    <row r="56" spans="1:11" ht="14.5" customHeight="1" thickBot="1">
      <c r="A56" s="821" t="s">
        <v>24</v>
      </c>
      <c r="B56" s="198">
        <v>180</v>
      </c>
      <c r="C56" s="822">
        <v>0.35803795202291444</v>
      </c>
      <c r="D56" s="823">
        <v>102</v>
      </c>
      <c r="E56" s="201">
        <v>67</v>
      </c>
      <c r="F56" s="202">
        <v>60</v>
      </c>
      <c r="G56" s="89">
        <v>1353</v>
      </c>
      <c r="H56" s="822">
        <v>2.4011073843369002</v>
      </c>
      <c r="I56" s="824">
        <v>377</v>
      </c>
      <c r="J56" s="824">
        <v>500</v>
      </c>
      <c r="K56" s="204">
        <v>769</v>
      </c>
    </row>
    <row r="57" spans="1:11" ht="14.5" customHeight="1">
      <c r="A57" s="825" t="s">
        <v>26</v>
      </c>
      <c r="B57" s="92">
        <v>2590</v>
      </c>
      <c r="C57" s="206">
        <v>0.13405290586846355</v>
      </c>
      <c r="D57" s="137">
        <v>1378</v>
      </c>
      <c r="E57" s="207">
        <v>948</v>
      </c>
      <c r="F57" s="208">
        <v>945</v>
      </c>
      <c r="G57" s="92">
        <v>44382</v>
      </c>
      <c r="H57" s="206">
        <v>2.2747634619130115</v>
      </c>
      <c r="I57" s="93">
        <v>12246</v>
      </c>
      <c r="J57" s="137">
        <v>13932</v>
      </c>
      <c r="K57" s="207">
        <v>25238</v>
      </c>
    </row>
    <row r="58" spans="1:11" ht="14.5" customHeight="1">
      <c r="A58" s="826" t="s">
        <v>25</v>
      </c>
      <c r="B58" s="96">
        <v>1254</v>
      </c>
      <c r="C58" s="210">
        <v>0.29909413117209599</v>
      </c>
      <c r="D58" s="211">
        <v>664</v>
      </c>
      <c r="E58" s="212">
        <v>462</v>
      </c>
      <c r="F58" s="213">
        <v>414</v>
      </c>
      <c r="G58" s="96">
        <v>12751</v>
      </c>
      <c r="H58" s="210">
        <v>2.8179441449922984</v>
      </c>
      <c r="I58" s="97">
        <v>3710</v>
      </c>
      <c r="J58" s="211">
        <v>4617</v>
      </c>
      <c r="K58" s="212">
        <v>6629</v>
      </c>
    </row>
    <row r="59" spans="1:11" ht="14.5" customHeight="1">
      <c r="A59" s="827" t="s">
        <v>27</v>
      </c>
      <c r="B59" s="671">
        <v>3844</v>
      </c>
      <c r="C59" s="828">
        <v>0.16348131851681105</v>
      </c>
      <c r="D59" s="829">
        <v>2042</v>
      </c>
      <c r="E59" s="830">
        <v>1410</v>
      </c>
      <c r="F59" s="831">
        <v>1359</v>
      </c>
      <c r="G59" s="671">
        <v>57133</v>
      </c>
      <c r="H59" s="828">
        <v>2.377022682670197</v>
      </c>
      <c r="I59" s="672">
        <v>15956</v>
      </c>
      <c r="J59" s="829">
        <v>18549</v>
      </c>
      <c r="K59" s="830">
        <v>31867</v>
      </c>
    </row>
    <row r="60" spans="1:11" ht="14.5" customHeight="1">
      <c r="A60" s="1440" t="s">
        <v>786</v>
      </c>
      <c r="B60" s="1440"/>
      <c r="C60" s="1440"/>
      <c r="D60" s="1440"/>
      <c r="E60" s="1440"/>
      <c r="F60" s="1440"/>
      <c r="G60" s="1440"/>
      <c r="H60" s="1440"/>
      <c r="I60" s="1440"/>
      <c r="J60" s="1440"/>
      <c r="K60" s="1440"/>
    </row>
    <row r="61" spans="1:11" ht="14.5" customHeight="1">
      <c r="A61" s="1441" t="s">
        <v>787</v>
      </c>
      <c r="B61" s="1441"/>
      <c r="C61" s="1441"/>
      <c r="D61" s="1441"/>
      <c r="E61" s="1441"/>
      <c r="F61" s="1441"/>
      <c r="G61" s="1441"/>
      <c r="H61" s="1441"/>
      <c r="I61" s="1441"/>
      <c r="J61" s="1441"/>
      <c r="K61" s="1441"/>
    </row>
    <row r="62" spans="1:11" ht="28" customHeight="1">
      <c r="A62" s="1414" t="s">
        <v>861</v>
      </c>
      <c r="B62" s="1414"/>
      <c r="C62" s="1414"/>
      <c r="D62" s="1414"/>
      <c r="E62" s="1414"/>
      <c r="F62" s="1414"/>
      <c r="G62" s="1414"/>
      <c r="H62" s="1414"/>
      <c r="I62" s="1414"/>
      <c r="J62" s="1414"/>
      <c r="K62" s="1414"/>
    </row>
    <row r="63" spans="1:11" ht="14.5" customHeight="1"/>
    <row r="64" spans="1:11" ht="14.5" customHeight="1">
      <c r="A64" s="1349">
        <v>2020</v>
      </c>
      <c r="B64" s="1349"/>
      <c r="C64" s="1349"/>
      <c r="D64" s="1349"/>
      <c r="E64" s="1349"/>
      <c r="F64" s="1349"/>
      <c r="G64" s="1349"/>
      <c r="H64" s="1349"/>
      <c r="I64" s="1349"/>
      <c r="J64" s="1349"/>
      <c r="K64" s="1349"/>
    </row>
    <row r="65" spans="1:11" ht="14.5" customHeight="1">
      <c r="A65" s="566"/>
    </row>
    <row r="66" spans="1:11" ht="14.5" customHeight="1">
      <c r="A66" s="1428" t="s">
        <v>789</v>
      </c>
      <c r="B66" s="1428"/>
      <c r="C66" s="1428"/>
      <c r="D66" s="1428"/>
      <c r="E66" s="1428"/>
      <c r="F66" s="1428"/>
      <c r="G66" s="1428"/>
      <c r="H66" s="1428"/>
      <c r="I66" s="1428"/>
      <c r="J66" s="1428"/>
      <c r="K66" s="1428"/>
    </row>
    <row r="67" spans="1:11" ht="14.5" customHeight="1">
      <c r="A67" s="1429" t="s">
        <v>10</v>
      </c>
      <c r="B67" s="1432" t="s">
        <v>476</v>
      </c>
      <c r="C67" s="1433"/>
      <c r="D67" s="1433"/>
      <c r="E67" s="1433"/>
      <c r="F67" s="1434"/>
      <c r="G67" s="1432" t="s">
        <v>477</v>
      </c>
      <c r="H67" s="1433"/>
      <c r="I67" s="1433"/>
      <c r="J67" s="1433"/>
      <c r="K67" s="1353"/>
    </row>
    <row r="68" spans="1:11" ht="14.5" customHeight="1">
      <c r="A68" s="1430"/>
      <c r="B68" s="1435" t="s">
        <v>478</v>
      </c>
      <c r="C68" s="1436"/>
      <c r="D68" s="1436"/>
      <c r="E68" s="1436"/>
      <c r="F68" s="1436"/>
      <c r="G68" s="1436"/>
      <c r="H68" s="1436"/>
      <c r="I68" s="1436"/>
      <c r="J68" s="1436"/>
      <c r="K68" s="1424"/>
    </row>
    <row r="69" spans="1:11" ht="14.5" customHeight="1">
      <c r="A69" s="1430"/>
      <c r="B69" s="1437" t="s">
        <v>479</v>
      </c>
      <c r="C69" s="1437" t="s">
        <v>480</v>
      </c>
      <c r="D69" s="1435" t="s">
        <v>481</v>
      </c>
      <c r="E69" s="1436"/>
      <c r="F69" s="1439"/>
      <c r="G69" s="1437" t="s">
        <v>479</v>
      </c>
      <c r="H69" s="1437" t="s">
        <v>480</v>
      </c>
      <c r="I69" s="1435" t="s">
        <v>481</v>
      </c>
      <c r="J69" s="1436"/>
      <c r="K69" s="1424"/>
    </row>
    <row r="70" spans="1:11" ht="68.150000000000006" customHeight="1" thickBot="1">
      <c r="A70" s="1431"/>
      <c r="B70" s="1438"/>
      <c r="C70" s="1438"/>
      <c r="D70" s="179" t="s">
        <v>482</v>
      </c>
      <c r="E70" s="180" t="s">
        <v>483</v>
      </c>
      <c r="F70" s="817" t="s">
        <v>820</v>
      </c>
      <c r="G70" s="1438"/>
      <c r="H70" s="1438"/>
      <c r="I70" s="179" t="s">
        <v>482</v>
      </c>
      <c r="J70" s="180" t="s">
        <v>483</v>
      </c>
      <c r="K70" s="180" t="s">
        <v>820</v>
      </c>
    </row>
    <row r="71" spans="1:11" ht="14.5" customHeight="1">
      <c r="A71" s="181" t="s">
        <v>11</v>
      </c>
      <c r="B71" s="182">
        <v>359</v>
      </c>
      <c r="C71" s="183">
        <v>0.10925402931294738</v>
      </c>
      <c r="D71" s="184">
        <v>179</v>
      </c>
      <c r="E71" s="185">
        <v>119</v>
      </c>
      <c r="F71" s="186">
        <v>142</v>
      </c>
      <c r="G71" s="88">
        <v>4431</v>
      </c>
      <c r="H71" s="183">
        <v>1.3827300727407763</v>
      </c>
      <c r="I71" s="187">
        <v>1236</v>
      </c>
      <c r="J71" s="187">
        <v>991</v>
      </c>
      <c r="K71" s="188">
        <v>2876</v>
      </c>
    </row>
    <row r="72" spans="1:11" ht="14.5" customHeight="1">
      <c r="A72" s="189" t="s">
        <v>12</v>
      </c>
      <c r="B72" s="190">
        <v>552</v>
      </c>
      <c r="C72" s="191">
        <v>0.14286047035257032</v>
      </c>
      <c r="D72" s="192">
        <v>286</v>
      </c>
      <c r="E72" s="193">
        <v>153</v>
      </c>
      <c r="F72" s="194">
        <v>203</v>
      </c>
      <c r="G72" s="84">
        <v>7221</v>
      </c>
      <c r="H72" s="191">
        <v>1.9301448477347998</v>
      </c>
      <c r="I72" s="195">
        <v>1585</v>
      </c>
      <c r="J72" s="195">
        <v>1284</v>
      </c>
      <c r="K72" s="196">
        <v>5070</v>
      </c>
    </row>
    <row r="73" spans="1:11" ht="14.5" customHeight="1">
      <c r="A73" s="181" t="s">
        <v>30</v>
      </c>
      <c r="B73" s="182">
        <v>574</v>
      </c>
      <c r="C73" s="183">
        <v>0.49129534210931747</v>
      </c>
      <c r="D73" s="184">
        <v>250</v>
      </c>
      <c r="E73" s="185">
        <v>131</v>
      </c>
      <c r="F73" s="186">
        <v>254</v>
      </c>
      <c r="G73" s="88">
        <v>5590</v>
      </c>
      <c r="H73" s="183">
        <v>4.9495307242783779</v>
      </c>
      <c r="I73" s="187">
        <v>1549</v>
      </c>
      <c r="J73" s="187">
        <v>1118</v>
      </c>
      <c r="K73" s="188">
        <v>3403</v>
      </c>
    </row>
    <row r="74" spans="1:11" ht="14.5" customHeight="1">
      <c r="A74" s="189" t="s">
        <v>13</v>
      </c>
      <c r="B74" s="190">
        <v>154</v>
      </c>
      <c r="C74" s="191">
        <v>0.24460363093441764</v>
      </c>
      <c r="D74" s="192">
        <v>84</v>
      </c>
      <c r="E74" s="193">
        <v>83</v>
      </c>
      <c r="F74" s="194">
        <v>45</v>
      </c>
      <c r="G74" s="84">
        <v>1191</v>
      </c>
      <c r="H74" s="191">
        <v>1.7253867995595991</v>
      </c>
      <c r="I74" s="195">
        <v>344</v>
      </c>
      <c r="J74" s="195">
        <v>576</v>
      </c>
      <c r="K74" s="196">
        <v>550</v>
      </c>
    </row>
    <row r="75" spans="1:11" ht="14.5" customHeight="1">
      <c r="A75" s="181" t="s">
        <v>14</v>
      </c>
      <c r="B75" s="182">
        <v>69</v>
      </c>
      <c r="C75" s="183">
        <v>0.33273858320875727</v>
      </c>
      <c r="D75" s="184">
        <v>33</v>
      </c>
      <c r="E75" s="185">
        <v>25</v>
      </c>
      <c r="F75" s="186">
        <v>35</v>
      </c>
      <c r="G75" s="88">
        <v>644</v>
      </c>
      <c r="H75" s="183">
        <v>3.2791893680940989</v>
      </c>
      <c r="I75" s="187">
        <v>177</v>
      </c>
      <c r="J75" s="187">
        <v>214</v>
      </c>
      <c r="K75" s="188">
        <v>455</v>
      </c>
    </row>
    <row r="76" spans="1:11" ht="14.5" customHeight="1">
      <c r="A76" s="189" t="s">
        <v>31</v>
      </c>
      <c r="B76" s="190">
        <v>113</v>
      </c>
      <c r="C76" s="191">
        <v>0.18543437592306936</v>
      </c>
      <c r="D76" s="192">
        <v>64</v>
      </c>
      <c r="E76" s="193">
        <v>55</v>
      </c>
      <c r="F76" s="194">
        <v>47</v>
      </c>
      <c r="G76" s="84">
        <v>1830</v>
      </c>
      <c r="H76" s="191">
        <v>3.1916563475591677</v>
      </c>
      <c r="I76" s="195">
        <v>493</v>
      </c>
      <c r="J76" s="195">
        <v>577</v>
      </c>
      <c r="K76" s="196">
        <v>1118</v>
      </c>
    </row>
    <row r="77" spans="1:11" ht="14.5" customHeight="1">
      <c r="A77" s="181" t="s">
        <v>15</v>
      </c>
      <c r="B77" s="182">
        <v>260</v>
      </c>
      <c r="C77" s="183">
        <v>0.1421736158578264</v>
      </c>
      <c r="D77" s="184">
        <v>170</v>
      </c>
      <c r="E77" s="185">
        <v>100</v>
      </c>
      <c r="F77" s="186">
        <v>62</v>
      </c>
      <c r="G77" s="88">
        <v>3774</v>
      </c>
      <c r="H77" s="183">
        <v>2.0810472509112161</v>
      </c>
      <c r="I77" s="187">
        <v>1421</v>
      </c>
      <c r="J77" s="187">
        <v>1587</v>
      </c>
      <c r="K77" s="188">
        <v>1579</v>
      </c>
    </row>
    <row r="78" spans="1:11" ht="14.5" customHeight="1">
      <c r="A78" s="189" t="s">
        <v>16</v>
      </c>
      <c r="B78" s="190">
        <v>63</v>
      </c>
      <c r="C78" s="191">
        <v>0.16015456186287719</v>
      </c>
      <c r="D78" s="192">
        <v>35</v>
      </c>
      <c r="E78" s="193">
        <v>22</v>
      </c>
      <c r="F78" s="194">
        <v>30</v>
      </c>
      <c r="G78" s="84">
        <v>1379</v>
      </c>
      <c r="H78" s="191">
        <v>3.2713384257721687</v>
      </c>
      <c r="I78" s="195">
        <v>327</v>
      </c>
      <c r="J78" s="195">
        <v>588</v>
      </c>
      <c r="K78" s="196">
        <v>813</v>
      </c>
    </row>
    <row r="79" spans="1:11" ht="14.5" customHeight="1">
      <c r="A79" s="181" t="s">
        <v>17</v>
      </c>
      <c r="B79" s="182">
        <v>345</v>
      </c>
      <c r="C79" s="183">
        <v>0.15381665945883288</v>
      </c>
      <c r="D79" s="184">
        <v>169</v>
      </c>
      <c r="E79" s="185">
        <v>169</v>
      </c>
      <c r="F79" s="186">
        <v>115</v>
      </c>
      <c r="G79" s="88">
        <v>7045</v>
      </c>
      <c r="H79" s="183">
        <v>3.1353612674959388</v>
      </c>
      <c r="I79" s="187">
        <v>2288</v>
      </c>
      <c r="J79" s="187">
        <v>2758</v>
      </c>
      <c r="K79" s="188">
        <v>3057</v>
      </c>
    </row>
    <row r="80" spans="1:11" ht="14.5" customHeight="1">
      <c r="A80" s="189" t="s">
        <v>18</v>
      </c>
      <c r="B80" s="190">
        <v>810</v>
      </c>
      <c r="C80" s="191">
        <v>0.15596388569580111</v>
      </c>
      <c r="D80" s="192">
        <v>415</v>
      </c>
      <c r="E80" s="193">
        <v>251</v>
      </c>
      <c r="F80" s="194">
        <v>317</v>
      </c>
      <c r="G80" s="84">
        <v>15450</v>
      </c>
      <c r="H80" s="191">
        <v>3.0013345740144648</v>
      </c>
      <c r="I80" s="195">
        <v>3637</v>
      </c>
      <c r="J80" s="195">
        <v>4310</v>
      </c>
      <c r="K80" s="196">
        <v>9505</v>
      </c>
    </row>
    <row r="81" spans="1:11" ht="14.5" customHeight="1">
      <c r="A81" s="181" t="s">
        <v>19</v>
      </c>
      <c r="B81" s="182">
        <v>141</v>
      </c>
      <c r="C81" s="183">
        <v>0.12272608582122028</v>
      </c>
      <c r="D81" s="184">
        <v>83</v>
      </c>
      <c r="E81" s="185">
        <v>83</v>
      </c>
      <c r="F81" s="186">
        <v>19</v>
      </c>
      <c r="G81" s="88">
        <v>1796</v>
      </c>
      <c r="H81" s="183">
        <v>1.565032503180606</v>
      </c>
      <c r="I81" s="187">
        <v>737</v>
      </c>
      <c r="J81" s="187">
        <v>1079</v>
      </c>
      <c r="K81" s="188">
        <v>466</v>
      </c>
    </row>
    <row r="82" spans="1:11" ht="14.5" customHeight="1">
      <c r="A82" s="189" t="s">
        <v>20</v>
      </c>
      <c r="B82" s="190">
        <v>36</v>
      </c>
      <c r="C82" s="191">
        <v>0.14664548454112183</v>
      </c>
      <c r="D82" s="192">
        <v>22</v>
      </c>
      <c r="E82" s="193">
        <v>20</v>
      </c>
      <c r="F82" s="194">
        <v>9</v>
      </c>
      <c r="G82" s="84">
        <v>482</v>
      </c>
      <c r="H82" s="191">
        <v>1.9609438567941415</v>
      </c>
      <c r="I82" s="195">
        <v>124</v>
      </c>
      <c r="J82" s="195">
        <v>196</v>
      </c>
      <c r="K82" s="196">
        <v>243</v>
      </c>
    </row>
    <row r="83" spans="1:11" ht="14.5" customHeight="1">
      <c r="A83" s="181" t="s">
        <v>21</v>
      </c>
      <c r="B83" s="182">
        <v>223</v>
      </c>
      <c r="C83" s="183">
        <v>0.20664411805587732</v>
      </c>
      <c r="D83" s="184">
        <v>141</v>
      </c>
      <c r="E83" s="185">
        <v>112</v>
      </c>
      <c r="F83" s="186">
        <v>55</v>
      </c>
      <c r="G83" s="88">
        <v>2814</v>
      </c>
      <c r="H83" s="183">
        <v>2.4588015308529787</v>
      </c>
      <c r="I83" s="187">
        <v>1007</v>
      </c>
      <c r="J83" s="187">
        <v>1201</v>
      </c>
      <c r="K83" s="188">
        <v>1454</v>
      </c>
    </row>
    <row r="84" spans="1:11" ht="14.5" customHeight="1">
      <c r="A84" s="189" t="s">
        <v>22</v>
      </c>
      <c r="B84" s="190">
        <v>150</v>
      </c>
      <c r="C84" s="191">
        <v>0.28552393642333684</v>
      </c>
      <c r="D84" s="192">
        <v>82</v>
      </c>
      <c r="E84" s="193">
        <v>89</v>
      </c>
      <c r="F84" s="194">
        <v>21</v>
      </c>
      <c r="G84" s="84">
        <v>1306</v>
      </c>
      <c r="H84" s="191">
        <v>2.3371092142230814</v>
      </c>
      <c r="I84" s="195">
        <v>440</v>
      </c>
      <c r="J84" s="195">
        <v>715</v>
      </c>
      <c r="K84" s="196">
        <v>386</v>
      </c>
    </row>
    <row r="85" spans="1:11" ht="14.5" customHeight="1">
      <c r="A85" s="181" t="s">
        <v>23</v>
      </c>
      <c r="B85" s="182">
        <v>112</v>
      </c>
      <c r="C85" s="183">
        <v>0.14601204599379447</v>
      </c>
      <c r="D85" s="184">
        <v>53</v>
      </c>
      <c r="E85" s="185">
        <v>31</v>
      </c>
      <c r="F85" s="186">
        <v>55</v>
      </c>
      <c r="G85" s="88">
        <v>2171</v>
      </c>
      <c r="H85" s="183">
        <v>2.7710412784315728</v>
      </c>
      <c r="I85" s="187">
        <v>629</v>
      </c>
      <c r="J85" s="187">
        <v>673</v>
      </c>
      <c r="K85" s="188">
        <v>1193</v>
      </c>
    </row>
    <row r="86" spans="1:11" ht="14.5" customHeight="1" thickBot="1">
      <c r="A86" s="197" t="s">
        <v>24</v>
      </c>
      <c r="B86" s="198">
        <v>199</v>
      </c>
      <c r="C86" s="199">
        <v>0.37893935066171569</v>
      </c>
      <c r="D86" s="200">
        <v>113</v>
      </c>
      <c r="E86" s="201">
        <v>75</v>
      </c>
      <c r="F86" s="202">
        <v>60</v>
      </c>
      <c r="G86" s="89">
        <v>1498</v>
      </c>
      <c r="H86" s="199">
        <v>2.6307470759720419</v>
      </c>
      <c r="I86" s="203">
        <v>408</v>
      </c>
      <c r="J86" s="203">
        <v>536</v>
      </c>
      <c r="K86" s="204">
        <v>834</v>
      </c>
    </row>
    <row r="87" spans="1:11" ht="14.5" customHeight="1">
      <c r="A87" s="205" t="s">
        <v>26</v>
      </c>
      <c r="B87" s="92">
        <f>SUM(B71:B72,B75,B76,B77,B79,B80,B81,B82,B85)</f>
        <v>2797</v>
      </c>
      <c r="C87" s="206">
        <v>0.14422566237066356</v>
      </c>
      <c r="D87" s="137">
        <f>SUM(D71:D72,D75,D76,D77,D79,D80,D81,D82,D85)</f>
        <v>1474</v>
      </c>
      <c r="E87" s="207">
        <f>SUM(E71:E72,E75,E76,E77,E79,E80,E81,E82,E85)</f>
        <v>1006</v>
      </c>
      <c r="F87" s="208">
        <f>SUM(F71:F72,F75,F76,F77,F79,F80,F81,F82,F85)</f>
        <v>1004</v>
      </c>
      <c r="G87" s="92">
        <f>SUM(G71:G72,G75,G76,G77,G79,G80,G81,G82,G85)</f>
        <v>44844</v>
      </c>
      <c r="H87" s="206">
        <v>2.3477956301598861</v>
      </c>
      <c r="I87" s="93">
        <f>SUM(I71:I72,I75,I76,I77,I79,I80,I81,I82,I85)</f>
        <v>12327</v>
      </c>
      <c r="J87" s="137">
        <f>SUM(J71:J72,J75,J76,J77,J79,J80,J81,J82,J85)</f>
        <v>13669</v>
      </c>
      <c r="K87" s="207">
        <f>SUM(K71:K72,K75,K76,K77,K79,K80,K81,K82,K85)</f>
        <v>25562</v>
      </c>
    </row>
    <row r="88" spans="1:11" ht="14.5" customHeight="1">
      <c r="A88" s="209" t="s">
        <v>25</v>
      </c>
      <c r="B88" s="96">
        <f>SUM(B73,B74,B78,B83,B84,B86)</f>
        <v>1363</v>
      </c>
      <c r="C88" s="210">
        <v>0.31543989169048475</v>
      </c>
      <c r="D88" s="211">
        <f>SUM(D73,D74,D78,D83,D84,D86)</f>
        <v>705</v>
      </c>
      <c r="E88" s="212">
        <f>SUM(E73,E74,E78,E83,E84,E86)</f>
        <v>512</v>
      </c>
      <c r="F88" s="213">
        <f>SUM(F73,F74,F78,F83,F84,F86)</f>
        <v>465</v>
      </c>
      <c r="G88" s="96">
        <f>SUM(G73,G74,G78,G83,G84,G86)</f>
        <v>13778</v>
      </c>
      <c r="H88" s="210">
        <v>3.0523426475051565</v>
      </c>
      <c r="I88" s="97">
        <f>SUM(I73,I74,I78,I83,I84,I86)</f>
        <v>4075</v>
      </c>
      <c r="J88" s="211">
        <f>SUM(J73,J74,J78,J83,J84,J86)</f>
        <v>4734</v>
      </c>
      <c r="K88" s="212">
        <f>SUM(K73,K74,K78,K83,K84,K86)</f>
        <v>7440</v>
      </c>
    </row>
    <row r="89" spans="1:11" ht="14.5" customHeight="1" thickBot="1">
      <c r="A89" s="214" t="s">
        <v>27</v>
      </c>
      <c r="B89" s="100">
        <f>SUM(B71:B86)</f>
        <v>4160</v>
      </c>
      <c r="C89" s="215">
        <v>0.17542254272445548</v>
      </c>
      <c r="D89" s="216">
        <f>SUM(D71:D86)</f>
        <v>2179</v>
      </c>
      <c r="E89" s="217">
        <f>SUM(E71:E86)</f>
        <v>1518</v>
      </c>
      <c r="F89" s="218">
        <f>SUM(F71:F86)</f>
        <v>1469</v>
      </c>
      <c r="G89" s="100">
        <f>SUM(G71:G86)</f>
        <v>58622</v>
      </c>
      <c r="H89" s="215">
        <v>2.4824704269178355</v>
      </c>
      <c r="I89" s="101">
        <f>SUM(I71:I86)</f>
        <v>16402</v>
      </c>
      <c r="J89" s="216">
        <f>SUM(J71:J86)</f>
        <v>18403</v>
      </c>
      <c r="K89" s="217">
        <f>SUM(K71:K86)</f>
        <v>33002</v>
      </c>
    </row>
    <row r="90" spans="1:11" ht="14.5" customHeight="1">
      <c r="A90" s="1442" t="s">
        <v>786</v>
      </c>
      <c r="B90" s="1442"/>
      <c r="C90" s="1442"/>
      <c r="D90" s="1442"/>
      <c r="E90" s="1442"/>
      <c r="F90" s="1442"/>
      <c r="G90" s="1442"/>
      <c r="H90" s="1442"/>
      <c r="I90" s="1442"/>
      <c r="J90" s="1442"/>
      <c r="K90" s="1442"/>
    </row>
    <row r="91" spans="1:11" ht="14.5" customHeight="1">
      <c r="A91" s="1441" t="s">
        <v>787</v>
      </c>
      <c r="B91" s="1441"/>
      <c r="C91" s="1441"/>
      <c r="D91" s="1441"/>
      <c r="E91" s="1441"/>
      <c r="F91" s="1441"/>
      <c r="G91" s="1441"/>
      <c r="H91" s="1441"/>
      <c r="I91" s="1441"/>
      <c r="J91" s="1441"/>
      <c r="K91" s="1441"/>
    </row>
    <row r="92" spans="1:11" ht="29.15" customHeight="1">
      <c r="A92" s="1414" t="s">
        <v>862</v>
      </c>
      <c r="B92" s="1414"/>
      <c r="C92" s="1414"/>
      <c r="D92" s="1414"/>
      <c r="E92" s="1414"/>
      <c r="F92" s="1414"/>
      <c r="G92" s="1414"/>
      <c r="H92" s="1414"/>
      <c r="I92" s="1414"/>
      <c r="J92" s="1414"/>
      <c r="K92" s="1414"/>
    </row>
    <row r="93" spans="1:11" ht="14.5" customHeight="1"/>
    <row r="94" spans="1:11" ht="14.5" customHeight="1">
      <c r="A94" s="1349">
        <v>2019</v>
      </c>
      <c r="B94" s="1349"/>
      <c r="C94" s="1349"/>
      <c r="D94" s="1349"/>
      <c r="E94" s="1349"/>
      <c r="F94" s="1349"/>
      <c r="G94" s="1349"/>
      <c r="H94" s="1349"/>
      <c r="I94" s="1349"/>
      <c r="J94" s="1349"/>
      <c r="K94" s="1349"/>
    </row>
    <row r="95" spans="1:11" ht="14.5" customHeight="1"/>
    <row r="96" spans="1:11" ht="14.5" customHeight="1">
      <c r="A96" s="1428" t="s">
        <v>790</v>
      </c>
      <c r="B96" s="1428"/>
      <c r="C96" s="1428"/>
      <c r="D96" s="1428"/>
      <c r="E96" s="1428"/>
      <c r="F96" s="1428"/>
      <c r="G96" s="1428"/>
      <c r="H96" s="1428"/>
      <c r="I96" s="1428"/>
      <c r="J96" s="1428"/>
      <c r="K96" s="1428"/>
    </row>
    <row r="97" spans="1:11" ht="14.5" customHeight="1">
      <c r="A97" s="1429" t="s">
        <v>10</v>
      </c>
      <c r="B97" s="1432" t="s">
        <v>476</v>
      </c>
      <c r="C97" s="1433"/>
      <c r="D97" s="1433"/>
      <c r="E97" s="1433"/>
      <c r="F97" s="1434"/>
      <c r="G97" s="1432" t="s">
        <v>477</v>
      </c>
      <c r="H97" s="1433"/>
      <c r="I97" s="1433"/>
      <c r="J97" s="1433"/>
      <c r="K97" s="1353"/>
    </row>
    <row r="98" spans="1:11" ht="14.5" customHeight="1">
      <c r="A98" s="1430"/>
      <c r="B98" s="1435" t="s">
        <v>486</v>
      </c>
      <c r="C98" s="1436"/>
      <c r="D98" s="1436"/>
      <c r="E98" s="1436"/>
      <c r="F98" s="1436"/>
      <c r="G98" s="1436"/>
      <c r="H98" s="1436"/>
      <c r="I98" s="1436"/>
      <c r="J98" s="1436"/>
      <c r="K98" s="1424"/>
    </row>
    <row r="99" spans="1:11" ht="14.5" customHeight="1">
      <c r="A99" s="1430"/>
      <c r="B99" s="1437" t="s">
        <v>479</v>
      </c>
      <c r="C99" s="1437" t="s">
        <v>480</v>
      </c>
      <c r="D99" s="1435" t="s">
        <v>481</v>
      </c>
      <c r="E99" s="1436"/>
      <c r="F99" s="1439"/>
      <c r="G99" s="1437" t="s">
        <v>479</v>
      </c>
      <c r="H99" s="1437" t="s">
        <v>480</v>
      </c>
      <c r="I99" s="1435" t="s">
        <v>481</v>
      </c>
      <c r="J99" s="1436"/>
      <c r="K99" s="1424"/>
    </row>
    <row r="100" spans="1:11" ht="71.150000000000006" customHeight="1" thickBot="1">
      <c r="A100" s="1431"/>
      <c r="B100" s="1438"/>
      <c r="C100" s="1438"/>
      <c r="D100" s="179" t="s">
        <v>487</v>
      </c>
      <c r="E100" s="180" t="s">
        <v>488</v>
      </c>
      <c r="F100" s="817" t="s">
        <v>820</v>
      </c>
      <c r="G100" s="1438"/>
      <c r="H100" s="1438"/>
      <c r="I100" s="179" t="s">
        <v>487</v>
      </c>
      <c r="J100" s="180" t="s">
        <v>488</v>
      </c>
      <c r="K100" s="180" t="s">
        <v>820</v>
      </c>
    </row>
    <row r="101" spans="1:11" ht="14.5" customHeight="1">
      <c r="A101" s="819" t="s">
        <v>11</v>
      </c>
      <c r="B101" s="182">
        <v>303</v>
      </c>
      <c r="C101" s="183">
        <v>9.2582124622261869E-2</v>
      </c>
      <c r="D101" s="184">
        <v>173</v>
      </c>
      <c r="E101" s="185">
        <v>126</v>
      </c>
      <c r="F101" s="186">
        <v>96</v>
      </c>
      <c r="G101" s="88">
        <v>4109</v>
      </c>
      <c r="H101" s="183">
        <v>1.3274879495496428</v>
      </c>
      <c r="I101" s="187">
        <v>1167</v>
      </c>
      <c r="J101" s="187">
        <v>916</v>
      </c>
      <c r="K101" s="188">
        <v>2593</v>
      </c>
    </row>
    <row r="102" spans="1:11" ht="14.5" customHeight="1">
      <c r="A102" s="820" t="s">
        <v>12</v>
      </c>
      <c r="B102" s="190">
        <v>568</v>
      </c>
      <c r="C102" s="191">
        <v>0.1479690723798012</v>
      </c>
      <c r="D102" s="192">
        <v>283</v>
      </c>
      <c r="E102" s="193">
        <v>165</v>
      </c>
      <c r="F102" s="194">
        <v>218</v>
      </c>
      <c r="G102" s="84">
        <v>6501</v>
      </c>
      <c r="H102" s="191">
        <v>1.7967497650765571</v>
      </c>
      <c r="I102" s="195">
        <v>1483</v>
      </c>
      <c r="J102" s="195">
        <v>1125</v>
      </c>
      <c r="K102" s="196">
        <v>4518</v>
      </c>
    </row>
    <row r="103" spans="1:11" ht="14.5" customHeight="1">
      <c r="A103" s="819" t="s">
        <v>30</v>
      </c>
      <c r="B103" s="182">
        <v>565</v>
      </c>
      <c r="C103" s="183">
        <v>0.47636713151105337</v>
      </c>
      <c r="D103" s="184">
        <v>267</v>
      </c>
      <c r="E103" s="185">
        <v>149</v>
      </c>
      <c r="F103" s="186">
        <v>229</v>
      </c>
      <c r="G103" s="88">
        <v>5316</v>
      </c>
      <c r="H103" s="183">
        <v>4.85994295326556</v>
      </c>
      <c r="I103" s="187">
        <v>1499</v>
      </c>
      <c r="J103" s="187">
        <v>1084</v>
      </c>
      <c r="K103" s="188">
        <v>3152</v>
      </c>
    </row>
    <row r="104" spans="1:11" ht="14.5" customHeight="1">
      <c r="A104" s="820" t="s">
        <v>13</v>
      </c>
      <c r="B104" s="190">
        <v>169</v>
      </c>
      <c r="C104" s="191">
        <v>0.2631128271395432</v>
      </c>
      <c r="D104" s="192">
        <v>87</v>
      </c>
      <c r="E104" s="193">
        <v>96</v>
      </c>
      <c r="F104" s="194">
        <v>41</v>
      </c>
      <c r="G104" s="84">
        <v>1205</v>
      </c>
      <c r="H104" s="191">
        <v>1.8156340405014466</v>
      </c>
      <c r="I104" s="195">
        <v>336</v>
      </c>
      <c r="J104" s="195">
        <v>577</v>
      </c>
      <c r="K104" s="196">
        <v>545</v>
      </c>
    </row>
    <row r="105" spans="1:11" ht="14.5" customHeight="1">
      <c r="A105" s="819" t="s">
        <v>14</v>
      </c>
      <c r="B105" s="182">
        <v>62</v>
      </c>
      <c r="C105" s="183">
        <v>0.30114629881484356</v>
      </c>
      <c r="D105" s="184">
        <v>23</v>
      </c>
      <c r="E105" s="185">
        <v>24</v>
      </c>
      <c r="F105" s="186">
        <v>34</v>
      </c>
      <c r="G105" s="88">
        <v>641</v>
      </c>
      <c r="H105" s="183">
        <v>3.3770612717981137</v>
      </c>
      <c r="I105" s="187">
        <v>172</v>
      </c>
      <c r="J105" s="187">
        <v>177</v>
      </c>
      <c r="K105" s="188">
        <v>459</v>
      </c>
    </row>
    <row r="106" spans="1:11" ht="14.5" customHeight="1">
      <c r="A106" s="820" t="s">
        <v>31</v>
      </c>
      <c r="B106" s="190">
        <v>86</v>
      </c>
      <c r="C106" s="191">
        <v>0.13977603328619956</v>
      </c>
      <c r="D106" s="192">
        <v>54</v>
      </c>
      <c r="E106" s="193">
        <v>40</v>
      </c>
      <c r="F106" s="194">
        <v>34</v>
      </c>
      <c r="G106" s="84">
        <v>1763</v>
      </c>
      <c r="H106" s="191">
        <v>3.1990564325893667</v>
      </c>
      <c r="I106" s="195">
        <v>449</v>
      </c>
      <c r="J106" s="195">
        <v>519</v>
      </c>
      <c r="K106" s="196">
        <v>1109</v>
      </c>
    </row>
    <row r="107" spans="1:11" ht="14.5" customHeight="1">
      <c r="A107" s="819" t="s">
        <v>15</v>
      </c>
      <c r="B107" s="182">
        <v>290</v>
      </c>
      <c r="C107" s="183">
        <v>0.15749228830864145</v>
      </c>
      <c r="D107" s="184">
        <v>192</v>
      </c>
      <c r="E107" s="185">
        <v>128</v>
      </c>
      <c r="F107" s="186">
        <v>60</v>
      </c>
      <c r="G107" s="88">
        <v>3623</v>
      </c>
      <c r="H107" s="183">
        <v>2.0722039831157986</v>
      </c>
      <c r="I107" s="187">
        <v>1394</v>
      </c>
      <c r="J107" s="187">
        <v>1492</v>
      </c>
      <c r="K107" s="188">
        <v>1554</v>
      </c>
    </row>
    <row r="108" spans="1:11" ht="14.5" customHeight="1">
      <c r="A108" s="820" t="s">
        <v>16</v>
      </c>
      <c r="B108" s="190">
        <v>70</v>
      </c>
      <c r="C108" s="191">
        <v>0.17444178628389154</v>
      </c>
      <c r="D108" s="192">
        <v>36</v>
      </c>
      <c r="E108" s="193">
        <v>34</v>
      </c>
      <c r="F108" s="194">
        <v>31</v>
      </c>
      <c r="G108" s="84">
        <v>1411</v>
      </c>
      <c r="H108" s="191">
        <v>3.3802884385031864</v>
      </c>
      <c r="I108" s="195">
        <v>354</v>
      </c>
      <c r="J108" s="195">
        <v>588</v>
      </c>
      <c r="K108" s="196">
        <v>823</v>
      </c>
    </row>
    <row r="109" spans="1:11" ht="14.5" customHeight="1">
      <c r="A109" s="819" t="s">
        <v>17</v>
      </c>
      <c r="B109" s="182">
        <v>310</v>
      </c>
      <c r="C109" s="183">
        <v>0.1382558357342277</v>
      </c>
      <c r="D109" s="184">
        <v>173</v>
      </c>
      <c r="E109" s="185">
        <v>128</v>
      </c>
      <c r="F109" s="186">
        <v>80</v>
      </c>
      <c r="G109" s="88">
        <v>6922</v>
      </c>
      <c r="H109" s="183">
        <v>3.2003920734582914</v>
      </c>
      <c r="I109" s="187">
        <v>2312</v>
      </c>
      <c r="J109" s="187">
        <v>2726</v>
      </c>
      <c r="K109" s="188">
        <v>2999</v>
      </c>
    </row>
    <row r="110" spans="1:11" ht="14.5" customHeight="1">
      <c r="A110" s="820" t="s">
        <v>18</v>
      </c>
      <c r="B110" s="190">
        <v>869</v>
      </c>
      <c r="C110" s="191">
        <v>0.16662192736894579</v>
      </c>
      <c r="D110" s="192">
        <v>465</v>
      </c>
      <c r="E110" s="193">
        <v>289</v>
      </c>
      <c r="F110" s="194">
        <v>328</v>
      </c>
      <c r="G110" s="84">
        <v>15116</v>
      </c>
      <c r="H110" s="191">
        <v>3.0520356326573466</v>
      </c>
      <c r="I110" s="195">
        <v>3670</v>
      </c>
      <c r="J110" s="195">
        <v>4145</v>
      </c>
      <c r="K110" s="196">
        <v>9291</v>
      </c>
    </row>
    <row r="111" spans="1:11" ht="14.5" customHeight="1">
      <c r="A111" s="819" t="s">
        <v>19</v>
      </c>
      <c r="B111" s="182">
        <v>125</v>
      </c>
      <c r="C111" s="183">
        <v>0.10881676997005363</v>
      </c>
      <c r="D111" s="184">
        <v>81</v>
      </c>
      <c r="E111" s="185">
        <v>68</v>
      </c>
      <c r="F111" s="186">
        <v>15</v>
      </c>
      <c r="G111" s="88">
        <v>1783</v>
      </c>
      <c r="H111" s="183">
        <v>1.6202609865144852</v>
      </c>
      <c r="I111" s="187">
        <v>763</v>
      </c>
      <c r="J111" s="187">
        <v>1002</v>
      </c>
      <c r="K111" s="188">
        <v>469</v>
      </c>
    </row>
    <row r="112" spans="1:11" ht="14.5" customHeight="1">
      <c r="A112" s="820" t="s">
        <v>20</v>
      </c>
      <c r="B112" s="190">
        <v>37</v>
      </c>
      <c r="C112" s="191">
        <v>0.14919354838709678</v>
      </c>
      <c r="D112" s="192">
        <v>20</v>
      </c>
      <c r="E112" s="193">
        <v>15</v>
      </c>
      <c r="F112" s="194">
        <v>10</v>
      </c>
      <c r="G112" s="84">
        <v>555</v>
      </c>
      <c r="H112" s="191">
        <v>2.3507984243297049</v>
      </c>
      <c r="I112" s="195">
        <v>151</v>
      </c>
      <c r="J112" s="195">
        <v>208</v>
      </c>
      <c r="K112" s="196">
        <v>299</v>
      </c>
    </row>
    <row r="113" spans="1:11" ht="14.5" customHeight="1">
      <c r="A113" s="819" t="s">
        <v>21</v>
      </c>
      <c r="B113" s="182">
        <v>270</v>
      </c>
      <c r="C113" s="183">
        <v>0.24253094515207588</v>
      </c>
      <c r="D113" s="184">
        <v>145</v>
      </c>
      <c r="E113" s="185">
        <v>115</v>
      </c>
      <c r="F113" s="186">
        <v>88</v>
      </c>
      <c r="G113" s="88">
        <v>2872</v>
      </c>
      <c r="H113" s="183">
        <v>2.5521402610789723</v>
      </c>
      <c r="I113" s="187">
        <v>931</v>
      </c>
      <c r="J113" s="187">
        <v>1141</v>
      </c>
      <c r="K113" s="188">
        <v>1601</v>
      </c>
    </row>
    <row r="114" spans="1:11" ht="14.5" customHeight="1">
      <c r="A114" s="820" t="s">
        <v>22</v>
      </c>
      <c r="B114" s="190">
        <v>173</v>
      </c>
      <c r="C114" s="191">
        <v>0.31963048498845265</v>
      </c>
      <c r="D114" s="192">
        <v>93</v>
      </c>
      <c r="E114" s="193">
        <v>95</v>
      </c>
      <c r="F114" s="194">
        <v>32</v>
      </c>
      <c r="G114" s="84">
        <v>1330</v>
      </c>
      <c r="H114" s="191">
        <v>2.4093766417275049</v>
      </c>
      <c r="I114" s="195">
        <v>429</v>
      </c>
      <c r="J114" s="195">
        <v>767</v>
      </c>
      <c r="K114" s="196">
        <v>365</v>
      </c>
    </row>
    <row r="115" spans="1:11" ht="14.5" customHeight="1">
      <c r="A115" s="819" t="s">
        <v>23</v>
      </c>
      <c r="B115" s="182">
        <v>109</v>
      </c>
      <c r="C115" s="183">
        <v>0.14103459876303601</v>
      </c>
      <c r="D115" s="184">
        <v>40</v>
      </c>
      <c r="E115" s="185">
        <v>29</v>
      </c>
      <c r="F115" s="186">
        <v>57</v>
      </c>
      <c r="G115" s="88">
        <v>2280</v>
      </c>
      <c r="H115" s="183">
        <v>3.0034381462990529</v>
      </c>
      <c r="I115" s="187">
        <v>631</v>
      </c>
      <c r="J115" s="187">
        <v>650</v>
      </c>
      <c r="K115" s="188">
        <v>1292</v>
      </c>
    </row>
    <row r="116" spans="1:11" ht="14.5" customHeight="1" thickBot="1">
      <c r="A116" s="821" t="s">
        <v>24</v>
      </c>
      <c r="B116" s="198">
        <v>236</v>
      </c>
      <c r="C116" s="822">
        <v>0.43322625057365766</v>
      </c>
      <c r="D116" s="823">
        <v>138</v>
      </c>
      <c r="E116" s="201">
        <v>93</v>
      </c>
      <c r="F116" s="202">
        <v>70</v>
      </c>
      <c r="G116" s="89">
        <v>1482</v>
      </c>
      <c r="H116" s="822">
        <v>2.6236589597422371</v>
      </c>
      <c r="I116" s="824">
        <v>423</v>
      </c>
      <c r="J116" s="824">
        <v>586</v>
      </c>
      <c r="K116" s="204">
        <v>800</v>
      </c>
    </row>
    <row r="117" spans="1:11" ht="14.5" customHeight="1">
      <c r="A117" s="825" t="s">
        <v>26</v>
      </c>
      <c r="B117" s="92">
        <f>SUM(B101:B102,B105,B106,B107,B109,B110,B111,B112,B115)</f>
        <v>2759</v>
      </c>
      <c r="C117" s="206">
        <v>0.14220828488252224</v>
      </c>
      <c r="D117" s="137">
        <f>SUM(D101:D102,D105,D106,D107,D109,D110,D111,D112,D115)</f>
        <v>1504</v>
      </c>
      <c r="E117" s="207">
        <f>SUM(E101:E102,E105,E106,E107,E109,E110,E111,E112,E115)</f>
        <v>1012</v>
      </c>
      <c r="F117" s="208">
        <f>SUM(F101:F102,F105,F106,F107,F109,F110,F111,F112,F115)</f>
        <v>932</v>
      </c>
      <c r="G117" s="92">
        <f>SUM(G101:G102,G105,G106,G107,G109,G110,G111,G112,G115)</f>
        <v>43293</v>
      </c>
      <c r="H117" s="206">
        <v>2.3510800696640453</v>
      </c>
      <c r="I117" s="93">
        <f>SUM(I101:I102,I105,I106,I107,I109,I110,I111,I112,I115)</f>
        <v>12192</v>
      </c>
      <c r="J117" s="137">
        <f>SUM(J101:J102,J105,J106,J107,J109,J110,J111,J112,J115)</f>
        <v>12960</v>
      </c>
      <c r="K117" s="207">
        <f>SUM(K101:K102,K105,K106,K107,K109,K110,K111,K112,K115)</f>
        <v>24583</v>
      </c>
    </row>
    <row r="118" spans="1:11" ht="14.5" customHeight="1">
      <c r="A118" s="826" t="s">
        <v>25</v>
      </c>
      <c r="B118" s="96">
        <f>SUM(B103,B104,B108,B113,B114,B116)</f>
        <v>1483</v>
      </c>
      <c r="C118" s="210">
        <v>0.33484536827345779</v>
      </c>
      <c r="D118" s="211">
        <f>SUM(D103,D104,D108,D113,D114,D116)</f>
        <v>766</v>
      </c>
      <c r="E118" s="212">
        <f>SUM(E103,E104,E108,E113,E114,E116)</f>
        <v>582</v>
      </c>
      <c r="F118" s="213">
        <f>SUM(F103,F104,F108,F113,F114,F116)</f>
        <v>491</v>
      </c>
      <c r="G118" s="96">
        <f>SUM(G103,G104,G108,G113,G114,G116)</f>
        <v>13616</v>
      </c>
      <c r="H118" s="210">
        <v>3.0825375695585833</v>
      </c>
      <c r="I118" s="97">
        <f>SUM(I103,I104,I108,I113,I114,I116)</f>
        <v>3972</v>
      </c>
      <c r="J118" s="211">
        <f>SUM(J103,J104,J108,J113,J114,J116)</f>
        <v>4743</v>
      </c>
      <c r="K118" s="212">
        <f>SUM(K103,K104,K108,K113,K114,K116)</f>
        <v>7286</v>
      </c>
    </row>
    <row r="119" spans="1:11" ht="14.5" customHeight="1">
      <c r="A119" s="827" t="s">
        <v>27</v>
      </c>
      <c r="B119" s="671">
        <f>SUM(B101:B116)</f>
        <v>4242</v>
      </c>
      <c r="C119" s="828">
        <v>0.17801068651613111</v>
      </c>
      <c r="D119" s="829">
        <f>SUM(D101:D116)</f>
        <v>2270</v>
      </c>
      <c r="E119" s="830">
        <f>SUM(E101:E116)</f>
        <v>1594</v>
      </c>
      <c r="F119" s="831">
        <f>SUM(F101:F116)</f>
        <v>1423</v>
      </c>
      <c r="G119" s="671">
        <f>SUM(G101:G116)</f>
        <v>56909</v>
      </c>
      <c r="H119" s="828">
        <v>2.4925945733103299</v>
      </c>
      <c r="I119" s="672">
        <f>SUM(I101:I116)</f>
        <v>16164</v>
      </c>
      <c r="J119" s="829">
        <f>SUM(J101:J116)</f>
        <v>17703</v>
      </c>
      <c r="K119" s="830">
        <f>SUM(K101:K116)</f>
        <v>31869</v>
      </c>
    </row>
    <row r="120" spans="1:11" ht="14.5" customHeight="1">
      <c r="A120" s="1440" t="s">
        <v>786</v>
      </c>
      <c r="B120" s="1440"/>
      <c r="C120" s="1440"/>
      <c r="D120" s="1440"/>
      <c r="E120" s="1440"/>
      <c r="F120" s="1440"/>
      <c r="G120" s="1440"/>
      <c r="H120" s="1440"/>
      <c r="I120" s="1440"/>
      <c r="J120" s="1440"/>
      <c r="K120" s="1440"/>
    </row>
    <row r="121" spans="1:11" ht="14.5" customHeight="1">
      <c r="A121" s="1441" t="s">
        <v>787</v>
      </c>
      <c r="B121" s="1441"/>
      <c r="C121" s="1441"/>
      <c r="D121" s="1441"/>
      <c r="E121" s="1441"/>
      <c r="F121" s="1441"/>
      <c r="G121" s="1441"/>
      <c r="H121" s="1441"/>
      <c r="I121" s="1441"/>
      <c r="J121" s="1441"/>
      <c r="K121" s="1441"/>
    </row>
    <row r="122" spans="1:11" ht="25" customHeight="1">
      <c r="A122" s="1414" t="s">
        <v>863</v>
      </c>
      <c r="B122" s="1414"/>
      <c r="C122" s="1414"/>
      <c r="D122" s="1414"/>
      <c r="E122" s="1414"/>
      <c r="F122" s="1414"/>
      <c r="G122" s="1414"/>
      <c r="H122" s="1414"/>
      <c r="I122" s="1414"/>
      <c r="J122" s="1414"/>
      <c r="K122" s="1414"/>
    </row>
    <row r="123" spans="1:11" ht="14.5" customHeight="1"/>
    <row r="124" spans="1:11" ht="14.5" customHeight="1">
      <c r="A124" s="1349">
        <v>2018</v>
      </c>
      <c r="B124" s="1349"/>
      <c r="C124" s="1349"/>
      <c r="D124" s="1349"/>
      <c r="E124" s="1349"/>
      <c r="F124" s="1349"/>
      <c r="G124" s="1349"/>
      <c r="H124" s="1349"/>
      <c r="I124" s="1349"/>
      <c r="J124" s="1349"/>
      <c r="K124" s="1349"/>
    </row>
    <row r="125" spans="1:11" ht="14.5" customHeight="1"/>
    <row r="126" spans="1:11" ht="14.5" customHeight="1">
      <c r="A126" s="1428" t="s">
        <v>791</v>
      </c>
      <c r="B126" s="1428"/>
      <c r="C126" s="1428"/>
      <c r="D126" s="1428"/>
      <c r="E126" s="1428"/>
      <c r="F126" s="1428"/>
      <c r="G126" s="1428"/>
      <c r="H126" s="1428"/>
      <c r="I126" s="1428"/>
      <c r="J126" s="1428"/>
      <c r="K126" s="1428"/>
    </row>
    <row r="127" spans="1:11" ht="14.5" customHeight="1">
      <c r="A127" s="1429" t="s">
        <v>10</v>
      </c>
      <c r="B127" s="1432" t="s">
        <v>476</v>
      </c>
      <c r="C127" s="1433"/>
      <c r="D127" s="1433"/>
      <c r="E127" s="1433"/>
      <c r="F127" s="1434"/>
      <c r="G127" s="1432" t="s">
        <v>477</v>
      </c>
      <c r="H127" s="1433"/>
      <c r="I127" s="1433"/>
      <c r="J127" s="1433"/>
      <c r="K127" s="1353"/>
    </row>
    <row r="128" spans="1:11" ht="14.5" customHeight="1">
      <c r="A128" s="1430"/>
      <c r="B128" s="1435" t="s">
        <v>486</v>
      </c>
      <c r="C128" s="1436"/>
      <c r="D128" s="1436"/>
      <c r="E128" s="1436"/>
      <c r="F128" s="1436"/>
      <c r="G128" s="1436"/>
      <c r="H128" s="1436"/>
      <c r="I128" s="1436"/>
      <c r="J128" s="1436"/>
      <c r="K128" s="1424"/>
    </row>
    <row r="129" spans="1:11" ht="14.5" customHeight="1">
      <c r="A129" s="1430"/>
      <c r="B129" s="1437" t="s">
        <v>479</v>
      </c>
      <c r="C129" s="1437" t="s">
        <v>480</v>
      </c>
      <c r="D129" s="1435" t="s">
        <v>481</v>
      </c>
      <c r="E129" s="1436"/>
      <c r="F129" s="1439"/>
      <c r="G129" s="1437" t="s">
        <v>479</v>
      </c>
      <c r="H129" s="1437" t="s">
        <v>480</v>
      </c>
      <c r="I129" s="1435" t="s">
        <v>481</v>
      </c>
      <c r="J129" s="1436"/>
      <c r="K129" s="1424"/>
    </row>
    <row r="130" spans="1:11" ht="75" customHeight="1" thickBot="1">
      <c r="A130" s="1431"/>
      <c r="B130" s="1438"/>
      <c r="C130" s="1438"/>
      <c r="D130" s="179" t="s">
        <v>487</v>
      </c>
      <c r="E130" s="180" t="s">
        <v>488</v>
      </c>
      <c r="F130" s="817" t="s">
        <v>820</v>
      </c>
      <c r="G130" s="1438"/>
      <c r="H130" s="1438"/>
      <c r="I130" s="179" t="s">
        <v>487</v>
      </c>
      <c r="J130" s="180" t="s">
        <v>488</v>
      </c>
      <c r="K130" s="180" t="s">
        <v>820</v>
      </c>
    </row>
    <row r="131" spans="1:11" ht="14.5" customHeight="1">
      <c r="A131" s="819" t="s">
        <v>11</v>
      </c>
      <c r="B131" s="182">
        <v>295</v>
      </c>
      <c r="C131" s="183">
        <v>9.1919210803467377E-2</v>
      </c>
      <c r="D131" s="184">
        <v>166</v>
      </c>
      <c r="E131" s="185">
        <v>103</v>
      </c>
      <c r="F131" s="186">
        <v>108</v>
      </c>
      <c r="G131" s="88">
        <v>3964</v>
      </c>
      <c r="H131" s="183">
        <v>1.3198111511390196</v>
      </c>
      <c r="I131" s="187">
        <v>1157</v>
      </c>
      <c r="J131" s="187">
        <v>836</v>
      </c>
      <c r="K131" s="188">
        <v>2543</v>
      </c>
    </row>
    <row r="132" spans="1:11" ht="14.5" customHeight="1">
      <c r="A132" s="820" t="s">
        <v>12</v>
      </c>
      <c r="B132" s="190">
        <v>462</v>
      </c>
      <c r="C132" s="191">
        <v>0.12299435344104657</v>
      </c>
      <c r="D132" s="192">
        <v>234</v>
      </c>
      <c r="E132" s="193">
        <v>127</v>
      </c>
      <c r="F132" s="194">
        <v>175</v>
      </c>
      <c r="G132" s="84">
        <v>5914</v>
      </c>
      <c r="H132" s="191">
        <v>1.678406620539338</v>
      </c>
      <c r="I132" s="195">
        <v>1494</v>
      </c>
      <c r="J132" s="195">
        <v>1098</v>
      </c>
      <c r="K132" s="196">
        <v>3931</v>
      </c>
    </row>
    <row r="133" spans="1:11" ht="14.5" customHeight="1">
      <c r="A133" s="819" t="s">
        <v>30</v>
      </c>
      <c r="B133" s="182">
        <v>554</v>
      </c>
      <c r="C133" s="183">
        <v>0.46961091803000765</v>
      </c>
      <c r="D133" s="184">
        <v>277</v>
      </c>
      <c r="E133" s="185">
        <v>134</v>
      </c>
      <c r="F133" s="186">
        <v>223</v>
      </c>
      <c r="G133" s="88">
        <v>5323</v>
      </c>
      <c r="H133" s="183">
        <v>4.9492798765236952</v>
      </c>
      <c r="I133" s="187">
        <v>1482</v>
      </c>
      <c r="J133" s="187">
        <v>1066</v>
      </c>
      <c r="K133" s="188">
        <v>3220</v>
      </c>
    </row>
    <row r="134" spans="1:11" ht="14.5" customHeight="1">
      <c r="A134" s="820" t="s">
        <v>13</v>
      </c>
      <c r="B134" s="190">
        <v>155</v>
      </c>
      <c r="C134" s="191">
        <v>0.24258169525478904</v>
      </c>
      <c r="D134" s="192">
        <v>84</v>
      </c>
      <c r="E134" s="193">
        <v>72</v>
      </c>
      <c r="F134" s="194">
        <v>44</v>
      </c>
      <c r="G134" s="84">
        <v>1252</v>
      </c>
      <c r="H134" s="191">
        <v>1.9115963050614551</v>
      </c>
      <c r="I134" s="195">
        <v>335</v>
      </c>
      <c r="J134" s="195">
        <v>576</v>
      </c>
      <c r="K134" s="196">
        <v>615</v>
      </c>
    </row>
    <row r="135" spans="1:11" ht="14.5" customHeight="1">
      <c r="A135" s="819" t="s">
        <v>14</v>
      </c>
      <c r="B135" s="182">
        <v>54</v>
      </c>
      <c r="C135" s="183">
        <v>0.26533018867924529</v>
      </c>
      <c r="D135" s="184">
        <v>21</v>
      </c>
      <c r="E135" s="185">
        <v>21</v>
      </c>
      <c r="F135" s="186">
        <v>28</v>
      </c>
      <c r="G135" s="88">
        <v>511</v>
      </c>
      <c r="H135" s="183">
        <v>2.7996931843085693</v>
      </c>
      <c r="I135" s="187">
        <v>140</v>
      </c>
      <c r="J135" s="187">
        <v>118</v>
      </c>
      <c r="K135" s="188">
        <v>370</v>
      </c>
    </row>
    <row r="136" spans="1:11" ht="14.5" customHeight="1">
      <c r="A136" s="820" t="s">
        <v>31</v>
      </c>
      <c r="B136" s="190">
        <v>80</v>
      </c>
      <c r="C136" s="191">
        <v>0.13131760804976936</v>
      </c>
      <c r="D136" s="192">
        <v>49</v>
      </c>
      <c r="E136" s="193">
        <v>36</v>
      </c>
      <c r="F136" s="194">
        <v>27</v>
      </c>
      <c r="G136" s="84">
        <v>1523</v>
      </c>
      <c r="H136" s="191">
        <v>2.8410468782062046</v>
      </c>
      <c r="I136" s="195">
        <v>375</v>
      </c>
      <c r="J136" s="195">
        <v>410</v>
      </c>
      <c r="K136" s="196">
        <v>969</v>
      </c>
    </row>
    <row r="137" spans="1:11" ht="14.5" customHeight="1">
      <c r="A137" s="819" t="s">
        <v>15</v>
      </c>
      <c r="B137" s="182">
        <v>283</v>
      </c>
      <c r="C137" s="183">
        <v>0.15572724071139285</v>
      </c>
      <c r="D137" s="184">
        <v>189</v>
      </c>
      <c r="E137" s="185">
        <v>123</v>
      </c>
      <c r="F137" s="186">
        <v>63</v>
      </c>
      <c r="G137" s="88">
        <v>3485</v>
      </c>
      <c r="H137" s="183">
        <v>2.0524871314651869</v>
      </c>
      <c r="I137" s="187">
        <v>1383</v>
      </c>
      <c r="J137" s="187">
        <v>1386</v>
      </c>
      <c r="K137" s="188">
        <v>1499</v>
      </c>
    </row>
    <row r="138" spans="1:11" ht="14.5" customHeight="1">
      <c r="A138" s="820" t="s">
        <v>16</v>
      </c>
      <c r="B138" s="190">
        <v>72</v>
      </c>
      <c r="C138" s="191">
        <v>0.17655713585090729</v>
      </c>
      <c r="D138" s="192">
        <v>47</v>
      </c>
      <c r="E138" s="193">
        <v>30</v>
      </c>
      <c r="F138" s="194">
        <v>27</v>
      </c>
      <c r="G138" s="84">
        <v>1483</v>
      </c>
      <c r="H138" s="191">
        <v>3.6073947944539038</v>
      </c>
      <c r="I138" s="195">
        <v>279</v>
      </c>
      <c r="J138" s="195">
        <v>575</v>
      </c>
      <c r="K138" s="196">
        <v>915</v>
      </c>
    </row>
    <row r="139" spans="1:11" ht="14.5" customHeight="1">
      <c r="A139" s="819" t="s">
        <v>17</v>
      </c>
      <c r="B139" s="182">
        <v>298</v>
      </c>
      <c r="C139" s="183">
        <v>0.1352731564493066</v>
      </c>
      <c r="D139" s="184">
        <v>164</v>
      </c>
      <c r="E139" s="185">
        <v>126</v>
      </c>
      <c r="F139" s="186">
        <v>79</v>
      </c>
      <c r="G139" s="88">
        <v>6993</v>
      </c>
      <c r="H139" s="183">
        <v>3.3203393934789731</v>
      </c>
      <c r="I139" s="187">
        <v>2481</v>
      </c>
      <c r="J139" s="187">
        <v>2756</v>
      </c>
      <c r="K139" s="188">
        <v>2830</v>
      </c>
    </row>
    <row r="140" spans="1:11" ht="14.5" customHeight="1">
      <c r="A140" s="820" t="s">
        <v>18</v>
      </c>
      <c r="B140" s="190">
        <v>784</v>
      </c>
      <c r="C140" s="191">
        <v>0.15275980858260721</v>
      </c>
      <c r="D140" s="192">
        <v>410</v>
      </c>
      <c r="E140" s="193">
        <v>283</v>
      </c>
      <c r="F140" s="194">
        <v>297</v>
      </c>
      <c r="G140" s="84">
        <v>15185</v>
      </c>
      <c r="H140" s="191">
        <v>3.1500424223691392</v>
      </c>
      <c r="I140" s="195">
        <v>3739</v>
      </c>
      <c r="J140" s="195">
        <v>4288</v>
      </c>
      <c r="K140" s="196">
        <v>9227</v>
      </c>
    </row>
    <row r="141" spans="1:11" ht="14.5" customHeight="1">
      <c r="A141" s="819" t="s">
        <v>19</v>
      </c>
      <c r="B141" s="182">
        <v>135</v>
      </c>
      <c r="C141" s="183">
        <v>0.11969358442387489</v>
      </c>
      <c r="D141" s="184">
        <v>90</v>
      </c>
      <c r="E141" s="185">
        <v>74</v>
      </c>
      <c r="F141" s="186">
        <v>19</v>
      </c>
      <c r="G141" s="88">
        <v>1777</v>
      </c>
      <c r="H141" s="183">
        <v>1.6694694713503255</v>
      </c>
      <c r="I141" s="187">
        <v>713</v>
      </c>
      <c r="J141" s="187">
        <v>1024</v>
      </c>
      <c r="K141" s="188">
        <v>499</v>
      </c>
    </row>
    <row r="142" spans="1:11" ht="14.5" customHeight="1">
      <c r="A142" s="820" t="s">
        <v>20</v>
      </c>
      <c r="B142" s="190">
        <v>39</v>
      </c>
      <c r="C142" s="191">
        <v>0.15903437589201974</v>
      </c>
      <c r="D142" s="192">
        <v>22</v>
      </c>
      <c r="E142" s="193">
        <v>18</v>
      </c>
      <c r="F142" s="194">
        <v>11</v>
      </c>
      <c r="G142" s="84">
        <v>595</v>
      </c>
      <c r="H142" s="191">
        <v>2.5775428868480335</v>
      </c>
      <c r="I142" s="195">
        <v>159</v>
      </c>
      <c r="J142" s="195">
        <v>223</v>
      </c>
      <c r="K142" s="196">
        <v>326</v>
      </c>
    </row>
    <row r="143" spans="1:11" ht="14.5" customHeight="1">
      <c r="A143" s="819" t="s">
        <v>21</v>
      </c>
      <c r="B143" s="182">
        <v>257</v>
      </c>
      <c r="C143" s="183">
        <v>0.22817469125389539</v>
      </c>
      <c r="D143" s="184">
        <v>162</v>
      </c>
      <c r="E143" s="185">
        <v>116</v>
      </c>
      <c r="F143" s="186">
        <v>54</v>
      </c>
      <c r="G143" s="88">
        <v>2910</v>
      </c>
      <c r="H143" s="183">
        <v>2.6195920277982827</v>
      </c>
      <c r="I143" s="187">
        <v>895</v>
      </c>
      <c r="J143" s="187">
        <v>1186</v>
      </c>
      <c r="K143" s="188">
        <v>1605</v>
      </c>
    </row>
    <row r="144" spans="1:11" ht="14.5" customHeight="1">
      <c r="A144" s="820" t="s">
        <v>22</v>
      </c>
      <c r="B144" s="190">
        <v>179</v>
      </c>
      <c r="C144" s="191">
        <v>0.32743103826735931</v>
      </c>
      <c r="D144" s="192">
        <v>101</v>
      </c>
      <c r="E144" s="193">
        <v>87</v>
      </c>
      <c r="F144" s="194">
        <v>38</v>
      </c>
      <c r="G144" s="84">
        <v>1330</v>
      </c>
      <c r="H144" s="191">
        <v>2.425989092169345</v>
      </c>
      <c r="I144" s="195">
        <v>424</v>
      </c>
      <c r="J144" s="195">
        <v>747</v>
      </c>
      <c r="K144" s="196">
        <v>385</v>
      </c>
    </row>
    <row r="145" spans="1:11" ht="14.5" customHeight="1">
      <c r="A145" s="819" t="s">
        <v>23</v>
      </c>
      <c r="B145" s="182">
        <v>143</v>
      </c>
      <c r="C145" s="183">
        <v>0.18773056069735997</v>
      </c>
      <c r="D145" s="184">
        <v>40</v>
      </c>
      <c r="E145" s="185">
        <v>25</v>
      </c>
      <c r="F145" s="186">
        <v>100</v>
      </c>
      <c r="G145" s="88">
        <v>2403</v>
      </c>
      <c r="H145" s="183">
        <v>3.2201868056765335</v>
      </c>
      <c r="I145" s="187">
        <v>636</v>
      </c>
      <c r="J145" s="187">
        <v>659</v>
      </c>
      <c r="K145" s="188">
        <v>1390</v>
      </c>
    </row>
    <row r="146" spans="1:11" ht="14.5" customHeight="1" thickBot="1">
      <c r="A146" s="821" t="s">
        <v>24</v>
      </c>
      <c r="B146" s="198">
        <v>252</v>
      </c>
      <c r="C146" s="822">
        <v>0.45537505195251093</v>
      </c>
      <c r="D146" s="823">
        <v>126</v>
      </c>
      <c r="E146" s="201">
        <v>87</v>
      </c>
      <c r="F146" s="202">
        <v>87</v>
      </c>
      <c r="G146" s="89">
        <v>1464</v>
      </c>
      <c r="H146" s="822">
        <v>2.6247377951485378</v>
      </c>
      <c r="I146" s="824">
        <v>369</v>
      </c>
      <c r="J146" s="824">
        <v>525</v>
      </c>
      <c r="K146" s="204">
        <v>775</v>
      </c>
    </row>
    <row r="147" spans="1:11" ht="14.5" customHeight="1">
      <c r="A147" s="825" t="s">
        <v>26</v>
      </c>
      <c r="B147" s="92">
        <f>SUM(B131:B132,B135,B136,B137,B139,B140,B141,B142,B145)</f>
        <v>2573</v>
      </c>
      <c r="C147" s="206">
        <v>0.13495474846123789</v>
      </c>
      <c r="D147" s="137">
        <f>SUM(D131:D132,D135,D136,D137,D139,D140,D141,D142,D145)</f>
        <v>1385</v>
      </c>
      <c r="E147" s="207">
        <f>SUM(E131:E132,E135,E136,E137,E139,E140,E141,E142,E145)</f>
        <v>936</v>
      </c>
      <c r="F147" s="208">
        <f>SUM(F131:F132,F135,F136,F137,F139,F140,F141,F142,F145)</f>
        <v>907</v>
      </c>
      <c r="G147" s="92">
        <f>SUM(G131:G132,G135,G136,G137,G139,G140,G141,G142,G145)</f>
        <v>42350</v>
      </c>
      <c r="H147" s="206">
        <v>2.3643723973061226</v>
      </c>
      <c r="I147" s="93">
        <f>SUM(I131:I132,I135,I136,I137,I139,I140,I141,I142,I145)</f>
        <v>12277</v>
      </c>
      <c r="J147" s="137">
        <f>SUM(J131:J132,J135,J136,J137,J139,J140,J141,J142,J145)</f>
        <v>12798</v>
      </c>
      <c r="K147" s="207">
        <f>SUM(K131:K132,K135,K136,K137,K139,K140,K141,K142,K145)</f>
        <v>23584</v>
      </c>
    </row>
    <row r="148" spans="1:11" ht="14.5" customHeight="1">
      <c r="A148" s="826" t="s">
        <v>25</v>
      </c>
      <c r="B148" s="96">
        <f>SUM(B133,B134,B138,B143,B144,B146)</f>
        <v>1469</v>
      </c>
      <c r="C148" s="210">
        <v>0.32990033371810479</v>
      </c>
      <c r="D148" s="211">
        <f>SUM(D133,D134,D138,D143,D144,D146)</f>
        <v>797</v>
      </c>
      <c r="E148" s="212">
        <f>SUM(E133,E134,E138,E143,E144,E146)</f>
        <v>526</v>
      </c>
      <c r="F148" s="213">
        <f>SUM(F133,F134,F138,F143,F144,F146)</f>
        <v>473</v>
      </c>
      <c r="G148" s="96">
        <f>SUM(G133,G134,G138,G143,G144,G146)</f>
        <v>13762</v>
      </c>
      <c r="H148" s="210">
        <v>3.1575662740167307</v>
      </c>
      <c r="I148" s="97">
        <f>SUM(I133,I134,I138,I143,I144,I146)</f>
        <v>3784</v>
      </c>
      <c r="J148" s="211">
        <f>SUM(J133,J134,J138,J143,J144,J146)</f>
        <v>4675</v>
      </c>
      <c r="K148" s="212">
        <f>SUM(K133,K134,K138,K143,K144,K146)</f>
        <v>7515</v>
      </c>
    </row>
    <row r="149" spans="1:11" ht="14.5" customHeight="1">
      <c r="A149" s="827" t="s">
        <v>27</v>
      </c>
      <c r="B149" s="671">
        <f>SUM(B131:B146)</f>
        <v>4042</v>
      </c>
      <c r="C149" s="828">
        <v>0.1718646291793145</v>
      </c>
      <c r="D149" s="829">
        <f>SUM(D131:D146)</f>
        <v>2182</v>
      </c>
      <c r="E149" s="830">
        <f>SUM(E131:E146)</f>
        <v>1462</v>
      </c>
      <c r="F149" s="831">
        <f>SUM(F131:F146)</f>
        <v>1380</v>
      </c>
      <c r="G149" s="671">
        <f>SUM(G131:G146)</f>
        <v>56112</v>
      </c>
      <c r="H149" s="828">
        <v>2.5196058401043548</v>
      </c>
      <c r="I149" s="672">
        <f>SUM(I131:I146)</f>
        <v>16061</v>
      </c>
      <c r="J149" s="829">
        <f>SUM(J131:J146)</f>
        <v>17473</v>
      </c>
      <c r="K149" s="830">
        <f>SUM(K131:K146)</f>
        <v>31099</v>
      </c>
    </row>
    <row r="150" spans="1:11" ht="14.5" customHeight="1">
      <c r="A150" s="1440" t="s">
        <v>786</v>
      </c>
      <c r="B150" s="1440"/>
      <c r="C150" s="1440"/>
      <c r="D150" s="1440"/>
      <c r="E150" s="1440"/>
      <c r="F150" s="1440"/>
      <c r="G150" s="1440"/>
      <c r="H150" s="1440"/>
      <c r="I150" s="1440"/>
      <c r="J150" s="1440"/>
      <c r="K150" s="1440"/>
    </row>
    <row r="151" spans="1:11" ht="14.5" customHeight="1">
      <c r="A151" s="1441" t="s">
        <v>787</v>
      </c>
      <c r="B151" s="1441"/>
      <c r="C151" s="1441"/>
      <c r="D151" s="1441"/>
      <c r="E151" s="1441"/>
      <c r="F151" s="1441"/>
      <c r="G151" s="1441"/>
      <c r="H151" s="1441"/>
      <c r="I151" s="1441"/>
      <c r="J151" s="1441"/>
      <c r="K151" s="1441"/>
    </row>
    <row r="152" spans="1:11" ht="27" customHeight="1">
      <c r="A152" s="1414" t="s">
        <v>864</v>
      </c>
      <c r="B152" s="1414"/>
      <c r="C152" s="1414"/>
      <c r="D152" s="1414"/>
      <c r="E152" s="1414"/>
      <c r="F152" s="1414"/>
      <c r="G152" s="1414"/>
      <c r="H152" s="1414"/>
      <c r="I152" s="1414"/>
      <c r="J152" s="1414"/>
      <c r="K152" s="1414"/>
    </row>
    <row r="153" spans="1:11" ht="14.5" customHeight="1">
      <c r="A153" s="818"/>
    </row>
    <row r="154" spans="1:11" ht="14.5" customHeight="1"/>
    <row r="155" spans="1:11" ht="14.5" customHeight="1"/>
    <row r="156" spans="1:11" ht="14.5" customHeight="1"/>
    <row r="157" spans="1:11" ht="14.5" customHeight="1"/>
    <row r="158" spans="1:11" ht="14.5" customHeight="1"/>
    <row r="159" spans="1:11" ht="14.5" customHeight="1"/>
    <row r="160" spans="1:11" ht="14.5" customHeight="1"/>
    <row r="161" ht="14.5" customHeight="1"/>
    <row r="162" ht="14.5" customHeight="1"/>
    <row r="163" ht="14.5" customHeight="1"/>
    <row r="164" ht="14.5" customHeight="1"/>
    <row r="165" ht="14.5" customHeight="1"/>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row r="203" ht="14.5" customHeight="1"/>
    <row r="204" ht="14.5" customHeight="1"/>
    <row r="205" ht="14.5" customHeight="1"/>
    <row r="206" ht="14.5" customHeight="1"/>
    <row r="207" ht="14.5" customHeight="1"/>
    <row r="208"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sheetData>
  <mergeCells count="75">
    <mergeCell ref="I99:K99"/>
    <mergeCell ref="A120:K120"/>
    <mergeCell ref="A121:K121"/>
    <mergeCell ref="A124:K124"/>
    <mergeCell ref="A151:K151"/>
    <mergeCell ref="C129:C130"/>
    <mergeCell ref="D129:F129"/>
    <mergeCell ref="G129:G130"/>
    <mergeCell ref="H129:H130"/>
    <mergeCell ref="I129:K129"/>
    <mergeCell ref="A150:K150"/>
    <mergeCell ref="A127:A130"/>
    <mergeCell ref="B127:F127"/>
    <mergeCell ref="G127:K127"/>
    <mergeCell ref="B128:K128"/>
    <mergeCell ref="B129:B130"/>
    <mergeCell ref="A30:K30"/>
    <mergeCell ref="A31:K31"/>
    <mergeCell ref="A34:K34"/>
    <mergeCell ref="A37:A40"/>
    <mergeCell ref="B37:F37"/>
    <mergeCell ref="G37:K37"/>
    <mergeCell ref="B38:K38"/>
    <mergeCell ref="B39:B40"/>
    <mergeCell ref="C39:C40"/>
    <mergeCell ref="D39:F39"/>
    <mergeCell ref="G39:G40"/>
    <mergeCell ref="H39:H40"/>
    <mergeCell ref="I39:K39"/>
    <mergeCell ref="A32:K32"/>
    <mergeCell ref="A36:K36"/>
    <mergeCell ref="A3:K3"/>
    <mergeCell ref="A7:A10"/>
    <mergeCell ref="B7:F7"/>
    <mergeCell ref="G7:K7"/>
    <mergeCell ref="B8:K8"/>
    <mergeCell ref="B9:B10"/>
    <mergeCell ref="C9:C10"/>
    <mergeCell ref="D9:F9"/>
    <mergeCell ref="G9:G10"/>
    <mergeCell ref="H9:H10"/>
    <mergeCell ref="I9:K9"/>
    <mergeCell ref="A6:K6"/>
    <mergeCell ref="A152:K152"/>
    <mergeCell ref="A60:K60"/>
    <mergeCell ref="A61:K61"/>
    <mergeCell ref="A64:K64"/>
    <mergeCell ref="A67:A70"/>
    <mergeCell ref="B67:F67"/>
    <mergeCell ref="G67:K67"/>
    <mergeCell ref="B68:K68"/>
    <mergeCell ref="B69:B70"/>
    <mergeCell ref="C69:C70"/>
    <mergeCell ref="D69:F69"/>
    <mergeCell ref="A90:K90"/>
    <mergeCell ref="G69:G70"/>
    <mergeCell ref="H69:H70"/>
    <mergeCell ref="I69:K69"/>
    <mergeCell ref="A91:K91"/>
    <mergeCell ref="A66:K66"/>
    <mergeCell ref="A96:K96"/>
    <mergeCell ref="A126:K126"/>
    <mergeCell ref="A62:K62"/>
    <mergeCell ref="A92:K92"/>
    <mergeCell ref="A122:K122"/>
    <mergeCell ref="A94:K94"/>
    <mergeCell ref="A97:A100"/>
    <mergeCell ref="B97:F97"/>
    <mergeCell ref="G97:K97"/>
    <mergeCell ref="B98:K98"/>
    <mergeCell ref="B99:B100"/>
    <mergeCell ref="C99:C100"/>
    <mergeCell ref="D99:F99"/>
    <mergeCell ref="G99:G100"/>
    <mergeCell ref="H99:H100"/>
  </mergeCells>
  <hyperlinks>
    <hyperlink ref="A1" location="Inhalt!A1" display="Zurück zum Inhalt"/>
  </hyperlink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54"/>
  <sheetViews>
    <sheetView zoomScale="80" zoomScaleNormal="80" workbookViewId="0">
      <pane xSplit="1" topLeftCell="B1" activePane="topRight" state="frozen"/>
      <selection pane="topRight"/>
    </sheetView>
  </sheetViews>
  <sheetFormatPr baseColWidth="10" defaultColWidth="11" defaultRowHeight="14.5"/>
  <cols>
    <col min="1" max="1" width="23.58203125" style="765" customWidth="1"/>
    <col min="2" max="2" width="16.83203125" style="765" customWidth="1"/>
    <col min="3" max="3" width="11.33203125" style="765" customWidth="1"/>
    <col min="4" max="4" width="26" style="765" customWidth="1"/>
    <col min="5" max="6" width="11.33203125" style="765" customWidth="1"/>
    <col min="7" max="12" width="15.83203125" style="765" customWidth="1"/>
    <col min="13" max="13" width="12.5" style="765" customWidth="1"/>
    <col min="14" max="16384" width="11" style="765"/>
  </cols>
  <sheetData>
    <row r="1" spans="1:19" ht="14.5" customHeight="1">
      <c r="A1" s="1143" t="s">
        <v>771</v>
      </c>
      <c r="B1" s="678"/>
      <c r="C1" s="678"/>
      <c r="D1" s="678"/>
      <c r="E1" s="678"/>
      <c r="F1" s="678"/>
      <c r="G1" s="678"/>
      <c r="H1" s="678"/>
      <c r="I1" s="678"/>
      <c r="J1" s="678"/>
      <c r="K1" s="678"/>
      <c r="L1" s="678"/>
    </row>
    <row r="2" spans="1:19" ht="14.5" customHeight="1"/>
    <row r="3" spans="1:19" ht="14.5" customHeight="1">
      <c r="A3" s="1349">
        <v>2022</v>
      </c>
      <c r="B3" s="1349"/>
      <c r="C3" s="1349"/>
      <c r="D3" s="1349"/>
      <c r="E3" s="1349"/>
      <c r="F3" s="1349"/>
      <c r="G3" s="1349"/>
      <c r="H3" s="1349"/>
      <c r="I3" s="1349"/>
      <c r="J3" s="1349"/>
      <c r="K3" s="1349"/>
      <c r="L3" s="1349"/>
      <c r="M3" s="833"/>
    </row>
    <row r="4" spans="1:19" ht="14.5" customHeight="1">
      <c r="A4" s="566"/>
      <c r="B4" s="678"/>
      <c r="C4" s="678"/>
      <c r="D4" s="678"/>
      <c r="E4" s="678"/>
      <c r="F4" s="678"/>
      <c r="G4" s="678"/>
      <c r="H4" s="678"/>
      <c r="I4" s="678"/>
      <c r="J4" s="678"/>
      <c r="K4" s="678"/>
      <c r="L4" s="678"/>
    </row>
    <row r="5" spans="1:19" ht="14.5" customHeight="1">
      <c r="A5" s="1428" t="s">
        <v>732</v>
      </c>
      <c r="B5" s="1428"/>
      <c r="C5" s="1428"/>
      <c r="D5" s="1428"/>
      <c r="E5" s="1428"/>
      <c r="F5" s="1428"/>
      <c r="G5" s="1428"/>
      <c r="H5" s="1428"/>
      <c r="I5" s="1428"/>
      <c r="J5" s="1428"/>
      <c r="K5" s="1428"/>
      <c r="L5" s="1428"/>
    </row>
    <row r="6" spans="1:19" ht="14.5" customHeight="1">
      <c r="A6" s="1422" t="s">
        <v>10</v>
      </c>
      <c r="B6" s="1352" t="s">
        <v>489</v>
      </c>
      <c r="C6" s="1424" t="s">
        <v>490</v>
      </c>
      <c r="D6" s="1425"/>
      <c r="E6" s="1425"/>
      <c r="F6" s="1425"/>
      <c r="G6" s="1425"/>
      <c r="H6" s="1425"/>
      <c r="I6" s="1425"/>
      <c r="J6" s="1425"/>
      <c r="K6" s="1425"/>
      <c r="L6" s="1425"/>
    </row>
    <row r="7" spans="1:19" ht="68.150000000000006" customHeight="1">
      <c r="A7" s="1422"/>
      <c r="B7" s="1352"/>
      <c r="C7" s="1434" t="s">
        <v>792</v>
      </c>
      <c r="D7" s="1434" t="s">
        <v>43</v>
      </c>
      <c r="E7" s="1353" t="s">
        <v>491</v>
      </c>
      <c r="F7" s="1367"/>
      <c r="G7" s="1353" t="s">
        <v>492</v>
      </c>
      <c r="H7" s="1354"/>
      <c r="I7" s="1354"/>
      <c r="J7" s="1354"/>
      <c r="K7" s="1354"/>
      <c r="L7" s="1354"/>
    </row>
    <row r="8" spans="1:19" ht="76" customHeight="1">
      <c r="A8" s="1422"/>
      <c r="B8" s="1352"/>
      <c r="C8" s="1434"/>
      <c r="D8" s="1434"/>
      <c r="E8" s="1353"/>
      <c r="F8" s="1367"/>
      <c r="G8" s="459" t="s">
        <v>493</v>
      </c>
      <c r="H8" s="459" t="s">
        <v>494</v>
      </c>
      <c r="I8" s="459" t="s">
        <v>495</v>
      </c>
      <c r="J8" s="459" t="s">
        <v>496</v>
      </c>
      <c r="K8" s="459" t="s">
        <v>793</v>
      </c>
      <c r="L8" s="457" t="s">
        <v>29</v>
      </c>
      <c r="M8" s="834"/>
    </row>
    <row r="9" spans="1:19" s="834" customFormat="1" ht="14.5" customHeight="1" thickBot="1">
      <c r="A9" s="1423"/>
      <c r="B9" s="1445" t="s">
        <v>5</v>
      </c>
      <c r="C9" s="1358"/>
      <c r="D9" s="1358"/>
      <c r="E9" s="1358"/>
      <c r="F9" s="1358"/>
      <c r="G9" s="1358"/>
      <c r="H9" s="1358"/>
      <c r="I9" s="1358"/>
      <c r="J9" s="1358"/>
      <c r="K9" s="1358"/>
      <c r="L9" s="1358"/>
      <c r="M9" s="765"/>
    </row>
    <row r="10" spans="1:19" ht="14.5" customHeight="1">
      <c r="A10" s="819" t="s">
        <v>11</v>
      </c>
      <c r="B10" s="219">
        <f>SUM(C10,D10,F10)</f>
        <v>10717</v>
      </c>
      <c r="C10" s="80">
        <v>42</v>
      </c>
      <c r="D10" s="220">
        <v>1344</v>
      </c>
      <c r="E10" s="837">
        <v>4997</v>
      </c>
      <c r="F10" s="838">
        <f>SUM(K10:L10,E10)</f>
        <v>9331</v>
      </c>
      <c r="G10" s="80">
        <v>4591</v>
      </c>
      <c r="H10" s="220" t="s">
        <v>36</v>
      </c>
      <c r="I10" s="220" t="s">
        <v>36</v>
      </c>
      <c r="J10" s="220" t="s">
        <v>36</v>
      </c>
      <c r="K10" s="220">
        <v>4334</v>
      </c>
      <c r="L10" s="221" t="s">
        <v>107</v>
      </c>
      <c r="M10" s="835"/>
      <c r="N10" s="1418" t="s">
        <v>692</v>
      </c>
      <c r="O10" s="1418"/>
      <c r="P10" s="1418"/>
      <c r="Q10" s="1418"/>
      <c r="R10" s="1418"/>
      <c r="S10" s="1418"/>
    </row>
    <row r="11" spans="1:19" ht="14.5" customHeight="1">
      <c r="A11" s="820" t="s">
        <v>12</v>
      </c>
      <c r="B11" s="84">
        <f t="shared" ref="B11:B28" si="0">SUM(C11,D11,F11)</f>
        <v>19587</v>
      </c>
      <c r="C11" s="222">
        <v>20</v>
      </c>
      <c r="D11" s="222">
        <v>1016</v>
      </c>
      <c r="E11" s="839">
        <v>10931</v>
      </c>
      <c r="F11" s="222">
        <f>SUM(K11:L11,E11)</f>
        <v>18551</v>
      </c>
      <c r="G11" s="222">
        <v>7113</v>
      </c>
      <c r="H11" s="222">
        <v>3772</v>
      </c>
      <c r="I11" s="222" t="s">
        <v>36</v>
      </c>
      <c r="J11" s="222" t="s">
        <v>36</v>
      </c>
      <c r="K11" s="223" t="s">
        <v>107</v>
      </c>
      <c r="L11" s="224">
        <v>7620</v>
      </c>
      <c r="M11" s="835"/>
      <c r="N11" s="1418"/>
      <c r="O11" s="1418"/>
      <c r="P11" s="1418"/>
      <c r="Q11" s="1418"/>
      <c r="R11" s="1418"/>
      <c r="S11" s="1418"/>
    </row>
    <row r="12" spans="1:19" ht="14.5" customHeight="1">
      <c r="A12" s="819" t="s">
        <v>30</v>
      </c>
      <c r="B12" s="88">
        <f t="shared" si="0"/>
        <v>8163</v>
      </c>
      <c r="C12" s="225">
        <v>48</v>
      </c>
      <c r="D12" s="225">
        <v>3227</v>
      </c>
      <c r="E12" s="837">
        <v>4888</v>
      </c>
      <c r="F12" s="225">
        <f t="shared" ref="F12:F28" si="1">SUM(K12:L12,E12)</f>
        <v>4888</v>
      </c>
      <c r="G12" s="225">
        <v>3765</v>
      </c>
      <c r="H12" s="225">
        <v>986</v>
      </c>
      <c r="I12" s="225">
        <v>42</v>
      </c>
      <c r="J12" s="225">
        <v>95</v>
      </c>
      <c r="K12" s="226" t="s">
        <v>107</v>
      </c>
      <c r="L12" s="221" t="s">
        <v>107</v>
      </c>
      <c r="M12" s="835"/>
      <c r="N12" s="1418"/>
      <c r="O12" s="1418"/>
      <c r="P12" s="1418"/>
      <c r="Q12" s="1418"/>
      <c r="R12" s="1418"/>
      <c r="S12" s="1418"/>
    </row>
    <row r="13" spans="1:19" ht="14.5" customHeight="1">
      <c r="A13" s="820" t="s">
        <v>13</v>
      </c>
      <c r="B13" s="84">
        <f t="shared" si="0"/>
        <v>1743</v>
      </c>
      <c r="C13" s="222">
        <v>19</v>
      </c>
      <c r="D13" s="222">
        <v>87</v>
      </c>
      <c r="E13" s="839">
        <v>1637</v>
      </c>
      <c r="F13" s="222">
        <f t="shared" si="1"/>
        <v>1637</v>
      </c>
      <c r="G13" s="222">
        <v>770</v>
      </c>
      <c r="H13" s="222">
        <v>852</v>
      </c>
      <c r="I13" s="222">
        <v>9</v>
      </c>
      <c r="J13" s="222">
        <v>6</v>
      </c>
      <c r="K13" s="223" t="s">
        <v>107</v>
      </c>
      <c r="L13" s="224" t="s">
        <v>107</v>
      </c>
      <c r="M13" s="835"/>
      <c r="N13" s="1418"/>
      <c r="O13" s="1418"/>
      <c r="P13" s="1418"/>
      <c r="Q13" s="1418"/>
      <c r="R13" s="1418"/>
      <c r="S13" s="1418"/>
    </row>
    <row r="14" spans="1:19" ht="14.5" customHeight="1">
      <c r="A14" s="819" t="s">
        <v>14</v>
      </c>
      <c r="B14" s="88">
        <f t="shared" si="0"/>
        <v>1054</v>
      </c>
      <c r="C14" s="225">
        <v>6</v>
      </c>
      <c r="D14" s="225">
        <v>1</v>
      </c>
      <c r="E14" s="837">
        <v>1047</v>
      </c>
      <c r="F14" s="225">
        <f t="shared" si="1"/>
        <v>1047</v>
      </c>
      <c r="G14" s="225">
        <v>833</v>
      </c>
      <c r="H14" s="225" t="s">
        <v>36</v>
      </c>
      <c r="I14" s="225" t="s">
        <v>36</v>
      </c>
      <c r="J14" s="225" t="s">
        <v>36</v>
      </c>
      <c r="K14" s="226" t="s">
        <v>107</v>
      </c>
      <c r="L14" s="221" t="s">
        <v>107</v>
      </c>
      <c r="M14" s="835"/>
      <c r="N14" s="1418"/>
      <c r="O14" s="1418"/>
      <c r="P14" s="1418"/>
      <c r="Q14" s="1418"/>
      <c r="R14" s="1418"/>
      <c r="S14" s="1418"/>
    </row>
    <row r="15" spans="1:19" ht="14.5" customHeight="1">
      <c r="A15" s="820" t="s">
        <v>31</v>
      </c>
      <c r="B15" s="84">
        <f t="shared" si="0"/>
        <v>2698</v>
      </c>
      <c r="C15" s="222">
        <v>0</v>
      </c>
      <c r="D15" s="222">
        <v>178</v>
      </c>
      <c r="E15" s="839">
        <v>2520</v>
      </c>
      <c r="F15" s="222">
        <f t="shared" si="1"/>
        <v>2520</v>
      </c>
      <c r="G15" s="222">
        <v>1371</v>
      </c>
      <c r="H15" s="222">
        <v>1005</v>
      </c>
      <c r="I15" s="222" t="s">
        <v>36</v>
      </c>
      <c r="J15" s="222" t="s">
        <v>36</v>
      </c>
      <c r="K15" s="223" t="s">
        <v>107</v>
      </c>
      <c r="L15" s="224" t="s">
        <v>107</v>
      </c>
      <c r="M15" s="835"/>
    </row>
    <row r="16" spans="1:19" ht="14.5" customHeight="1">
      <c r="A16" s="819" t="s">
        <v>15</v>
      </c>
      <c r="B16" s="88">
        <f t="shared" si="0"/>
        <v>6139</v>
      </c>
      <c r="C16" s="225">
        <v>56</v>
      </c>
      <c r="D16" s="225">
        <v>441</v>
      </c>
      <c r="E16" s="837">
        <v>5218</v>
      </c>
      <c r="F16" s="225">
        <f t="shared" si="1"/>
        <v>5642</v>
      </c>
      <c r="G16" s="225">
        <v>4367</v>
      </c>
      <c r="H16" s="225" t="s">
        <v>36</v>
      </c>
      <c r="I16" s="225" t="s">
        <v>36</v>
      </c>
      <c r="J16" s="225" t="s">
        <v>36</v>
      </c>
      <c r="K16" s="225">
        <v>424</v>
      </c>
      <c r="L16" s="221" t="s">
        <v>107</v>
      </c>
      <c r="M16" s="835"/>
    </row>
    <row r="17" spans="1:14" ht="14.5" customHeight="1">
      <c r="A17" s="820" t="s">
        <v>16</v>
      </c>
      <c r="B17" s="84">
        <f t="shared" si="0"/>
        <v>1899</v>
      </c>
      <c r="C17" s="222">
        <v>17</v>
      </c>
      <c r="D17" s="222">
        <v>83</v>
      </c>
      <c r="E17" s="839">
        <v>1799</v>
      </c>
      <c r="F17" s="222">
        <f t="shared" si="1"/>
        <v>1799</v>
      </c>
      <c r="G17" s="222">
        <v>494</v>
      </c>
      <c r="H17" s="222">
        <v>1095</v>
      </c>
      <c r="I17" s="222" t="s">
        <v>36</v>
      </c>
      <c r="J17" s="222" t="s">
        <v>36</v>
      </c>
      <c r="K17" s="223" t="s">
        <v>107</v>
      </c>
      <c r="L17" s="224" t="s">
        <v>107</v>
      </c>
      <c r="M17" s="835"/>
    </row>
    <row r="18" spans="1:14" ht="14.5" customHeight="1">
      <c r="A18" s="819" t="s">
        <v>17</v>
      </c>
      <c r="B18" s="88">
        <f t="shared" si="0"/>
        <v>10923</v>
      </c>
      <c r="C18" s="225">
        <v>37</v>
      </c>
      <c r="D18" s="225">
        <v>134</v>
      </c>
      <c r="E18" s="837">
        <v>10690</v>
      </c>
      <c r="F18" s="225">
        <f t="shared" si="1"/>
        <v>10752</v>
      </c>
      <c r="G18" s="225">
        <v>2389</v>
      </c>
      <c r="H18" s="225">
        <v>3560</v>
      </c>
      <c r="I18" s="225">
        <v>135</v>
      </c>
      <c r="J18" s="225">
        <v>4606</v>
      </c>
      <c r="K18" s="225">
        <v>62</v>
      </c>
      <c r="L18" s="221" t="s">
        <v>107</v>
      </c>
      <c r="M18" s="835"/>
      <c r="N18" s="791"/>
    </row>
    <row r="19" spans="1:14" ht="14.5" customHeight="1">
      <c r="A19" s="820" t="s">
        <v>18</v>
      </c>
      <c r="B19" s="84">
        <f t="shared" si="0"/>
        <v>24569</v>
      </c>
      <c r="C19" s="222">
        <v>222</v>
      </c>
      <c r="D19" s="222">
        <v>635</v>
      </c>
      <c r="E19" s="839">
        <v>21596</v>
      </c>
      <c r="F19" s="222">
        <f t="shared" si="1"/>
        <v>23712</v>
      </c>
      <c r="G19" s="222">
        <v>14760</v>
      </c>
      <c r="H19" s="222">
        <v>4949</v>
      </c>
      <c r="I19" s="222">
        <v>286</v>
      </c>
      <c r="J19" s="222">
        <v>1601</v>
      </c>
      <c r="K19" s="222">
        <v>2116</v>
      </c>
      <c r="L19" s="224" t="s">
        <v>107</v>
      </c>
      <c r="M19" s="835"/>
    </row>
    <row r="20" spans="1:14" ht="14.5" customHeight="1">
      <c r="A20" s="819" t="s">
        <v>19</v>
      </c>
      <c r="B20" s="88">
        <f t="shared" si="0"/>
        <v>2544</v>
      </c>
      <c r="C20" s="225">
        <v>27</v>
      </c>
      <c r="D20" s="225">
        <v>189</v>
      </c>
      <c r="E20" s="837">
        <v>2328</v>
      </c>
      <c r="F20" s="225">
        <f t="shared" si="1"/>
        <v>2328</v>
      </c>
      <c r="G20" s="225">
        <v>693</v>
      </c>
      <c r="H20" s="225">
        <v>862</v>
      </c>
      <c r="I20" s="225">
        <v>77</v>
      </c>
      <c r="J20" s="225">
        <v>696</v>
      </c>
      <c r="K20" s="226" t="s">
        <v>107</v>
      </c>
      <c r="L20" s="221" t="s">
        <v>107</v>
      </c>
      <c r="M20" s="835"/>
    </row>
    <row r="21" spans="1:14" ht="14.5" customHeight="1">
      <c r="A21" s="820" t="s">
        <v>20</v>
      </c>
      <c r="B21" s="84">
        <f t="shared" si="0"/>
        <v>727</v>
      </c>
      <c r="C21" s="222">
        <v>27</v>
      </c>
      <c r="D21" s="222">
        <v>36</v>
      </c>
      <c r="E21" s="839">
        <v>664</v>
      </c>
      <c r="F21" s="222">
        <f t="shared" si="1"/>
        <v>664</v>
      </c>
      <c r="G21" s="222">
        <v>474</v>
      </c>
      <c r="H21" s="222">
        <v>140</v>
      </c>
      <c r="I21" s="222" t="s">
        <v>36</v>
      </c>
      <c r="J21" s="222" t="s">
        <v>36</v>
      </c>
      <c r="K21" s="223" t="s">
        <v>107</v>
      </c>
      <c r="L21" s="224" t="s">
        <v>107</v>
      </c>
      <c r="M21" s="835"/>
    </row>
    <row r="22" spans="1:14" ht="14.5" customHeight="1">
      <c r="A22" s="819" t="s">
        <v>21</v>
      </c>
      <c r="B22" s="88">
        <f t="shared" si="0"/>
        <v>4760</v>
      </c>
      <c r="C22" s="225">
        <v>4</v>
      </c>
      <c r="D22" s="225">
        <v>254</v>
      </c>
      <c r="E22" s="840">
        <v>4502</v>
      </c>
      <c r="F22" s="225">
        <f t="shared" si="1"/>
        <v>4502</v>
      </c>
      <c r="G22" s="225">
        <v>3224</v>
      </c>
      <c r="H22" s="225">
        <v>823</v>
      </c>
      <c r="I22" s="225" t="s">
        <v>36</v>
      </c>
      <c r="J22" s="225" t="s">
        <v>36</v>
      </c>
      <c r="K22" s="226" t="s">
        <v>107</v>
      </c>
      <c r="L22" s="221" t="s">
        <v>107</v>
      </c>
      <c r="M22" s="835"/>
    </row>
    <row r="23" spans="1:14" ht="14.5" customHeight="1">
      <c r="A23" s="820" t="s">
        <v>22</v>
      </c>
      <c r="B23" s="84">
        <f t="shared" si="0"/>
        <v>2001</v>
      </c>
      <c r="C23" s="222">
        <v>2</v>
      </c>
      <c r="D23" s="222">
        <v>122</v>
      </c>
      <c r="E23" s="839">
        <v>1877</v>
      </c>
      <c r="F23" s="222">
        <f t="shared" si="1"/>
        <v>1877</v>
      </c>
      <c r="G23" s="222">
        <v>967</v>
      </c>
      <c r="H23" s="222">
        <v>711</v>
      </c>
      <c r="I23" s="222" t="s">
        <v>36</v>
      </c>
      <c r="J23" s="222" t="s">
        <v>36</v>
      </c>
      <c r="K23" s="223" t="s">
        <v>107</v>
      </c>
      <c r="L23" s="224" t="s">
        <v>107</v>
      </c>
      <c r="M23" s="835"/>
    </row>
    <row r="24" spans="1:14" ht="14.5" customHeight="1">
      <c r="A24" s="819" t="s">
        <v>23</v>
      </c>
      <c r="B24" s="88">
        <f t="shared" si="0"/>
        <v>3170</v>
      </c>
      <c r="C24" s="225">
        <v>42</v>
      </c>
      <c r="D24" s="225">
        <v>97</v>
      </c>
      <c r="E24" s="837">
        <v>3031</v>
      </c>
      <c r="F24" s="225">
        <f t="shared" si="1"/>
        <v>3031</v>
      </c>
      <c r="G24" s="225">
        <v>1766</v>
      </c>
      <c r="H24" s="225">
        <v>1047</v>
      </c>
      <c r="I24" s="225">
        <v>27</v>
      </c>
      <c r="J24" s="225">
        <v>191</v>
      </c>
      <c r="K24" s="226" t="s">
        <v>107</v>
      </c>
      <c r="L24" s="221" t="s">
        <v>107</v>
      </c>
    </row>
    <row r="25" spans="1:14" ht="14.5" customHeight="1" thickBot="1">
      <c r="A25" s="821" t="s">
        <v>24</v>
      </c>
      <c r="B25" s="89">
        <f t="shared" si="0"/>
        <v>2079</v>
      </c>
      <c r="C25" s="841">
        <v>1</v>
      </c>
      <c r="D25" s="841">
        <v>68</v>
      </c>
      <c r="E25" s="842">
        <v>2010</v>
      </c>
      <c r="F25" s="841">
        <f t="shared" si="1"/>
        <v>2010</v>
      </c>
      <c r="G25" s="841">
        <v>1033</v>
      </c>
      <c r="H25" s="841">
        <v>902</v>
      </c>
      <c r="I25" s="841">
        <v>22</v>
      </c>
      <c r="J25" s="841">
        <v>53</v>
      </c>
      <c r="K25" s="223" t="s">
        <v>107</v>
      </c>
      <c r="L25" s="843" t="s">
        <v>107</v>
      </c>
    </row>
    <row r="26" spans="1:14" ht="14.5" customHeight="1">
      <c r="A26" s="825" t="s">
        <v>26</v>
      </c>
      <c r="B26" s="227">
        <f t="shared" si="0"/>
        <v>82128</v>
      </c>
      <c r="C26" s="228">
        <f>C10+C11+C14+C15+C16+C18+C19+C20+C21+C24</f>
        <v>479</v>
      </c>
      <c r="D26" s="228">
        <v>4071</v>
      </c>
      <c r="E26" s="229">
        <v>63022</v>
      </c>
      <c r="F26" s="228">
        <f t="shared" si="1"/>
        <v>77578</v>
      </c>
      <c r="G26" s="228">
        <v>38357</v>
      </c>
      <c r="H26" s="228">
        <v>16789</v>
      </c>
      <c r="I26" s="228">
        <v>678</v>
      </c>
      <c r="J26" s="228">
        <v>7198</v>
      </c>
      <c r="K26" s="228">
        <f>SUM(K10,K11,K14:K16,K18:K21,K24)</f>
        <v>6936</v>
      </c>
      <c r="L26" s="93">
        <f>SUM(L10,L11,L14:L16,L18:L21,L24)</f>
        <v>7620</v>
      </c>
    </row>
    <row r="27" spans="1:14" ht="14.5" customHeight="1">
      <c r="A27" s="826" t="s">
        <v>25</v>
      </c>
      <c r="B27" s="230">
        <f t="shared" si="0"/>
        <v>20645</v>
      </c>
      <c r="C27" s="231">
        <f>C12+C13+C17+C22+C23+C25</f>
        <v>91</v>
      </c>
      <c r="D27" s="231">
        <v>3841</v>
      </c>
      <c r="E27" s="844">
        <v>16713</v>
      </c>
      <c r="F27" s="231">
        <f t="shared" si="1"/>
        <v>16713</v>
      </c>
      <c r="G27" s="231">
        <v>10253</v>
      </c>
      <c r="H27" s="231">
        <v>5369</v>
      </c>
      <c r="I27" s="231">
        <v>188</v>
      </c>
      <c r="J27" s="231">
        <v>903</v>
      </c>
      <c r="K27" s="232">
        <f>SUM(K12,K13,K17,K23,K22,K25)</f>
        <v>0</v>
      </c>
      <c r="L27" s="97">
        <f>SUM(L12,L13,L17,L23,L22,L25)</f>
        <v>0</v>
      </c>
    </row>
    <row r="28" spans="1:14" ht="14.5" customHeight="1" thickBot="1">
      <c r="A28" s="845" t="s">
        <v>27</v>
      </c>
      <c r="B28" s="233">
        <f t="shared" si="0"/>
        <v>102773</v>
      </c>
      <c r="C28" s="846">
        <f>SUM(C10:C25)</f>
        <v>570</v>
      </c>
      <c r="D28" s="846">
        <v>7912</v>
      </c>
      <c r="E28" s="847">
        <v>79735</v>
      </c>
      <c r="F28" s="846">
        <f t="shared" si="1"/>
        <v>94291</v>
      </c>
      <c r="G28" s="846">
        <v>48610</v>
      </c>
      <c r="H28" s="846">
        <v>22158</v>
      </c>
      <c r="I28" s="846">
        <v>866</v>
      </c>
      <c r="J28" s="846">
        <v>8101</v>
      </c>
      <c r="K28" s="846">
        <f>SUM(K10:K25)</f>
        <v>6936</v>
      </c>
      <c r="L28" s="848">
        <f>SUM(L10:L25)</f>
        <v>7620</v>
      </c>
    </row>
    <row r="29" spans="1:14" ht="14.5" customHeight="1" thickBot="1">
      <c r="A29" s="849"/>
      <c r="B29" s="1446" t="s">
        <v>41</v>
      </c>
      <c r="C29" s="1446"/>
      <c r="D29" s="1446"/>
      <c r="E29" s="1451"/>
      <c r="F29" s="1449" t="s">
        <v>497</v>
      </c>
      <c r="G29" s="1449"/>
      <c r="H29" s="1449"/>
      <c r="I29" s="1449"/>
      <c r="J29" s="1449"/>
      <c r="K29" s="1449"/>
      <c r="L29" s="1450"/>
    </row>
    <row r="30" spans="1:14" ht="14.5" customHeight="1">
      <c r="A30" s="819" t="s">
        <v>11</v>
      </c>
      <c r="B30" s="80">
        <v>100</v>
      </c>
      <c r="C30" s="234">
        <f>C10/$B10*100</f>
        <v>0.39190071848465058</v>
      </c>
      <c r="D30" s="234">
        <f>D10/$B10*100</f>
        <v>12.540822991508819</v>
      </c>
      <c r="E30" s="235">
        <f>F10/$B10*100</f>
        <v>87.067276290006532</v>
      </c>
      <c r="F30" s="236">
        <v>100</v>
      </c>
      <c r="G30" s="234">
        <f>G10/$F10*100</f>
        <v>49.201586110813416</v>
      </c>
      <c r="H30" s="234" t="s">
        <v>36</v>
      </c>
      <c r="I30" s="234" t="s">
        <v>36</v>
      </c>
      <c r="J30" s="234" t="s">
        <v>36</v>
      </c>
      <c r="K30" s="234">
        <f>K10/$F10*100</f>
        <v>46.447326117243598</v>
      </c>
      <c r="L30" s="237" t="s">
        <v>107</v>
      </c>
    </row>
    <row r="31" spans="1:14" ht="14.5" customHeight="1">
      <c r="A31" s="820" t="s">
        <v>12</v>
      </c>
      <c r="B31" s="84">
        <v>100</v>
      </c>
      <c r="C31" s="238">
        <f t="shared" ref="C31:D46" si="2">C11/$B11*100</f>
        <v>0.1021085413794864</v>
      </c>
      <c r="D31" s="238">
        <f t="shared" si="2"/>
        <v>5.1871139020779093</v>
      </c>
      <c r="E31" s="239">
        <f t="shared" ref="E31:E48" si="3">F11/$B11*100</f>
        <v>94.71077755654261</v>
      </c>
      <c r="F31" s="240">
        <v>100</v>
      </c>
      <c r="G31" s="238">
        <f t="shared" ref="G31:L46" si="4">G11/$F11*100</f>
        <v>38.342946471888304</v>
      </c>
      <c r="H31" s="238">
        <f t="shared" si="4"/>
        <v>20.33313568001725</v>
      </c>
      <c r="I31" s="238" t="s">
        <v>36</v>
      </c>
      <c r="J31" s="238" t="s">
        <v>36</v>
      </c>
      <c r="K31" s="238" t="s">
        <v>107</v>
      </c>
      <c r="L31" s="241">
        <f t="shared" ref="L31" si="5">L11/$F11*100</f>
        <v>41.075952778825943</v>
      </c>
    </row>
    <row r="32" spans="1:14" ht="14.5" customHeight="1">
      <c r="A32" s="819" t="s">
        <v>30</v>
      </c>
      <c r="B32" s="88">
        <v>100</v>
      </c>
      <c r="C32" s="242">
        <f t="shared" si="2"/>
        <v>0.58801911062109524</v>
      </c>
      <c r="D32" s="242">
        <f t="shared" si="2"/>
        <v>39.532034791130712</v>
      </c>
      <c r="E32" s="235">
        <f t="shared" si="3"/>
        <v>59.87994609824819</v>
      </c>
      <c r="F32" s="243">
        <v>100</v>
      </c>
      <c r="G32" s="242">
        <f t="shared" si="4"/>
        <v>77.025368248772509</v>
      </c>
      <c r="H32" s="242">
        <f t="shared" si="4"/>
        <v>20.171849427168574</v>
      </c>
      <c r="I32" s="242">
        <f t="shared" si="4"/>
        <v>0.85924713584288048</v>
      </c>
      <c r="J32" s="242">
        <f t="shared" si="4"/>
        <v>1.9435351882160394</v>
      </c>
      <c r="K32" s="242" t="s">
        <v>107</v>
      </c>
      <c r="L32" s="237" t="s">
        <v>107</v>
      </c>
    </row>
    <row r="33" spans="1:12" ht="14.5" customHeight="1">
      <c r="A33" s="820" t="s">
        <v>13</v>
      </c>
      <c r="B33" s="84">
        <v>100</v>
      </c>
      <c r="C33" s="238">
        <f t="shared" si="2"/>
        <v>1.0900745840504877</v>
      </c>
      <c r="D33" s="238">
        <f t="shared" si="2"/>
        <v>4.9913941480206541</v>
      </c>
      <c r="E33" s="239">
        <f t="shared" si="3"/>
        <v>93.918531267928856</v>
      </c>
      <c r="F33" s="240">
        <v>100</v>
      </c>
      <c r="G33" s="238">
        <f t="shared" si="4"/>
        <v>47.037263286499694</v>
      </c>
      <c r="H33" s="238">
        <f t="shared" si="4"/>
        <v>52.04642638973732</v>
      </c>
      <c r="I33" s="238">
        <f t="shared" si="4"/>
        <v>0.54978619425778863</v>
      </c>
      <c r="J33" s="238">
        <f t="shared" si="4"/>
        <v>0.36652412950519242</v>
      </c>
      <c r="K33" s="238" t="s">
        <v>107</v>
      </c>
      <c r="L33" s="241" t="s">
        <v>107</v>
      </c>
    </row>
    <row r="34" spans="1:12" ht="14.5" customHeight="1">
      <c r="A34" s="819" t="s">
        <v>14</v>
      </c>
      <c r="B34" s="88">
        <v>100</v>
      </c>
      <c r="C34" s="242">
        <f t="shared" si="2"/>
        <v>0.56925996204933582</v>
      </c>
      <c r="D34" s="242">
        <f t="shared" si="2"/>
        <v>9.4876660341555979E-2</v>
      </c>
      <c r="E34" s="235">
        <f t="shared" si="3"/>
        <v>99.335863377609115</v>
      </c>
      <c r="F34" s="243">
        <v>100</v>
      </c>
      <c r="G34" s="242">
        <f t="shared" si="4"/>
        <v>79.560649474689598</v>
      </c>
      <c r="H34" s="242" t="s">
        <v>36</v>
      </c>
      <c r="I34" s="242" t="s">
        <v>36</v>
      </c>
      <c r="J34" s="242" t="s">
        <v>36</v>
      </c>
      <c r="K34" s="242" t="s">
        <v>107</v>
      </c>
      <c r="L34" s="237" t="s">
        <v>107</v>
      </c>
    </row>
    <row r="35" spans="1:12" ht="14.5" customHeight="1">
      <c r="A35" s="820" t="s">
        <v>31</v>
      </c>
      <c r="B35" s="84">
        <v>100</v>
      </c>
      <c r="C35" s="238">
        <f t="shared" si="2"/>
        <v>0</v>
      </c>
      <c r="D35" s="238">
        <f t="shared" si="2"/>
        <v>6.5974796145292807</v>
      </c>
      <c r="E35" s="239">
        <f t="shared" si="3"/>
        <v>93.402520385470723</v>
      </c>
      <c r="F35" s="240">
        <v>100</v>
      </c>
      <c r="G35" s="238">
        <f t="shared" si="4"/>
        <v>54.404761904761898</v>
      </c>
      <c r="H35" s="238">
        <f t="shared" si="4"/>
        <v>39.880952380952387</v>
      </c>
      <c r="I35" s="238" t="s">
        <v>36</v>
      </c>
      <c r="J35" s="238" t="s">
        <v>36</v>
      </c>
      <c r="K35" s="238" t="s">
        <v>107</v>
      </c>
      <c r="L35" s="241" t="s">
        <v>107</v>
      </c>
    </row>
    <row r="36" spans="1:12" ht="14.5" customHeight="1">
      <c r="A36" s="819" t="s">
        <v>15</v>
      </c>
      <c r="B36" s="88">
        <v>100</v>
      </c>
      <c r="C36" s="242">
        <f t="shared" si="2"/>
        <v>0.91220068415051314</v>
      </c>
      <c r="D36" s="242">
        <f t="shared" si="2"/>
        <v>7.1835803876852911</v>
      </c>
      <c r="E36" s="235">
        <f t="shared" si="3"/>
        <v>91.904218928164198</v>
      </c>
      <c r="F36" s="243">
        <v>100</v>
      </c>
      <c r="G36" s="242">
        <f t="shared" si="4"/>
        <v>77.401630627437072</v>
      </c>
      <c r="H36" s="242" t="s">
        <v>36</v>
      </c>
      <c r="I36" s="242" t="s">
        <v>36</v>
      </c>
      <c r="J36" s="242" t="s">
        <v>36</v>
      </c>
      <c r="K36" s="242">
        <f t="shared" ref="K36" si="6">K16/$F16*100</f>
        <v>7.5150655795817087</v>
      </c>
      <c r="L36" s="237" t="s">
        <v>107</v>
      </c>
    </row>
    <row r="37" spans="1:12" ht="14.5" customHeight="1">
      <c r="A37" s="820" t="s">
        <v>16</v>
      </c>
      <c r="B37" s="84">
        <v>100</v>
      </c>
      <c r="C37" s="238">
        <f t="shared" si="2"/>
        <v>0.89520800421274349</v>
      </c>
      <c r="D37" s="238">
        <f t="shared" si="2"/>
        <v>4.3707214323328065</v>
      </c>
      <c r="E37" s="239">
        <f t="shared" si="3"/>
        <v>94.734070563454452</v>
      </c>
      <c r="F37" s="240">
        <v>100</v>
      </c>
      <c r="G37" s="238">
        <f t="shared" si="4"/>
        <v>27.459699833240691</v>
      </c>
      <c r="H37" s="238">
        <f t="shared" si="4"/>
        <v>60.867148415786545</v>
      </c>
      <c r="I37" s="238" t="s">
        <v>36</v>
      </c>
      <c r="J37" s="238" t="s">
        <v>36</v>
      </c>
      <c r="K37" s="238" t="s">
        <v>107</v>
      </c>
      <c r="L37" s="241" t="s">
        <v>107</v>
      </c>
    </row>
    <row r="38" spans="1:12" ht="14.5" customHeight="1">
      <c r="A38" s="819" t="s">
        <v>17</v>
      </c>
      <c r="B38" s="88">
        <v>100</v>
      </c>
      <c r="C38" s="242">
        <f t="shared" si="2"/>
        <v>0.33873477982239314</v>
      </c>
      <c r="D38" s="242">
        <f t="shared" si="2"/>
        <v>1.2267692026000183</v>
      </c>
      <c r="E38" s="235">
        <f t="shared" si="3"/>
        <v>98.434496017577587</v>
      </c>
      <c r="F38" s="243">
        <v>100</v>
      </c>
      <c r="G38" s="242">
        <f t="shared" si="4"/>
        <v>22.219122023809522</v>
      </c>
      <c r="H38" s="242">
        <f t="shared" si="4"/>
        <v>33.110119047619044</v>
      </c>
      <c r="I38" s="242">
        <f t="shared" si="4"/>
        <v>1.2555803571428572</v>
      </c>
      <c r="J38" s="242">
        <f t="shared" si="4"/>
        <v>42.838541666666671</v>
      </c>
      <c r="K38" s="242">
        <f t="shared" si="4"/>
        <v>0.57663690476190477</v>
      </c>
      <c r="L38" s="237" t="s">
        <v>107</v>
      </c>
    </row>
    <row r="39" spans="1:12" ht="14.5" customHeight="1">
      <c r="A39" s="820" t="s">
        <v>18</v>
      </c>
      <c r="B39" s="84">
        <v>100</v>
      </c>
      <c r="C39" s="238">
        <f t="shared" si="2"/>
        <v>0.90357767918922227</v>
      </c>
      <c r="D39" s="238">
        <f t="shared" si="2"/>
        <v>2.584557776059262</v>
      </c>
      <c r="E39" s="239">
        <f t="shared" si="3"/>
        <v>96.511864544751518</v>
      </c>
      <c r="F39" s="240">
        <v>100</v>
      </c>
      <c r="G39" s="238">
        <f t="shared" si="4"/>
        <v>62.246963562753031</v>
      </c>
      <c r="H39" s="238">
        <f t="shared" si="4"/>
        <v>20.871288798920379</v>
      </c>
      <c r="I39" s="238">
        <f t="shared" si="4"/>
        <v>1.2061403508771928</v>
      </c>
      <c r="J39" s="238">
        <f t="shared" si="4"/>
        <v>6.7518556005398107</v>
      </c>
      <c r="K39" s="238">
        <f t="shared" si="4"/>
        <v>8.923751686909581</v>
      </c>
      <c r="L39" s="241" t="s">
        <v>107</v>
      </c>
    </row>
    <row r="40" spans="1:12" ht="14.5" customHeight="1">
      <c r="A40" s="819" t="s">
        <v>19</v>
      </c>
      <c r="B40" s="88">
        <v>100</v>
      </c>
      <c r="C40" s="242">
        <f t="shared" si="2"/>
        <v>1.0613207547169812</v>
      </c>
      <c r="D40" s="242">
        <f t="shared" si="2"/>
        <v>7.4292452830188678</v>
      </c>
      <c r="E40" s="235">
        <f t="shared" si="3"/>
        <v>91.509433962264154</v>
      </c>
      <c r="F40" s="243">
        <v>100</v>
      </c>
      <c r="G40" s="242">
        <f t="shared" si="4"/>
        <v>29.768041237113401</v>
      </c>
      <c r="H40" s="242">
        <f t="shared" si="4"/>
        <v>37.027491408934708</v>
      </c>
      <c r="I40" s="242">
        <f t="shared" si="4"/>
        <v>3.3075601374570449</v>
      </c>
      <c r="J40" s="242">
        <f t="shared" si="4"/>
        <v>29.896907216494846</v>
      </c>
      <c r="K40" s="242" t="s">
        <v>107</v>
      </c>
      <c r="L40" s="237" t="s">
        <v>107</v>
      </c>
    </row>
    <row r="41" spans="1:12" ht="14.5" customHeight="1">
      <c r="A41" s="820" t="s">
        <v>20</v>
      </c>
      <c r="B41" s="84">
        <v>100</v>
      </c>
      <c r="C41" s="238">
        <f t="shared" si="2"/>
        <v>3.7138927097661623</v>
      </c>
      <c r="D41" s="238">
        <f t="shared" si="2"/>
        <v>4.9518569463548827</v>
      </c>
      <c r="E41" s="239">
        <f t="shared" si="3"/>
        <v>91.334250343878949</v>
      </c>
      <c r="F41" s="240">
        <v>100</v>
      </c>
      <c r="G41" s="238">
        <f t="shared" si="4"/>
        <v>71.385542168674704</v>
      </c>
      <c r="H41" s="238">
        <f t="shared" si="4"/>
        <v>21.084337349397593</v>
      </c>
      <c r="I41" s="238" t="s">
        <v>36</v>
      </c>
      <c r="J41" s="238" t="s">
        <v>36</v>
      </c>
      <c r="K41" s="238" t="s">
        <v>107</v>
      </c>
      <c r="L41" s="241" t="s">
        <v>107</v>
      </c>
    </row>
    <row r="42" spans="1:12" ht="14.5" customHeight="1">
      <c r="A42" s="819" t="s">
        <v>21</v>
      </c>
      <c r="B42" s="88">
        <v>100</v>
      </c>
      <c r="C42" s="242">
        <f t="shared" si="2"/>
        <v>8.4033613445378158E-2</v>
      </c>
      <c r="D42" s="242">
        <f t="shared" si="2"/>
        <v>5.3361344537815123</v>
      </c>
      <c r="E42" s="235">
        <f t="shared" si="3"/>
        <v>94.579831932773104</v>
      </c>
      <c r="F42" s="243">
        <v>100</v>
      </c>
      <c r="G42" s="242">
        <f t="shared" si="4"/>
        <v>71.612616614837847</v>
      </c>
      <c r="H42" s="242">
        <f t="shared" si="4"/>
        <v>18.280764104842291</v>
      </c>
      <c r="I42" s="242" t="s">
        <v>36</v>
      </c>
      <c r="J42" s="242" t="s">
        <v>36</v>
      </c>
      <c r="K42" s="242" t="s">
        <v>107</v>
      </c>
      <c r="L42" s="237" t="s">
        <v>107</v>
      </c>
    </row>
    <row r="43" spans="1:12" ht="14.5" customHeight="1">
      <c r="A43" s="820" t="s">
        <v>22</v>
      </c>
      <c r="B43" s="84">
        <v>100</v>
      </c>
      <c r="C43" s="238">
        <f t="shared" si="2"/>
        <v>9.9950024987506242E-2</v>
      </c>
      <c r="D43" s="238">
        <f t="shared" si="2"/>
        <v>6.0969515242378813</v>
      </c>
      <c r="E43" s="239">
        <f t="shared" si="3"/>
        <v>93.803098450774613</v>
      </c>
      <c r="F43" s="240">
        <v>100</v>
      </c>
      <c r="G43" s="238">
        <f t="shared" si="4"/>
        <v>51.51838039424613</v>
      </c>
      <c r="H43" s="238">
        <f t="shared" si="4"/>
        <v>37.879595098561538</v>
      </c>
      <c r="I43" s="238" t="s">
        <v>36</v>
      </c>
      <c r="J43" s="238" t="s">
        <v>36</v>
      </c>
      <c r="K43" s="238" t="s">
        <v>107</v>
      </c>
      <c r="L43" s="241" t="s">
        <v>107</v>
      </c>
    </row>
    <row r="44" spans="1:12" ht="14.5" customHeight="1">
      <c r="A44" s="819" t="s">
        <v>23</v>
      </c>
      <c r="B44" s="88">
        <v>100</v>
      </c>
      <c r="C44" s="242">
        <f t="shared" si="2"/>
        <v>1.3249211356466877</v>
      </c>
      <c r="D44" s="242">
        <f t="shared" si="2"/>
        <v>3.0599369085173502</v>
      </c>
      <c r="E44" s="235">
        <f t="shared" si="3"/>
        <v>95.615141955835952</v>
      </c>
      <c r="F44" s="243">
        <v>100</v>
      </c>
      <c r="G44" s="242">
        <f t="shared" si="4"/>
        <v>58.264599142197291</v>
      </c>
      <c r="H44" s="242">
        <f t="shared" si="4"/>
        <v>34.54305509732761</v>
      </c>
      <c r="I44" s="242">
        <f t="shared" si="4"/>
        <v>0.8907951171230617</v>
      </c>
      <c r="J44" s="242">
        <f t="shared" si="4"/>
        <v>6.3015506433520292</v>
      </c>
      <c r="K44" s="242" t="s">
        <v>107</v>
      </c>
      <c r="L44" s="237" t="s">
        <v>107</v>
      </c>
    </row>
    <row r="45" spans="1:12" ht="14.5" customHeight="1" thickBot="1">
      <c r="A45" s="821" t="s">
        <v>24</v>
      </c>
      <c r="B45" s="84">
        <v>100</v>
      </c>
      <c r="C45" s="238">
        <f t="shared" si="2"/>
        <v>4.8100048100048101E-2</v>
      </c>
      <c r="D45" s="238">
        <f t="shared" si="2"/>
        <v>3.2708032708032708</v>
      </c>
      <c r="E45" s="239">
        <f t="shared" si="3"/>
        <v>96.681096681096676</v>
      </c>
      <c r="F45" s="240">
        <v>100</v>
      </c>
      <c r="G45" s="238">
        <f t="shared" si="4"/>
        <v>51.393034825870643</v>
      </c>
      <c r="H45" s="238">
        <f t="shared" si="4"/>
        <v>44.875621890547265</v>
      </c>
      <c r="I45" s="850">
        <f t="shared" si="4"/>
        <v>1.0945273631840797</v>
      </c>
      <c r="J45" s="850">
        <f t="shared" si="4"/>
        <v>2.6368159203980097</v>
      </c>
      <c r="K45" s="850" t="s">
        <v>107</v>
      </c>
      <c r="L45" s="241" t="s">
        <v>107</v>
      </c>
    </row>
    <row r="46" spans="1:12" ht="14.5" customHeight="1">
      <c r="A46" s="825" t="s">
        <v>26</v>
      </c>
      <c r="B46" s="92">
        <v>100</v>
      </c>
      <c r="C46" s="244">
        <f t="shared" si="2"/>
        <v>0.58323592441067607</v>
      </c>
      <c r="D46" s="244">
        <f t="shared" si="2"/>
        <v>4.9568965517241379</v>
      </c>
      <c r="E46" s="245">
        <f t="shared" si="3"/>
        <v>94.459867523865185</v>
      </c>
      <c r="F46" s="208">
        <v>100</v>
      </c>
      <c r="G46" s="244">
        <f t="shared" si="4"/>
        <v>49.443141096702675</v>
      </c>
      <c r="H46" s="244">
        <f t="shared" si="4"/>
        <v>21.641444739488001</v>
      </c>
      <c r="I46" s="244">
        <f t="shared" si="4"/>
        <v>0.87395911211941535</v>
      </c>
      <c r="J46" s="244">
        <f t="shared" si="4"/>
        <v>9.2784036711438809</v>
      </c>
      <c r="K46" s="244">
        <f t="shared" si="4"/>
        <v>8.9406790584959648</v>
      </c>
      <c r="L46" s="245">
        <f t="shared" si="4"/>
        <v>9.8223723220500663</v>
      </c>
    </row>
    <row r="47" spans="1:12" ht="14.5" customHeight="1">
      <c r="A47" s="826" t="s">
        <v>25</v>
      </c>
      <c r="B47" s="96">
        <v>100</v>
      </c>
      <c r="C47" s="246">
        <f t="shared" ref="C47:D48" si="7">C27/$B27*100</f>
        <v>0.44078469363041894</v>
      </c>
      <c r="D47" s="246">
        <f t="shared" si="7"/>
        <v>18.604989101477358</v>
      </c>
      <c r="E47" s="247">
        <f t="shared" si="3"/>
        <v>80.954226204892223</v>
      </c>
      <c r="F47" s="213">
        <v>100</v>
      </c>
      <c r="G47" s="246">
        <f t="shared" ref="G47:L48" si="8">G27/$F27*100</f>
        <v>61.347454077664096</v>
      </c>
      <c r="H47" s="246">
        <f t="shared" si="8"/>
        <v>32.124693352480108</v>
      </c>
      <c r="I47" s="246">
        <f t="shared" si="8"/>
        <v>1.1248728534673607</v>
      </c>
      <c r="J47" s="246">
        <f t="shared" si="8"/>
        <v>5.4029797163884403</v>
      </c>
      <c r="K47" s="246">
        <f t="shared" si="8"/>
        <v>0</v>
      </c>
      <c r="L47" s="247">
        <f t="shared" si="8"/>
        <v>0</v>
      </c>
    </row>
    <row r="48" spans="1:12" ht="14.5" customHeight="1">
      <c r="A48" s="827" t="s">
        <v>27</v>
      </c>
      <c r="B48" s="671">
        <v>100</v>
      </c>
      <c r="C48" s="851">
        <f t="shared" si="7"/>
        <v>0.55462037694725264</v>
      </c>
      <c r="D48" s="851">
        <f t="shared" si="7"/>
        <v>7.6985200393099351</v>
      </c>
      <c r="E48" s="852">
        <f t="shared" si="3"/>
        <v>91.746859583742818</v>
      </c>
      <c r="F48" s="831">
        <v>100</v>
      </c>
      <c r="G48" s="851">
        <f t="shared" si="8"/>
        <v>51.553170504077805</v>
      </c>
      <c r="H48" s="851">
        <f t="shared" si="8"/>
        <v>23.499591689556798</v>
      </c>
      <c r="I48" s="851">
        <f t="shared" si="8"/>
        <v>0.91843336055402958</v>
      </c>
      <c r="J48" s="851">
        <f t="shared" si="8"/>
        <v>8.591488052942486</v>
      </c>
      <c r="K48" s="851">
        <f t="shared" si="8"/>
        <v>7.3559512572780008</v>
      </c>
      <c r="L48" s="852">
        <f t="shared" si="8"/>
        <v>8.0813651355908824</v>
      </c>
    </row>
    <row r="49" spans="1:15" ht="14.5" customHeight="1">
      <c r="A49" s="1443" t="s">
        <v>794</v>
      </c>
      <c r="B49" s="1443"/>
      <c r="C49" s="1443"/>
      <c r="D49" s="1443"/>
      <c r="E49" s="1443"/>
      <c r="F49" s="1443"/>
      <c r="G49" s="1443"/>
      <c r="H49" s="1443"/>
      <c r="I49" s="1443"/>
      <c r="J49" s="1443"/>
      <c r="K49" s="1443"/>
      <c r="L49" s="1443"/>
    </row>
    <row r="50" spans="1:15" ht="14.5" customHeight="1">
      <c r="A50" s="1444" t="s">
        <v>795</v>
      </c>
      <c r="B50" s="1444"/>
      <c r="C50" s="1444"/>
      <c r="D50" s="1444"/>
      <c r="E50" s="1444"/>
      <c r="F50" s="1444"/>
      <c r="G50" s="1444"/>
      <c r="H50" s="1444"/>
      <c r="I50" s="1444"/>
      <c r="J50" s="1444"/>
      <c r="K50" s="1444"/>
      <c r="L50" s="1444"/>
      <c r="M50" s="832"/>
    </row>
    <row r="51" spans="1:15" ht="14.5" customHeight="1">
      <c r="A51" s="1443" t="s">
        <v>846</v>
      </c>
      <c r="B51" s="1443"/>
      <c r="C51" s="1443"/>
      <c r="D51" s="1443"/>
      <c r="E51" s="1443"/>
      <c r="F51" s="1443"/>
      <c r="G51" s="1443"/>
      <c r="H51" s="1443"/>
      <c r="I51" s="1443"/>
      <c r="J51" s="1443"/>
      <c r="K51" s="1443"/>
      <c r="L51" s="1443"/>
      <c r="M51" s="832"/>
    </row>
    <row r="52" spans="1:15" ht="40" customHeight="1">
      <c r="A52" s="1443" t="s">
        <v>860</v>
      </c>
      <c r="B52" s="1443"/>
      <c r="C52" s="1443"/>
      <c r="D52" s="1443"/>
      <c r="E52" s="1443"/>
      <c r="F52" s="1443"/>
      <c r="G52" s="1443"/>
      <c r="H52" s="1443"/>
      <c r="I52" s="1443"/>
      <c r="J52" s="1443"/>
      <c r="K52" s="1443"/>
      <c r="L52" s="1443"/>
      <c r="M52" s="832"/>
    </row>
    <row r="53" spans="1:15" ht="14.5" customHeight="1"/>
    <row r="54" spans="1:15" ht="14.5" customHeight="1">
      <c r="A54" s="1349">
        <v>2021</v>
      </c>
      <c r="B54" s="1349"/>
      <c r="C54" s="1349"/>
      <c r="D54" s="1349"/>
      <c r="E54" s="1349"/>
      <c r="F54" s="1349"/>
      <c r="G54" s="1349"/>
      <c r="H54" s="1349"/>
      <c r="I54" s="1349"/>
      <c r="J54" s="1349"/>
      <c r="K54" s="1349"/>
      <c r="L54" s="1349"/>
      <c r="M54" s="833"/>
    </row>
    <row r="55" spans="1:15" ht="14.5" customHeight="1">
      <c r="A55" s="566"/>
    </row>
    <row r="56" spans="1:15" ht="14.5" customHeight="1">
      <c r="A56" s="1428" t="s">
        <v>733</v>
      </c>
      <c r="B56" s="1428"/>
      <c r="C56" s="1428"/>
      <c r="D56" s="1428"/>
      <c r="E56" s="1428"/>
      <c r="F56" s="1428"/>
      <c r="G56" s="1428"/>
      <c r="H56" s="1428"/>
      <c r="I56" s="1428"/>
      <c r="J56" s="1428"/>
      <c r="K56" s="1428"/>
      <c r="L56" s="1428"/>
    </row>
    <row r="57" spans="1:15" ht="14.5" customHeight="1">
      <c r="A57" s="1422" t="s">
        <v>10</v>
      </c>
      <c r="B57" s="1352" t="s">
        <v>489</v>
      </c>
      <c r="C57" s="1424" t="s">
        <v>490</v>
      </c>
      <c r="D57" s="1425"/>
      <c r="E57" s="1425"/>
      <c r="F57" s="1425"/>
      <c r="G57" s="1425"/>
      <c r="H57" s="1425"/>
      <c r="I57" s="1425"/>
      <c r="J57" s="1425"/>
      <c r="K57" s="1425"/>
      <c r="L57" s="1425"/>
    </row>
    <row r="58" spans="1:15" ht="68.150000000000006" customHeight="1">
      <c r="A58" s="1422"/>
      <c r="B58" s="1352"/>
      <c r="C58" s="1434" t="s">
        <v>792</v>
      </c>
      <c r="D58" s="1434" t="s">
        <v>43</v>
      </c>
      <c r="E58" s="1353" t="s">
        <v>491</v>
      </c>
      <c r="F58" s="1367"/>
      <c r="G58" s="1353" t="s">
        <v>492</v>
      </c>
      <c r="H58" s="1354"/>
      <c r="I58" s="1354"/>
      <c r="J58" s="1354"/>
      <c r="K58" s="1354"/>
      <c r="L58" s="1354"/>
    </row>
    <row r="59" spans="1:15" ht="68.150000000000006" customHeight="1">
      <c r="A59" s="1422"/>
      <c r="B59" s="1352"/>
      <c r="C59" s="1434"/>
      <c r="D59" s="1434"/>
      <c r="E59" s="1353"/>
      <c r="F59" s="1367"/>
      <c r="G59" s="459" t="s">
        <v>493</v>
      </c>
      <c r="H59" s="459" t="s">
        <v>494</v>
      </c>
      <c r="I59" s="459" t="s">
        <v>495</v>
      </c>
      <c r="J59" s="459" t="s">
        <v>496</v>
      </c>
      <c r="K59" s="459" t="s">
        <v>793</v>
      </c>
      <c r="L59" s="457" t="s">
        <v>29</v>
      </c>
      <c r="M59" s="834"/>
    </row>
    <row r="60" spans="1:15" ht="14.5" customHeight="1" thickBot="1">
      <c r="A60" s="1423"/>
      <c r="B60" s="1445" t="s">
        <v>5</v>
      </c>
      <c r="C60" s="1358"/>
      <c r="D60" s="1358"/>
      <c r="E60" s="1358"/>
      <c r="F60" s="1358"/>
      <c r="G60" s="1358"/>
      <c r="H60" s="1358"/>
      <c r="I60" s="1358"/>
      <c r="J60" s="1358"/>
      <c r="K60" s="1358"/>
      <c r="L60" s="1358"/>
    </row>
    <row r="61" spans="1:15" s="834" customFormat="1" ht="14.5" customHeight="1">
      <c r="A61" s="819" t="s">
        <v>11</v>
      </c>
      <c r="B61" s="80">
        <f>SUM(C61,D61,F61)</f>
        <v>10222</v>
      </c>
      <c r="C61" s="225">
        <v>19</v>
      </c>
      <c r="D61" s="225">
        <v>1268</v>
      </c>
      <c r="E61" s="837">
        <v>4646</v>
      </c>
      <c r="F61" s="220">
        <f>SUM(K61:L61,E61)</f>
        <v>8935</v>
      </c>
      <c r="G61" s="225">
        <v>4219</v>
      </c>
      <c r="H61" s="225">
        <v>407</v>
      </c>
      <c r="I61" s="225">
        <v>20</v>
      </c>
      <c r="J61" s="225">
        <v>0</v>
      </c>
      <c r="K61" s="80">
        <v>4289</v>
      </c>
      <c r="L61" s="221" t="s">
        <v>107</v>
      </c>
      <c r="M61" s="836"/>
    </row>
    <row r="62" spans="1:15" ht="14.5" customHeight="1">
      <c r="A62" s="820" t="s">
        <v>12</v>
      </c>
      <c r="B62" s="84">
        <f t="shared" ref="B62:B79" si="9">SUM(C62,D62,F62)</f>
        <v>18509</v>
      </c>
      <c r="C62" s="222">
        <v>33</v>
      </c>
      <c r="D62" s="222">
        <v>929</v>
      </c>
      <c r="E62" s="839">
        <v>10039</v>
      </c>
      <c r="F62" s="222">
        <f>SUM(K62:L62,E62)</f>
        <v>17547</v>
      </c>
      <c r="G62" s="222">
        <v>6307</v>
      </c>
      <c r="H62" s="222">
        <v>3688</v>
      </c>
      <c r="I62" s="222" t="s">
        <v>36</v>
      </c>
      <c r="J62" s="222" t="s">
        <v>36</v>
      </c>
      <c r="K62" s="248" t="s">
        <v>107</v>
      </c>
      <c r="L62" s="224">
        <v>7508</v>
      </c>
      <c r="M62" s="835"/>
      <c r="O62" s="834"/>
    </row>
    <row r="63" spans="1:15" ht="14.5" customHeight="1">
      <c r="A63" s="819" t="s">
        <v>30</v>
      </c>
      <c r="B63" s="88">
        <f t="shared" si="9"/>
        <v>7869</v>
      </c>
      <c r="C63" s="225">
        <v>51</v>
      </c>
      <c r="D63" s="225">
        <v>3050</v>
      </c>
      <c r="E63" s="837">
        <v>4768</v>
      </c>
      <c r="F63" s="225">
        <f t="shared" ref="F63:F79" si="10">SUM(K63:L63,E63)</f>
        <v>4768</v>
      </c>
      <c r="G63" s="225">
        <v>3723</v>
      </c>
      <c r="H63" s="225">
        <v>949</v>
      </c>
      <c r="I63" s="225">
        <v>15</v>
      </c>
      <c r="J63" s="225">
        <v>81</v>
      </c>
      <c r="K63" s="249" t="s">
        <v>107</v>
      </c>
      <c r="L63" s="221" t="s">
        <v>107</v>
      </c>
      <c r="M63" s="835"/>
      <c r="O63" s="834"/>
    </row>
    <row r="64" spans="1:15" ht="14.5" customHeight="1">
      <c r="A64" s="820" t="s">
        <v>13</v>
      </c>
      <c r="B64" s="84">
        <f t="shared" si="9"/>
        <v>1815</v>
      </c>
      <c r="C64" s="222">
        <v>18</v>
      </c>
      <c r="D64" s="222">
        <v>114</v>
      </c>
      <c r="E64" s="839">
        <v>1683</v>
      </c>
      <c r="F64" s="222">
        <f t="shared" si="10"/>
        <v>1683</v>
      </c>
      <c r="G64" s="222">
        <v>788</v>
      </c>
      <c r="H64" s="222" t="s">
        <v>36</v>
      </c>
      <c r="I64" s="222" t="s">
        <v>36</v>
      </c>
      <c r="J64" s="222" t="s">
        <v>36</v>
      </c>
      <c r="K64" s="248" t="s">
        <v>107</v>
      </c>
      <c r="L64" s="224" t="s">
        <v>107</v>
      </c>
      <c r="M64" s="835"/>
      <c r="O64" s="834"/>
    </row>
    <row r="65" spans="1:15" ht="14.5" customHeight="1">
      <c r="A65" s="819" t="s">
        <v>14</v>
      </c>
      <c r="B65" s="88">
        <f t="shared" si="9"/>
        <v>990</v>
      </c>
      <c r="C65" s="225">
        <v>10</v>
      </c>
      <c r="D65" s="225">
        <v>31</v>
      </c>
      <c r="E65" s="837">
        <v>949</v>
      </c>
      <c r="F65" s="225">
        <f t="shared" si="10"/>
        <v>949</v>
      </c>
      <c r="G65" s="225">
        <v>731</v>
      </c>
      <c r="H65" s="225">
        <v>218</v>
      </c>
      <c r="I65" s="225">
        <v>0</v>
      </c>
      <c r="J65" s="225">
        <v>0</v>
      </c>
      <c r="K65" s="249" t="s">
        <v>107</v>
      </c>
      <c r="L65" s="221" t="s">
        <v>107</v>
      </c>
      <c r="M65" s="835"/>
      <c r="O65" s="834"/>
    </row>
    <row r="66" spans="1:15" ht="14.5" customHeight="1">
      <c r="A66" s="820" t="s">
        <v>31</v>
      </c>
      <c r="B66" s="84">
        <f t="shared" si="9"/>
        <v>2500</v>
      </c>
      <c r="C66" s="222">
        <v>0</v>
      </c>
      <c r="D66" s="222">
        <v>174</v>
      </c>
      <c r="E66" s="839">
        <v>2326</v>
      </c>
      <c r="F66" s="222">
        <f t="shared" si="10"/>
        <v>2326</v>
      </c>
      <c r="G66" s="222">
        <v>1340</v>
      </c>
      <c r="H66" s="222">
        <v>865</v>
      </c>
      <c r="I66" s="222">
        <v>75</v>
      </c>
      <c r="J66" s="222">
        <v>46</v>
      </c>
      <c r="K66" s="248" t="s">
        <v>107</v>
      </c>
      <c r="L66" s="224" t="s">
        <v>107</v>
      </c>
      <c r="M66" s="835"/>
      <c r="O66" s="834"/>
    </row>
    <row r="67" spans="1:15" ht="14.5" customHeight="1">
      <c r="A67" s="819" t="s">
        <v>15</v>
      </c>
      <c r="B67" s="88">
        <f t="shared" si="9"/>
        <v>5887</v>
      </c>
      <c r="C67" s="225">
        <v>57</v>
      </c>
      <c r="D67" s="225">
        <v>449</v>
      </c>
      <c r="E67" s="837">
        <v>4962</v>
      </c>
      <c r="F67" s="225">
        <f t="shared" si="10"/>
        <v>5381</v>
      </c>
      <c r="G67" s="225">
        <v>4237</v>
      </c>
      <c r="H67" s="225" t="s">
        <v>36</v>
      </c>
      <c r="I67" s="225" t="s">
        <v>36</v>
      </c>
      <c r="J67" s="225" t="s">
        <v>36</v>
      </c>
      <c r="K67" s="88">
        <v>419</v>
      </c>
      <c r="L67" s="221" t="s">
        <v>107</v>
      </c>
      <c r="M67" s="835"/>
      <c r="O67" s="834"/>
    </row>
    <row r="68" spans="1:15" ht="14.5" customHeight="1">
      <c r="A68" s="820" t="s">
        <v>16</v>
      </c>
      <c r="B68" s="84">
        <f t="shared" si="9"/>
        <v>1938</v>
      </c>
      <c r="C68" s="222">
        <v>9</v>
      </c>
      <c r="D68" s="222">
        <v>31</v>
      </c>
      <c r="E68" s="839">
        <v>1898</v>
      </c>
      <c r="F68" s="222">
        <f t="shared" si="10"/>
        <v>1898</v>
      </c>
      <c r="G68" s="222">
        <v>587</v>
      </c>
      <c r="H68" s="222">
        <v>1089</v>
      </c>
      <c r="I68" s="222" t="s">
        <v>36</v>
      </c>
      <c r="J68" s="222" t="s">
        <v>36</v>
      </c>
      <c r="K68" s="248" t="s">
        <v>107</v>
      </c>
      <c r="L68" s="224" t="s">
        <v>107</v>
      </c>
      <c r="M68" s="835"/>
      <c r="O68" s="834"/>
    </row>
    <row r="69" spans="1:15" ht="14.5" customHeight="1">
      <c r="A69" s="819" t="s">
        <v>17</v>
      </c>
      <c r="B69" s="88">
        <f t="shared" si="9"/>
        <v>10390</v>
      </c>
      <c r="C69" s="225">
        <v>40</v>
      </c>
      <c r="D69" s="225">
        <v>139</v>
      </c>
      <c r="E69" s="837">
        <v>10157</v>
      </c>
      <c r="F69" s="225">
        <f t="shared" si="10"/>
        <v>10211</v>
      </c>
      <c r="G69" s="225">
        <v>2270</v>
      </c>
      <c r="H69" s="225">
        <v>3344</v>
      </c>
      <c r="I69" s="225">
        <v>166</v>
      </c>
      <c r="J69" s="225">
        <v>4377</v>
      </c>
      <c r="K69" s="88">
        <v>54</v>
      </c>
      <c r="L69" s="221" t="s">
        <v>107</v>
      </c>
      <c r="M69" s="835"/>
      <c r="O69" s="834"/>
    </row>
    <row r="70" spans="1:15" ht="14.5" customHeight="1">
      <c r="A70" s="820" t="s">
        <v>18</v>
      </c>
      <c r="B70" s="84">
        <f t="shared" si="9"/>
        <v>22933</v>
      </c>
      <c r="C70" s="222">
        <v>189</v>
      </c>
      <c r="D70" s="222">
        <v>478</v>
      </c>
      <c r="E70" s="839">
        <v>20268</v>
      </c>
      <c r="F70" s="222">
        <f t="shared" si="10"/>
        <v>22266</v>
      </c>
      <c r="G70" s="222">
        <v>13233</v>
      </c>
      <c r="H70" s="222">
        <v>5061</v>
      </c>
      <c r="I70" s="222">
        <v>267</v>
      </c>
      <c r="J70" s="222">
        <v>1707</v>
      </c>
      <c r="K70" s="84">
        <v>1998</v>
      </c>
      <c r="L70" s="224" t="s">
        <v>107</v>
      </c>
      <c r="M70" s="835"/>
      <c r="O70" s="834"/>
    </row>
    <row r="71" spans="1:15" ht="14.5" customHeight="1">
      <c r="A71" s="819" t="s">
        <v>19</v>
      </c>
      <c r="B71" s="88">
        <f t="shared" si="9"/>
        <v>2599</v>
      </c>
      <c r="C71" s="225">
        <v>16</v>
      </c>
      <c r="D71" s="225">
        <v>124</v>
      </c>
      <c r="E71" s="837">
        <v>2459</v>
      </c>
      <c r="F71" s="225">
        <f t="shared" si="10"/>
        <v>2459</v>
      </c>
      <c r="G71" s="225">
        <v>720</v>
      </c>
      <c r="H71" s="225">
        <v>954</v>
      </c>
      <c r="I71" s="225" t="s">
        <v>36</v>
      </c>
      <c r="J71" s="225" t="s">
        <v>36</v>
      </c>
      <c r="K71" s="249" t="s">
        <v>107</v>
      </c>
      <c r="L71" s="221" t="s">
        <v>107</v>
      </c>
      <c r="M71" s="835"/>
      <c r="O71" s="834"/>
    </row>
    <row r="72" spans="1:15" ht="14.5" customHeight="1">
      <c r="A72" s="820" t="s">
        <v>20</v>
      </c>
      <c r="B72" s="84">
        <f t="shared" si="9"/>
        <v>809</v>
      </c>
      <c r="C72" s="222">
        <v>10</v>
      </c>
      <c r="D72" s="222">
        <v>38</v>
      </c>
      <c r="E72" s="839">
        <v>761</v>
      </c>
      <c r="F72" s="222">
        <f t="shared" si="10"/>
        <v>761</v>
      </c>
      <c r="G72" s="222">
        <v>539</v>
      </c>
      <c r="H72" s="222" t="s">
        <v>36</v>
      </c>
      <c r="I72" s="222" t="s">
        <v>36</v>
      </c>
      <c r="J72" s="222" t="s">
        <v>36</v>
      </c>
      <c r="K72" s="248" t="s">
        <v>107</v>
      </c>
      <c r="L72" s="224" t="s">
        <v>107</v>
      </c>
      <c r="M72" s="835"/>
      <c r="O72" s="834"/>
    </row>
    <row r="73" spans="1:15" ht="14.5" customHeight="1">
      <c r="A73" s="819" t="s">
        <v>21</v>
      </c>
      <c r="B73" s="88">
        <f t="shared" si="9"/>
        <v>4500</v>
      </c>
      <c r="C73" s="225">
        <v>9</v>
      </c>
      <c r="D73" s="225">
        <v>238</v>
      </c>
      <c r="E73" s="840">
        <v>4253</v>
      </c>
      <c r="F73" s="225">
        <f t="shared" si="10"/>
        <v>4253</v>
      </c>
      <c r="G73" s="225">
        <v>3031</v>
      </c>
      <c r="H73" s="225">
        <v>787</v>
      </c>
      <c r="I73" s="225">
        <v>24</v>
      </c>
      <c r="J73" s="225">
        <v>411</v>
      </c>
      <c r="K73" s="249" t="s">
        <v>107</v>
      </c>
      <c r="L73" s="221" t="s">
        <v>107</v>
      </c>
      <c r="M73" s="835"/>
      <c r="O73" s="834"/>
    </row>
    <row r="74" spans="1:15" ht="14.5" customHeight="1">
      <c r="A74" s="820" t="s">
        <v>22</v>
      </c>
      <c r="B74" s="84">
        <f t="shared" si="9"/>
        <v>1984</v>
      </c>
      <c r="C74" s="222">
        <v>2</v>
      </c>
      <c r="D74" s="222">
        <v>185</v>
      </c>
      <c r="E74" s="839">
        <v>1797</v>
      </c>
      <c r="F74" s="222">
        <f t="shared" si="10"/>
        <v>1797</v>
      </c>
      <c r="G74" s="222">
        <v>968</v>
      </c>
      <c r="H74" s="222" t="s">
        <v>36</v>
      </c>
      <c r="I74" s="222" t="s">
        <v>36</v>
      </c>
      <c r="J74" s="222" t="s">
        <v>36</v>
      </c>
      <c r="K74" s="248" t="s">
        <v>107</v>
      </c>
      <c r="L74" s="224" t="s">
        <v>107</v>
      </c>
      <c r="M74" s="835"/>
      <c r="O74" s="834"/>
    </row>
    <row r="75" spans="1:15" ht="14.5" customHeight="1">
      <c r="A75" s="819" t="s">
        <v>23</v>
      </c>
      <c r="B75" s="88">
        <f t="shared" si="9"/>
        <v>3159</v>
      </c>
      <c r="C75" s="225">
        <v>32</v>
      </c>
      <c r="D75" s="225">
        <v>74</v>
      </c>
      <c r="E75" s="837">
        <v>3053</v>
      </c>
      <c r="F75" s="225">
        <f t="shared" si="10"/>
        <v>3053</v>
      </c>
      <c r="G75" s="225">
        <v>1704</v>
      </c>
      <c r="H75" s="225">
        <v>1141</v>
      </c>
      <c r="I75" s="225">
        <v>0</v>
      </c>
      <c r="J75" s="225">
        <v>208</v>
      </c>
      <c r="K75" s="249" t="s">
        <v>107</v>
      </c>
      <c r="L75" s="221" t="s">
        <v>107</v>
      </c>
      <c r="M75" s="835"/>
      <c r="O75" s="834"/>
    </row>
    <row r="76" spans="1:15" ht="14.5" customHeight="1" thickBot="1">
      <c r="A76" s="821" t="s">
        <v>24</v>
      </c>
      <c r="B76" s="89">
        <f t="shared" si="9"/>
        <v>2163</v>
      </c>
      <c r="C76" s="841">
        <v>3</v>
      </c>
      <c r="D76" s="841">
        <v>63</v>
      </c>
      <c r="E76" s="842">
        <v>2097</v>
      </c>
      <c r="F76" s="841">
        <f t="shared" si="10"/>
        <v>2097</v>
      </c>
      <c r="G76" s="841">
        <v>1064</v>
      </c>
      <c r="H76" s="841">
        <v>967</v>
      </c>
      <c r="I76" s="841">
        <v>24</v>
      </c>
      <c r="J76" s="841">
        <v>42</v>
      </c>
      <c r="K76" s="248" t="s">
        <v>107</v>
      </c>
      <c r="L76" s="843" t="s">
        <v>107</v>
      </c>
      <c r="M76" s="835"/>
      <c r="O76" s="834"/>
    </row>
    <row r="77" spans="1:15" ht="14.5" customHeight="1">
      <c r="A77" s="825" t="s">
        <v>26</v>
      </c>
      <c r="B77" s="227">
        <f t="shared" si="9"/>
        <v>77998</v>
      </c>
      <c r="C77" s="228">
        <v>406</v>
      </c>
      <c r="D77" s="228">
        <v>3704</v>
      </c>
      <c r="E77" s="229">
        <f>SUM(E61:E62,E65,E66,E67,E69,E70,E71,E72,E75)</f>
        <v>59620</v>
      </c>
      <c r="F77" s="228">
        <f t="shared" si="10"/>
        <v>73888</v>
      </c>
      <c r="G77" s="228">
        <v>35300</v>
      </c>
      <c r="H77" s="228">
        <v>16526</v>
      </c>
      <c r="I77" s="228">
        <v>606</v>
      </c>
      <c r="J77" s="228">
        <v>7188</v>
      </c>
      <c r="K77" s="92">
        <f>SUM(K61,K67,K69,K70)</f>
        <v>6760</v>
      </c>
      <c r="L77" s="93">
        <f>L62</f>
        <v>7508</v>
      </c>
      <c r="M77" s="835"/>
    </row>
    <row r="78" spans="1:15" ht="14.5" customHeight="1">
      <c r="A78" s="826" t="s">
        <v>25</v>
      </c>
      <c r="B78" s="230">
        <f>SUM(C78,D78,F78)</f>
        <v>20269</v>
      </c>
      <c r="C78" s="231">
        <v>92</v>
      </c>
      <c r="D78" s="231">
        <v>3681</v>
      </c>
      <c r="E78" s="844">
        <f>SUM(E63:E64,E68,E73:E74,E76)</f>
        <v>16496</v>
      </c>
      <c r="F78" s="231">
        <f>SUM(K78:L78,E78)</f>
        <v>16496</v>
      </c>
      <c r="G78" s="231">
        <v>10161</v>
      </c>
      <c r="H78" s="231">
        <v>5287</v>
      </c>
      <c r="I78" s="231">
        <v>194</v>
      </c>
      <c r="J78" s="231">
        <v>854</v>
      </c>
      <c r="K78" s="250" t="s">
        <v>107</v>
      </c>
      <c r="L78" s="97" t="s">
        <v>107</v>
      </c>
    </row>
    <row r="79" spans="1:15" ht="14.5" customHeight="1" thickBot="1">
      <c r="A79" s="845" t="s">
        <v>27</v>
      </c>
      <c r="B79" s="233">
        <f t="shared" si="9"/>
        <v>98267</v>
      </c>
      <c r="C79" s="846">
        <v>498</v>
      </c>
      <c r="D79" s="846">
        <v>7385</v>
      </c>
      <c r="E79" s="847">
        <v>76116</v>
      </c>
      <c r="F79" s="846">
        <f t="shared" si="10"/>
        <v>90384</v>
      </c>
      <c r="G79" s="846">
        <v>45461</v>
      </c>
      <c r="H79" s="846">
        <v>21813</v>
      </c>
      <c r="I79" s="846">
        <v>800</v>
      </c>
      <c r="J79" s="846">
        <v>8042</v>
      </c>
      <c r="K79" s="100">
        <f>K77</f>
        <v>6760</v>
      </c>
      <c r="L79" s="848">
        <f>L77</f>
        <v>7508</v>
      </c>
    </row>
    <row r="80" spans="1:15" ht="14.5" customHeight="1" thickBot="1">
      <c r="A80" s="849"/>
      <c r="B80" s="1446" t="s">
        <v>41</v>
      </c>
      <c r="C80" s="1446"/>
      <c r="D80" s="1446"/>
      <c r="E80" s="1447"/>
      <c r="F80" s="1448" t="s">
        <v>497</v>
      </c>
      <c r="G80" s="1449"/>
      <c r="H80" s="1449"/>
      <c r="I80" s="1449"/>
      <c r="J80" s="1449"/>
      <c r="K80" s="1449"/>
      <c r="L80" s="1450"/>
    </row>
    <row r="81" spans="1:12" ht="14.5" customHeight="1">
      <c r="A81" s="819" t="s">
        <v>11</v>
      </c>
      <c r="B81" s="80">
        <v>100</v>
      </c>
      <c r="C81" s="242">
        <f>C61/B61*100</f>
        <v>0.18587360594795538</v>
      </c>
      <c r="D81" s="242">
        <f>D61/B61*100</f>
        <v>12.404617491684602</v>
      </c>
      <c r="E81" s="235">
        <f>F61/B61*100</f>
        <v>87.409508902367435</v>
      </c>
      <c r="F81" s="236">
        <v>100</v>
      </c>
      <c r="G81" s="242">
        <f>G61/F61*100</f>
        <v>47.218802462227195</v>
      </c>
      <c r="H81" s="242">
        <f>H61/F61*100</f>
        <v>4.5551203133743705</v>
      </c>
      <c r="I81" s="242">
        <f t="shared" ref="I81" si="11">I61/F61*100</f>
        <v>0.22383883603805263</v>
      </c>
      <c r="J81" s="234">
        <f t="shared" ref="J81" si="12">J61/F61*100</f>
        <v>0</v>
      </c>
      <c r="K81" s="234">
        <f>K61/F61*100</f>
        <v>48.002238388360382</v>
      </c>
      <c r="L81" s="237" t="s">
        <v>107</v>
      </c>
    </row>
    <row r="82" spans="1:12" ht="14.5" customHeight="1">
      <c r="A82" s="820" t="s">
        <v>12</v>
      </c>
      <c r="B82" s="84">
        <v>100</v>
      </c>
      <c r="C82" s="238">
        <f t="shared" ref="C82:C93" si="13">C62/B62*100</f>
        <v>0.17829164190393862</v>
      </c>
      <c r="D82" s="238">
        <f t="shared" ref="D82:D93" si="14">D62/B62*100</f>
        <v>5.0191798584472416</v>
      </c>
      <c r="E82" s="239">
        <f t="shared" ref="E82:E99" si="15">F62/B62*100</f>
        <v>94.802528499648815</v>
      </c>
      <c r="F82" s="240">
        <v>100</v>
      </c>
      <c r="G82" s="238">
        <f t="shared" ref="G82:G99" si="16">G62/F62*100</f>
        <v>35.943466119564597</v>
      </c>
      <c r="H82" s="238">
        <f>H62/F62*100</f>
        <v>21.017837807032542</v>
      </c>
      <c r="I82" s="238" t="s">
        <v>107</v>
      </c>
      <c r="J82" s="238" t="s">
        <v>107</v>
      </c>
      <c r="K82" s="238" t="s">
        <v>107</v>
      </c>
      <c r="L82" s="241">
        <f>L62/F62*100</f>
        <v>42.787940958568413</v>
      </c>
    </row>
    <row r="83" spans="1:12" ht="14.5" customHeight="1">
      <c r="A83" s="819" t="s">
        <v>30</v>
      </c>
      <c r="B83" s="88">
        <v>100</v>
      </c>
      <c r="C83" s="242">
        <f t="shared" si="13"/>
        <v>0.64811284788410217</v>
      </c>
      <c r="D83" s="242">
        <f t="shared" si="14"/>
        <v>38.759689922480625</v>
      </c>
      <c r="E83" s="235">
        <f t="shared" si="15"/>
        <v>60.592197229635282</v>
      </c>
      <c r="F83" s="243">
        <v>100</v>
      </c>
      <c r="G83" s="242">
        <f t="shared" si="16"/>
        <v>78.083053691275168</v>
      </c>
      <c r="H83" s="242">
        <f>H63/F63*100</f>
        <v>19.903523489932887</v>
      </c>
      <c r="I83" s="242">
        <f>I63/F63*100</f>
        <v>0.31459731543624159</v>
      </c>
      <c r="J83" s="242">
        <f>J63/F63*100</f>
        <v>1.6988255033557047</v>
      </c>
      <c r="K83" s="242" t="s">
        <v>107</v>
      </c>
      <c r="L83" s="237" t="s">
        <v>107</v>
      </c>
    </row>
    <row r="84" spans="1:12" ht="14.5" customHeight="1">
      <c r="A84" s="820" t="s">
        <v>13</v>
      </c>
      <c r="B84" s="84">
        <v>100</v>
      </c>
      <c r="C84" s="238">
        <f t="shared" si="13"/>
        <v>0.99173553719008267</v>
      </c>
      <c r="D84" s="238">
        <f t="shared" si="14"/>
        <v>6.2809917355371905</v>
      </c>
      <c r="E84" s="239">
        <f t="shared" si="15"/>
        <v>92.72727272727272</v>
      </c>
      <c r="F84" s="240">
        <v>100</v>
      </c>
      <c r="G84" s="238">
        <f t="shared" si="16"/>
        <v>46.821152703505646</v>
      </c>
      <c r="H84" s="238" t="s">
        <v>36</v>
      </c>
      <c r="I84" s="238" t="s">
        <v>36</v>
      </c>
      <c r="J84" s="238" t="s">
        <v>36</v>
      </c>
      <c r="K84" s="238" t="s">
        <v>107</v>
      </c>
      <c r="L84" s="241" t="s">
        <v>107</v>
      </c>
    </row>
    <row r="85" spans="1:12" ht="14.5" customHeight="1">
      <c r="A85" s="819" t="s">
        <v>14</v>
      </c>
      <c r="B85" s="88">
        <v>100</v>
      </c>
      <c r="C85" s="242">
        <f t="shared" si="13"/>
        <v>1.0101010101010102</v>
      </c>
      <c r="D85" s="242">
        <f t="shared" si="14"/>
        <v>3.1313131313131315</v>
      </c>
      <c r="E85" s="235">
        <f t="shared" si="15"/>
        <v>95.858585858585855</v>
      </c>
      <c r="F85" s="243">
        <v>100</v>
      </c>
      <c r="G85" s="242">
        <f t="shared" si="16"/>
        <v>77.028451001053739</v>
      </c>
      <c r="H85" s="242">
        <f>H65/F65*100</f>
        <v>22.971548998946258</v>
      </c>
      <c r="I85" s="242" t="s">
        <v>107</v>
      </c>
      <c r="J85" s="242" t="s">
        <v>107</v>
      </c>
      <c r="K85" s="242" t="s">
        <v>107</v>
      </c>
      <c r="L85" s="237" t="s">
        <v>107</v>
      </c>
    </row>
    <row r="86" spans="1:12" ht="14.5" customHeight="1">
      <c r="A86" s="820" t="s">
        <v>31</v>
      </c>
      <c r="B86" s="84">
        <v>100</v>
      </c>
      <c r="C86" s="238">
        <f t="shared" si="13"/>
        <v>0</v>
      </c>
      <c r="D86" s="238">
        <f t="shared" si="14"/>
        <v>6.9599999999999991</v>
      </c>
      <c r="E86" s="239">
        <f t="shared" si="15"/>
        <v>93.04</v>
      </c>
      <c r="F86" s="240">
        <v>100</v>
      </c>
      <c r="G86" s="238">
        <f t="shared" si="16"/>
        <v>57.609630266552024</v>
      </c>
      <c r="H86" s="238">
        <f>H66/F66*100</f>
        <v>37.188306104901123</v>
      </c>
      <c r="I86" s="238">
        <f>I66/F66*100</f>
        <v>3.224419604471195</v>
      </c>
      <c r="J86" s="238">
        <f>J66/F66*100</f>
        <v>1.9776440240756663</v>
      </c>
      <c r="K86" s="238" t="s">
        <v>107</v>
      </c>
      <c r="L86" s="241" t="s">
        <v>107</v>
      </c>
    </row>
    <row r="87" spans="1:12" ht="14.5" customHeight="1">
      <c r="A87" s="819" t="s">
        <v>15</v>
      </c>
      <c r="B87" s="88">
        <v>100</v>
      </c>
      <c r="C87" s="242">
        <f t="shared" si="13"/>
        <v>0.96823509427552235</v>
      </c>
      <c r="D87" s="242">
        <f t="shared" si="14"/>
        <v>7.6269746899949045</v>
      </c>
      <c r="E87" s="235">
        <f t="shared" si="15"/>
        <v>91.404790215729577</v>
      </c>
      <c r="F87" s="243">
        <v>100</v>
      </c>
      <c r="G87" s="242">
        <f t="shared" si="16"/>
        <v>78.740011150343804</v>
      </c>
      <c r="H87" s="242" t="s">
        <v>36</v>
      </c>
      <c r="I87" s="242" t="s">
        <v>36</v>
      </c>
      <c r="J87" s="242" t="s">
        <v>36</v>
      </c>
      <c r="K87" s="242">
        <f>K67/F67*100</f>
        <v>7.786656755249953</v>
      </c>
      <c r="L87" s="237" t="s">
        <v>107</v>
      </c>
    </row>
    <row r="88" spans="1:12" ht="14.5" customHeight="1">
      <c r="A88" s="820" t="s">
        <v>16</v>
      </c>
      <c r="B88" s="84">
        <v>100</v>
      </c>
      <c r="C88" s="238">
        <f t="shared" si="13"/>
        <v>0.46439628482972134</v>
      </c>
      <c r="D88" s="238">
        <f t="shared" si="14"/>
        <v>1.5995872033023735</v>
      </c>
      <c r="E88" s="239">
        <f t="shared" si="15"/>
        <v>97.936016511867905</v>
      </c>
      <c r="F88" s="240">
        <v>100</v>
      </c>
      <c r="G88" s="238">
        <f t="shared" si="16"/>
        <v>30.927291886195995</v>
      </c>
      <c r="H88" s="238">
        <f>H68/F68*100</f>
        <v>57.376185458377236</v>
      </c>
      <c r="I88" s="238" t="s">
        <v>36</v>
      </c>
      <c r="J88" s="238" t="s">
        <v>36</v>
      </c>
      <c r="K88" s="238" t="s">
        <v>107</v>
      </c>
      <c r="L88" s="241" t="s">
        <v>107</v>
      </c>
    </row>
    <row r="89" spans="1:12" ht="14.5" customHeight="1">
      <c r="A89" s="819" t="s">
        <v>17</v>
      </c>
      <c r="B89" s="88">
        <v>100</v>
      </c>
      <c r="C89" s="242">
        <f t="shared" si="13"/>
        <v>0.38498556304138598</v>
      </c>
      <c r="D89" s="242">
        <f t="shared" si="14"/>
        <v>1.3378248315688162</v>
      </c>
      <c r="E89" s="235">
        <f t="shared" si="15"/>
        <v>98.277189605389808</v>
      </c>
      <c r="F89" s="243">
        <v>100</v>
      </c>
      <c r="G89" s="242">
        <f t="shared" si="16"/>
        <v>22.230927431201643</v>
      </c>
      <c r="H89" s="242">
        <f>H69/F69*100</f>
        <v>32.748996180589565</v>
      </c>
      <c r="I89" s="242">
        <f>I69/F69*100</f>
        <v>1.6256977769072569</v>
      </c>
      <c r="J89" s="242">
        <f>J69/F69*100</f>
        <v>42.865537165801584</v>
      </c>
      <c r="K89" s="242">
        <f>K69/F69*100</f>
        <v>0.52884144549995105</v>
      </c>
      <c r="L89" s="237" t="s">
        <v>107</v>
      </c>
    </row>
    <row r="90" spans="1:12" ht="14.5" customHeight="1">
      <c r="A90" s="820" t="s">
        <v>18</v>
      </c>
      <c r="B90" s="84">
        <v>100</v>
      </c>
      <c r="C90" s="238">
        <f t="shared" si="13"/>
        <v>0.82413988575415353</v>
      </c>
      <c r="D90" s="238">
        <f t="shared" si="14"/>
        <v>2.084332621113679</v>
      </c>
      <c r="E90" s="239">
        <f t="shared" si="15"/>
        <v>97.091527493132162</v>
      </c>
      <c r="F90" s="240">
        <v>100</v>
      </c>
      <c r="G90" s="238">
        <f t="shared" si="16"/>
        <v>59.431420102398278</v>
      </c>
      <c r="H90" s="238">
        <f>H70/F70*100</f>
        <v>22.729722446779842</v>
      </c>
      <c r="I90" s="238">
        <f>I70/F70*100</f>
        <v>1.199137698733495</v>
      </c>
      <c r="J90" s="238">
        <f>J70/F70*100</f>
        <v>7.666397197520884</v>
      </c>
      <c r="K90" s="238">
        <f>K70/F70*100</f>
        <v>8.9733225545675026</v>
      </c>
      <c r="L90" s="241" t="s">
        <v>107</v>
      </c>
    </row>
    <row r="91" spans="1:12" ht="14.5" customHeight="1">
      <c r="A91" s="819" t="s">
        <v>19</v>
      </c>
      <c r="B91" s="88">
        <v>100</v>
      </c>
      <c r="C91" s="242">
        <f t="shared" si="13"/>
        <v>0.61562139284340134</v>
      </c>
      <c r="D91" s="242">
        <f t="shared" si="14"/>
        <v>4.7710657945363604</v>
      </c>
      <c r="E91" s="235">
        <f t="shared" si="15"/>
        <v>94.613312812620237</v>
      </c>
      <c r="F91" s="243">
        <v>100</v>
      </c>
      <c r="G91" s="242">
        <f t="shared" si="16"/>
        <v>29.280195201301339</v>
      </c>
      <c r="H91" s="242">
        <f>H71/F71*100</f>
        <v>38.796258641724279</v>
      </c>
      <c r="I91" s="242" t="s">
        <v>36</v>
      </c>
      <c r="J91" s="242" t="s">
        <v>36</v>
      </c>
      <c r="K91" s="242" t="s">
        <v>107</v>
      </c>
      <c r="L91" s="237" t="s">
        <v>107</v>
      </c>
    </row>
    <row r="92" spans="1:12" ht="14.5" customHeight="1">
      <c r="A92" s="820" t="s">
        <v>20</v>
      </c>
      <c r="B92" s="84">
        <v>100</v>
      </c>
      <c r="C92" s="238">
        <f t="shared" si="13"/>
        <v>1.2360939431396787</v>
      </c>
      <c r="D92" s="238">
        <f t="shared" si="14"/>
        <v>4.6971569839307792</v>
      </c>
      <c r="E92" s="239">
        <f t="shared" si="15"/>
        <v>94.066749072929539</v>
      </c>
      <c r="F92" s="240">
        <v>100</v>
      </c>
      <c r="G92" s="238">
        <f t="shared" si="16"/>
        <v>70.827858081471746</v>
      </c>
      <c r="H92" s="238" t="s">
        <v>36</v>
      </c>
      <c r="I92" s="238" t="s">
        <v>36</v>
      </c>
      <c r="J92" s="238" t="s">
        <v>36</v>
      </c>
      <c r="K92" s="238" t="s">
        <v>107</v>
      </c>
      <c r="L92" s="241" t="s">
        <v>107</v>
      </c>
    </row>
    <row r="93" spans="1:12" ht="14.5" customHeight="1">
      <c r="A93" s="819" t="s">
        <v>21</v>
      </c>
      <c r="B93" s="88">
        <v>100</v>
      </c>
      <c r="C93" s="242">
        <f t="shared" si="13"/>
        <v>0.2</v>
      </c>
      <c r="D93" s="242">
        <f t="shared" si="14"/>
        <v>5.2888888888888888</v>
      </c>
      <c r="E93" s="235">
        <f t="shared" si="15"/>
        <v>94.511111111111106</v>
      </c>
      <c r="F93" s="243">
        <v>100</v>
      </c>
      <c r="G93" s="242">
        <f t="shared" si="16"/>
        <v>71.267340700681871</v>
      </c>
      <c r="H93" s="242">
        <f>H73/F73*100</f>
        <v>18.50458499882436</v>
      </c>
      <c r="I93" s="242">
        <f>I73/F73*100</f>
        <v>0.56430754761344926</v>
      </c>
      <c r="J93" s="242">
        <f>J73/F73*100</f>
        <v>9.6637667528803188</v>
      </c>
      <c r="K93" s="242" t="s">
        <v>107</v>
      </c>
      <c r="L93" s="237" t="s">
        <v>107</v>
      </c>
    </row>
    <row r="94" spans="1:12" ht="14.5" customHeight="1">
      <c r="A94" s="820" t="s">
        <v>22</v>
      </c>
      <c r="B94" s="84">
        <v>100</v>
      </c>
      <c r="C94" s="238" t="s">
        <v>36</v>
      </c>
      <c r="D94" s="238" t="s">
        <v>36</v>
      </c>
      <c r="E94" s="239">
        <f t="shared" si="15"/>
        <v>90.574596774193552</v>
      </c>
      <c r="F94" s="240">
        <v>100</v>
      </c>
      <c r="G94" s="238">
        <f t="shared" si="16"/>
        <v>53.867557039510295</v>
      </c>
      <c r="H94" s="238" t="s">
        <v>36</v>
      </c>
      <c r="I94" s="238" t="s">
        <v>36</v>
      </c>
      <c r="J94" s="238" t="s">
        <v>36</v>
      </c>
      <c r="K94" s="238" t="s">
        <v>107</v>
      </c>
      <c r="L94" s="241" t="s">
        <v>107</v>
      </c>
    </row>
    <row r="95" spans="1:12" ht="14.5" customHeight="1">
      <c r="A95" s="819" t="s">
        <v>23</v>
      </c>
      <c r="B95" s="88">
        <v>100</v>
      </c>
      <c r="C95" s="242">
        <f>C75/B75*100</f>
        <v>1.0129787907565686</v>
      </c>
      <c r="D95" s="242">
        <f>D75/B75*100</f>
        <v>2.3425134536245649</v>
      </c>
      <c r="E95" s="235">
        <f t="shared" si="15"/>
        <v>96.644507755618875</v>
      </c>
      <c r="F95" s="243">
        <v>100</v>
      </c>
      <c r="G95" s="242">
        <f t="shared" si="16"/>
        <v>55.813953488372093</v>
      </c>
      <c r="H95" s="242">
        <f>H75/F75*100</f>
        <v>37.373075663282016</v>
      </c>
      <c r="I95" s="242">
        <f>I75/F75*100</f>
        <v>0</v>
      </c>
      <c r="J95" s="242">
        <f>J75/F75*100</f>
        <v>6.8129708483458895</v>
      </c>
      <c r="K95" s="242" t="s">
        <v>107</v>
      </c>
      <c r="L95" s="237" t="s">
        <v>107</v>
      </c>
    </row>
    <row r="96" spans="1:12" ht="14.5" customHeight="1" thickBot="1">
      <c r="A96" s="821" t="s">
        <v>24</v>
      </c>
      <c r="B96" s="84">
        <v>100</v>
      </c>
      <c r="C96" s="238" t="s">
        <v>36</v>
      </c>
      <c r="D96" s="238" t="s">
        <v>36</v>
      </c>
      <c r="E96" s="239">
        <f t="shared" si="15"/>
        <v>96.948682385575594</v>
      </c>
      <c r="F96" s="240">
        <v>100</v>
      </c>
      <c r="G96" s="238">
        <f t="shared" si="16"/>
        <v>50.739151168335717</v>
      </c>
      <c r="H96" s="238">
        <f>H76/F76*100</f>
        <v>46.113495469718643</v>
      </c>
      <c r="I96" s="850">
        <f>I76/F76*100</f>
        <v>1.144492131616595</v>
      </c>
      <c r="J96" s="850">
        <f>J76/F76*100</f>
        <v>2.0028612303290414</v>
      </c>
      <c r="K96" s="850" t="s">
        <v>107</v>
      </c>
      <c r="L96" s="241" t="s">
        <v>107</v>
      </c>
    </row>
    <row r="97" spans="1:13" ht="14.5" customHeight="1">
      <c r="A97" s="825" t="s">
        <v>26</v>
      </c>
      <c r="B97" s="92">
        <v>100</v>
      </c>
      <c r="C97" s="244">
        <f>C77/B77*100</f>
        <v>0.52052616733762402</v>
      </c>
      <c r="D97" s="244">
        <f>D77/B77*100</f>
        <v>4.7488397138388168</v>
      </c>
      <c r="E97" s="245">
        <f t="shared" si="15"/>
        <v>94.730634118823559</v>
      </c>
      <c r="F97" s="208">
        <v>100</v>
      </c>
      <c r="G97" s="244">
        <f t="shared" si="16"/>
        <v>47.775010827197924</v>
      </c>
      <c r="H97" s="244">
        <f>H77/F77*100</f>
        <v>22.366284105673451</v>
      </c>
      <c r="I97" s="244">
        <f>I77/F77*100</f>
        <v>0.82016024252923347</v>
      </c>
      <c r="J97" s="244">
        <f>J77/F77*100</f>
        <v>9.7282373321784323</v>
      </c>
      <c r="K97" s="244">
        <f>K77/F77*100</f>
        <v>9.1489822433954089</v>
      </c>
      <c r="L97" s="245">
        <f>L77/F77*100</f>
        <v>10.161325249025552</v>
      </c>
    </row>
    <row r="98" spans="1:13" ht="14.5" customHeight="1">
      <c r="A98" s="826" t="s">
        <v>25</v>
      </c>
      <c r="B98" s="96">
        <v>100</v>
      </c>
      <c r="C98" s="246">
        <f>C78/B78*100</f>
        <v>0.45389511076027428</v>
      </c>
      <c r="D98" s="246">
        <f>D78/B78*100</f>
        <v>18.160738072919237</v>
      </c>
      <c r="E98" s="247">
        <f t="shared" si="15"/>
        <v>81.385366816320499</v>
      </c>
      <c r="F98" s="213">
        <v>100</v>
      </c>
      <c r="G98" s="246">
        <f t="shared" si="16"/>
        <v>61.596750727449077</v>
      </c>
      <c r="H98" s="246">
        <f>H78/F78*100</f>
        <v>32.05019398642095</v>
      </c>
      <c r="I98" s="246">
        <f>I78/F78*100</f>
        <v>1.1760426770126091</v>
      </c>
      <c r="J98" s="246">
        <f>J78/F78*100</f>
        <v>5.1770126091173614</v>
      </c>
      <c r="K98" s="246" t="s">
        <v>107</v>
      </c>
      <c r="L98" s="247" t="s">
        <v>107</v>
      </c>
    </row>
    <row r="99" spans="1:13" ht="14.5" customHeight="1">
      <c r="A99" s="827" t="s">
        <v>27</v>
      </c>
      <c r="B99" s="671">
        <v>100</v>
      </c>
      <c r="C99" s="851">
        <f>C79/B79*100</f>
        <v>0.50678254144321078</v>
      </c>
      <c r="D99" s="851">
        <f>D79/B79*100</f>
        <v>7.5152390934901847</v>
      </c>
      <c r="E99" s="852">
        <f t="shared" si="15"/>
        <v>91.977978365066605</v>
      </c>
      <c r="F99" s="831">
        <v>100</v>
      </c>
      <c r="G99" s="851">
        <f t="shared" si="16"/>
        <v>50.297619047619044</v>
      </c>
      <c r="H99" s="851">
        <f>H79/F79*100</f>
        <v>24.133696229421137</v>
      </c>
      <c r="I99" s="851">
        <f>I79/F79*100</f>
        <v>0.88511240927597812</v>
      </c>
      <c r="J99" s="851">
        <f>J79/F79*100</f>
        <v>8.8975924942467692</v>
      </c>
      <c r="K99" s="851">
        <f>K79/F79*100</f>
        <v>7.4791998583820147</v>
      </c>
      <c r="L99" s="852">
        <f>L79/F79*100</f>
        <v>8.306779961055053</v>
      </c>
    </row>
    <row r="100" spans="1:13" ht="14.5" customHeight="1">
      <c r="A100" s="1443" t="s">
        <v>794</v>
      </c>
      <c r="B100" s="1443"/>
      <c r="C100" s="1443"/>
      <c r="D100" s="1443"/>
      <c r="E100" s="1443"/>
      <c r="F100" s="1443"/>
      <c r="G100" s="1443"/>
      <c r="H100" s="1443"/>
      <c r="I100" s="1443"/>
      <c r="J100" s="1443"/>
      <c r="K100" s="1443"/>
      <c r="L100" s="1443"/>
    </row>
    <row r="101" spans="1:13" ht="14.5" customHeight="1">
      <c r="A101" s="1444" t="s">
        <v>795</v>
      </c>
      <c r="B101" s="1444"/>
      <c r="C101" s="1444"/>
      <c r="D101" s="1444"/>
      <c r="E101" s="1444"/>
      <c r="F101" s="1444"/>
      <c r="G101" s="1444"/>
      <c r="H101" s="1444"/>
      <c r="I101" s="1444"/>
      <c r="J101" s="1444"/>
      <c r="K101" s="1444"/>
      <c r="L101" s="1444"/>
      <c r="M101" s="832"/>
    </row>
    <row r="102" spans="1:13" ht="14.5" customHeight="1">
      <c r="A102" s="1443" t="s">
        <v>846</v>
      </c>
      <c r="B102" s="1443"/>
      <c r="C102" s="1443"/>
      <c r="D102" s="1443"/>
      <c r="E102" s="1443"/>
      <c r="F102" s="1443"/>
      <c r="G102" s="1443"/>
      <c r="H102" s="1443"/>
      <c r="I102" s="1443"/>
      <c r="J102" s="1443"/>
      <c r="K102" s="1443"/>
      <c r="L102" s="1443"/>
      <c r="M102" s="832"/>
    </row>
    <row r="103" spans="1:13" ht="38.15" customHeight="1">
      <c r="A103" s="1443" t="s">
        <v>861</v>
      </c>
      <c r="B103" s="1443"/>
      <c r="C103" s="1443"/>
      <c r="D103" s="1443"/>
      <c r="E103" s="1443"/>
      <c r="F103" s="1443"/>
      <c r="G103" s="1443"/>
      <c r="H103" s="1443"/>
      <c r="I103" s="1443"/>
      <c r="J103" s="1443"/>
      <c r="K103" s="1443"/>
      <c r="L103" s="1443"/>
      <c r="M103" s="832"/>
    </row>
    <row r="104" spans="1:13" ht="14.5" customHeight="1">
      <c r="A104" s="460"/>
      <c r="B104" s="460"/>
      <c r="C104" s="460"/>
      <c r="D104" s="460"/>
      <c r="E104" s="460"/>
      <c r="F104" s="460"/>
      <c r="G104" s="460"/>
      <c r="H104" s="460"/>
      <c r="I104" s="460"/>
      <c r="J104" s="460"/>
      <c r="K104" s="460"/>
      <c r="L104" s="460"/>
      <c r="M104" s="460"/>
    </row>
    <row r="105" spans="1:13" ht="14.5" customHeight="1">
      <c r="A105" s="1349">
        <v>2020</v>
      </c>
      <c r="B105" s="1349"/>
      <c r="C105" s="1349"/>
      <c r="D105" s="1349"/>
      <c r="E105" s="1349"/>
      <c r="F105" s="1349"/>
      <c r="G105" s="1349"/>
      <c r="H105" s="1349"/>
      <c r="I105" s="1349"/>
      <c r="J105" s="1349"/>
      <c r="K105" s="1349"/>
      <c r="L105" s="1349"/>
      <c r="M105" s="833"/>
    </row>
    <row r="106" spans="1:13" ht="14.5" customHeight="1">
      <c r="A106" s="566"/>
    </row>
    <row r="107" spans="1:13" ht="14.5" customHeight="1">
      <c r="A107" s="1254" t="s">
        <v>734</v>
      </c>
      <c r="B107" s="1254"/>
      <c r="C107" s="1254"/>
      <c r="D107" s="1254"/>
      <c r="E107" s="1254"/>
      <c r="F107" s="1254"/>
      <c r="G107" s="1254"/>
      <c r="H107" s="1254"/>
      <c r="I107" s="1254"/>
      <c r="J107" s="1254"/>
      <c r="K107" s="1254"/>
      <c r="L107" s="1254"/>
      <c r="M107" s="1254"/>
    </row>
    <row r="108" spans="1:13" ht="14.5" customHeight="1">
      <c r="A108" s="1422" t="s">
        <v>10</v>
      </c>
      <c r="B108" s="1352" t="s">
        <v>498</v>
      </c>
      <c r="C108" s="1424" t="s">
        <v>490</v>
      </c>
      <c r="D108" s="1425"/>
      <c r="E108" s="1425"/>
      <c r="F108" s="1425"/>
      <c r="G108" s="1425"/>
      <c r="H108" s="1425"/>
      <c r="I108" s="1425"/>
      <c r="J108" s="1425"/>
      <c r="K108" s="1425"/>
      <c r="L108" s="1425"/>
    </row>
    <row r="109" spans="1:13" ht="68.150000000000006" customHeight="1">
      <c r="A109" s="1422"/>
      <c r="B109" s="1352"/>
      <c r="C109" s="1434" t="s">
        <v>792</v>
      </c>
      <c r="D109" s="1434" t="s">
        <v>43</v>
      </c>
      <c r="E109" s="1353" t="s">
        <v>491</v>
      </c>
      <c r="F109" s="1367"/>
      <c r="G109" s="1353" t="s">
        <v>492</v>
      </c>
      <c r="H109" s="1354"/>
      <c r="I109" s="1354"/>
      <c r="J109" s="1354"/>
      <c r="K109" s="1354"/>
      <c r="L109" s="1354"/>
    </row>
    <row r="110" spans="1:13" ht="68.150000000000006" customHeight="1">
      <c r="A110" s="1422"/>
      <c r="B110" s="1352"/>
      <c r="C110" s="1434"/>
      <c r="D110" s="1434"/>
      <c r="E110" s="1353"/>
      <c r="F110" s="1367"/>
      <c r="G110" s="459" t="s">
        <v>493</v>
      </c>
      <c r="H110" s="459" t="s">
        <v>494</v>
      </c>
      <c r="I110" s="459" t="s">
        <v>495</v>
      </c>
      <c r="J110" s="459" t="s">
        <v>496</v>
      </c>
      <c r="K110" s="459" t="s">
        <v>793</v>
      </c>
      <c r="L110" s="457" t="s">
        <v>29</v>
      </c>
      <c r="M110" s="834"/>
    </row>
    <row r="111" spans="1:13" ht="14.5" customHeight="1" thickBot="1">
      <c r="A111" s="1423"/>
      <c r="B111" s="1445" t="s">
        <v>5</v>
      </c>
      <c r="C111" s="1358"/>
      <c r="D111" s="1358"/>
      <c r="E111" s="1358"/>
      <c r="F111" s="1358"/>
      <c r="G111" s="1358"/>
      <c r="H111" s="1358"/>
      <c r="I111" s="1358"/>
      <c r="J111" s="1358"/>
      <c r="K111" s="1358"/>
      <c r="L111" s="1358"/>
    </row>
    <row r="112" spans="1:13" ht="14.5" customHeight="1">
      <c r="A112" s="819" t="s">
        <v>11</v>
      </c>
      <c r="B112" s="80">
        <v>10556</v>
      </c>
      <c r="C112" s="225">
        <v>35</v>
      </c>
      <c r="D112" s="225">
        <v>1254</v>
      </c>
      <c r="E112" s="837">
        <v>4870</v>
      </c>
      <c r="F112" s="220">
        <v>9267</v>
      </c>
      <c r="G112" s="225">
        <v>4441</v>
      </c>
      <c r="H112" s="225">
        <v>429</v>
      </c>
      <c r="I112" s="225" t="s">
        <v>107</v>
      </c>
      <c r="J112" s="225" t="s">
        <v>107</v>
      </c>
      <c r="K112" s="80">
        <v>4397</v>
      </c>
      <c r="L112" s="221" t="s">
        <v>107</v>
      </c>
      <c r="M112" s="835"/>
    </row>
    <row r="113" spans="1:13" ht="14.5" customHeight="1">
      <c r="A113" s="820" t="s">
        <v>12</v>
      </c>
      <c r="B113" s="84">
        <v>18122</v>
      </c>
      <c r="C113" s="222">
        <v>30</v>
      </c>
      <c r="D113" s="222">
        <v>948</v>
      </c>
      <c r="E113" s="839">
        <v>9418</v>
      </c>
      <c r="F113" s="222">
        <v>17144</v>
      </c>
      <c r="G113" s="222">
        <v>5876</v>
      </c>
      <c r="H113" s="222">
        <v>3501</v>
      </c>
      <c r="I113" s="222" t="s">
        <v>36</v>
      </c>
      <c r="J113" s="222" t="s">
        <v>36</v>
      </c>
      <c r="K113" s="248" t="s">
        <v>107</v>
      </c>
      <c r="L113" s="224">
        <v>7726</v>
      </c>
      <c r="M113" s="835"/>
    </row>
    <row r="114" spans="1:13" ht="14.5" customHeight="1">
      <c r="A114" s="819" t="s">
        <v>30</v>
      </c>
      <c r="B114" s="88">
        <v>8509</v>
      </c>
      <c r="C114" s="225">
        <v>70</v>
      </c>
      <c r="D114" s="225">
        <v>3346</v>
      </c>
      <c r="E114" s="837">
        <v>5093</v>
      </c>
      <c r="F114" s="225">
        <v>5093</v>
      </c>
      <c r="G114" s="225">
        <v>3808</v>
      </c>
      <c r="H114" s="225">
        <v>1152</v>
      </c>
      <c r="I114" s="225">
        <v>53</v>
      </c>
      <c r="J114" s="225">
        <v>80</v>
      </c>
      <c r="K114" s="249" t="s">
        <v>107</v>
      </c>
      <c r="L114" s="221" t="s">
        <v>107</v>
      </c>
      <c r="M114" s="835"/>
    </row>
    <row r="115" spans="1:13" ht="14.5" customHeight="1">
      <c r="A115" s="820" t="s">
        <v>13</v>
      </c>
      <c r="B115" s="84">
        <v>1888</v>
      </c>
      <c r="C115" s="222">
        <v>18</v>
      </c>
      <c r="D115" s="222">
        <v>131</v>
      </c>
      <c r="E115" s="839">
        <v>1739</v>
      </c>
      <c r="F115" s="222">
        <v>1739</v>
      </c>
      <c r="G115" s="222">
        <v>812</v>
      </c>
      <c r="H115" s="222" t="s">
        <v>36</v>
      </c>
      <c r="I115" s="222" t="s">
        <v>36</v>
      </c>
      <c r="J115" s="222" t="s">
        <v>36</v>
      </c>
      <c r="K115" s="248" t="s">
        <v>107</v>
      </c>
      <c r="L115" s="224" t="s">
        <v>107</v>
      </c>
      <c r="M115" s="835"/>
    </row>
    <row r="116" spans="1:13" ht="14.5" customHeight="1">
      <c r="A116" s="819" t="s">
        <v>14</v>
      </c>
      <c r="B116" s="88">
        <v>977</v>
      </c>
      <c r="C116" s="225">
        <v>15</v>
      </c>
      <c r="D116" s="225">
        <v>32</v>
      </c>
      <c r="E116" s="837">
        <v>930</v>
      </c>
      <c r="F116" s="225">
        <v>930</v>
      </c>
      <c r="G116" s="225">
        <v>722</v>
      </c>
      <c r="H116" s="225">
        <v>208</v>
      </c>
      <c r="I116" s="225" t="s">
        <v>107</v>
      </c>
      <c r="J116" s="225" t="s">
        <v>107</v>
      </c>
      <c r="K116" s="249" t="s">
        <v>107</v>
      </c>
      <c r="L116" s="221" t="s">
        <v>107</v>
      </c>
      <c r="M116" s="835"/>
    </row>
    <row r="117" spans="1:13" ht="14.5" customHeight="1">
      <c r="A117" s="820" t="s">
        <v>31</v>
      </c>
      <c r="B117" s="84">
        <v>2388</v>
      </c>
      <c r="C117" s="222">
        <v>0</v>
      </c>
      <c r="D117" s="222">
        <v>130</v>
      </c>
      <c r="E117" s="839">
        <v>2258</v>
      </c>
      <c r="F117" s="222">
        <v>2258</v>
      </c>
      <c r="G117" s="222">
        <v>1297</v>
      </c>
      <c r="H117" s="222">
        <v>806</v>
      </c>
      <c r="I117" s="222">
        <v>77</v>
      </c>
      <c r="J117" s="222">
        <v>78</v>
      </c>
      <c r="K117" s="248" t="s">
        <v>107</v>
      </c>
      <c r="L117" s="224" t="s">
        <v>107</v>
      </c>
      <c r="M117" s="835"/>
    </row>
    <row r="118" spans="1:13" ht="14.5" customHeight="1">
      <c r="A118" s="819" t="s">
        <v>15</v>
      </c>
      <c r="B118" s="88">
        <v>5837</v>
      </c>
      <c r="C118" s="225">
        <v>50</v>
      </c>
      <c r="D118" s="225">
        <v>408</v>
      </c>
      <c r="E118" s="837">
        <v>4923</v>
      </c>
      <c r="F118" s="225">
        <v>5379</v>
      </c>
      <c r="G118" s="225">
        <v>4119</v>
      </c>
      <c r="H118" s="225" t="s">
        <v>36</v>
      </c>
      <c r="I118" s="225" t="s">
        <v>36</v>
      </c>
      <c r="J118" s="225" t="s">
        <v>36</v>
      </c>
      <c r="K118" s="88">
        <v>456</v>
      </c>
      <c r="L118" s="221" t="s">
        <v>107</v>
      </c>
      <c r="M118" s="835"/>
    </row>
    <row r="119" spans="1:13" ht="14.5" customHeight="1">
      <c r="A119" s="820" t="s">
        <v>16</v>
      </c>
      <c r="B119" s="84">
        <v>1977</v>
      </c>
      <c r="C119" s="222">
        <v>24</v>
      </c>
      <c r="D119" s="222">
        <v>50</v>
      </c>
      <c r="E119" s="839">
        <v>1903</v>
      </c>
      <c r="F119" s="222">
        <v>1903</v>
      </c>
      <c r="G119" s="222">
        <v>581</v>
      </c>
      <c r="H119" s="222">
        <v>1117</v>
      </c>
      <c r="I119" s="222" t="s">
        <v>36</v>
      </c>
      <c r="J119" s="222" t="s">
        <v>36</v>
      </c>
      <c r="K119" s="248" t="s">
        <v>107</v>
      </c>
      <c r="L119" s="224" t="s">
        <v>107</v>
      </c>
      <c r="M119" s="835"/>
    </row>
    <row r="120" spans="1:13" ht="14.5" customHeight="1">
      <c r="A120" s="819" t="s">
        <v>17</v>
      </c>
      <c r="B120" s="88">
        <v>10512</v>
      </c>
      <c r="C120" s="225">
        <v>66</v>
      </c>
      <c r="D120" s="225">
        <v>159</v>
      </c>
      <c r="E120" s="837">
        <v>10226</v>
      </c>
      <c r="F120" s="225">
        <v>10287</v>
      </c>
      <c r="G120" s="225">
        <v>2110</v>
      </c>
      <c r="H120" s="225">
        <v>3366</v>
      </c>
      <c r="I120" s="225">
        <v>103</v>
      </c>
      <c r="J120" s="225">
        <v>4647</v>
      </c>
      <c r="K120" s="88">
        <v>61</v>
      </c>
      <c r="L120" s="221" t="s">
        <v>107</v>
      </c>
      <c r="M120" s="835"/>
    </row>
    <row r="121" spans="1:13" ht="14.5" customHeight="1">
      <c r="A121" s="820" t="s">
        <v>18</v>
      </c>
      <c r="B121" s="84">
        <v>22566</v>
      </c>
      <c r="C121" s="222">
        <v>252</v>
      </c>
      <c r="D121" s="222">
        <v>491</v>
      </c>
      <c r="E121" s="839">
        <v>19846</v>
      </c>
      <c r="F121" s="222">
        <v>21823</v>
      </c>
      <c r="G121" s="222">
        <v>12453</v>
      </c>
      <c r="H121" s="222">
        <v>5321</v>
      </c>
      <c r="I121" s="222">
        <v>260</v>
      </c>
      <c r="J121" s="222">
        <v>1812</v>
      </c>
      <c r="K121" s="84">
        <v>1977</v>
      </c>
      <c r="L121" s="224" t="s">
        <v>107</v>
      </c>
      <c r="M121" s="835"/>
    </row>
    <row r="122" spans="1:13" ht="14.5" customHeight="1">
      <c r="A122" s="819" t="s">
        <v>19</v>
      </c>
      <c r="B122" s="88">
        <v>2677</v>
      </c>
      <c r="C122" s="225">
        <v>22</v>
      </c>
      <c r="D122" s="225">
        <v>115</v>
      </c>
      <c r="E122" s="837">
        <v>2540</v>
      </c>
      <c r="F122" s="225">
        <v>2540</v>
      </c>
      <c r="G122" s="225">
        <v>713</v>
      </c>
      <c r="H122" s="225">
        <v>984</v>
      </c>
      <c r="I122" s="225" t="s">
        <v>36</v>
      </c>
      <c r="J122" s="225" t="s">
        <v>36</v>
      </c>
      <c r="K122" s="249" t="s">
        <v>107</v>
      </c>
      <c r="L122" s="221" t="s">
        <v>107</v>
      </c>
      <c r="M122" s="835"/>
    </row>
    <row r="123" spans="1:13" ht="14.5" customHeight="1">
      <c r="A123" s="820" t="s">
        <v>20</v>
      </c>
      <c r="B123" s="84">
        <v>778</v>
      </c>
      <c r="C123" s="222">
        <v>5</v>
      </c>
      <c r="D123" s="222">
        <v>56</v>
      </c>
      <c r="E123" s="839">
        <v>717</v>
      </c>
      <c r="F123" s="222">
        <v>717</v>
      </c>
      <c r="G123" s="222">
        <v>501</v>
      </c>
      <c r="H123" s="222" t="s">
        <v>36</v>
      </c>
      <c r="I123" s="222" t="s">
        <v>36</v>
      </c>
      <c r="J123" s="222" t="s">
        <v>36</v>
      </c>
      <c r="K123" s="248" t="s">
        <v>107</v>
      </c>
      <c r="L123" s="224" t="s">
        <v>107</v>
      </c>
      <c r="M123" s="835"/>
    </row>
    <row r="124" spans="1:13" ht="14.5" customHeight="1">
      <c r="A124" s="819" t="s">
        <v>21</v>
      </c>
      <c r="B124" s="88">
        <v>4562</v>
      </c>
      <c r="C124" s="225">
        <v>10</v>
      </c>
      <c r="D124" s="225">
        <v>234</v>
      </c>
      <c r="E124" s="840">
        <v>4318</v>
      </c>
      <c r="F124" s="225">
        <v>4318</v>
      </c>
      <c r="G124" s="225">
        <v>3012</v>
      </c>
      <c r="H124" s="225">
        <v>795</v>
      </c>
      <c r="I124" s="225">
        <v>34</v>
      </c>
      <c r="J124" s="225">
        <v>477</v>
      </c>
      <c r="K124" s="249" t="s">
        <v>107</v>
      </c>
      <c r="L124" s="221" t="s">
        <v>107</v>
      </c>
      <c r="M124" s="835"/>
    </row>
    <row r="125" spans="1:13" ht="14.5" customHeight="1">
      <c r="A125" s="820" t="s">
        <v>22</v>
      </c>
      <c r="B125" s="84">
        <v>2122</v>
      </c>
      <c r="C125" s="222" t="s">
        <v>36</v>
      </c>
      <c r="D125" s="222" t="s">
        <v>36</v>
      </c>
      <c r="E125" s="839">
        <v>1812</v>
      </c>
      <c r="F125" s="222">
        <v>1812</v>
      </c>
      <c r="G125" s="222">
        <v>882</v>
      </c>
      <c r="H125" s="222" t="s">
        <v>36</v>
      </c>
      <c r="I125" s="222" t="s">
        <v>36</v>
      </c>
      <c r="J125" s="222" t="s">
        <v>36</v>
      </c>
      <c r="K125" s="248" t="s">
        <v>107</v>
      </c>
      <c r="L125" s="224" t="s">
        <v>107</v>
      </c>
      <c r="M125" s="835"/>
    </row>
    <row r="126" spans="1:13" ht="14.5" customHeight="1">
      <c r="A126" s="819" t="s">
        <v>23</v>
      </c>
      <c r="B126" s="88">
        <v>3275</v>
      </c>
      <c r="C126" s="225">
        <v>79</v>
      </c>
      <c r="D126" s="225">
        <v>60</v>
      </c>
      <c r="E126" s="837">
        <v>3136</v>
      </c>
      <c r="F126" s="225">
        <v>3136</v>
      </c>
      <c r="G126" s="225">
        <v>1735</v>
      </c>
      <c r="H126" s="225">
        <v>1143</v>
      </c>
      <c r="I126" s="225">
        <v>38</v>
      </c>
      <c r="J126" s="225">
        <v>220</v>
      </c>
      <c r="K126" s="249" t="s">
        <v>107</v>
      </c>
      <c r="L126" s="221" t="s">
        <v>107</v>
      </c>
      <c r="M126" s="835"/>
    </row>
    <row r="127" spans="1:13" ht="14.5" customHeight="1" thickBot="1">
      <c r="A127" s="821" t="s">
        <v>24</v>
      </c>
      <c r="B127" s="89">
        <v>2341</v>
      </c>
      <c r="C127" s="841" t="s">
        <v>36</v>
      </c>
      <c r="D127" s="841" t="s">
        <v>36</v>
      </c>
      <c r="E127" s="842">
        <v>2226</v>
      </c>
      <c r="F127" s="841">
        <v>2226</v>
      </c>
      <c r="G127" s="841">
        <v>1184</v>
      </c>
      <c r="H127" s="841">
        <v>964</v>
      </c>
      <c r="I127" s="841">
        <v>34</v>
      </c>
      <c r="J127" s="841">
        <v>44</v>
      </c>
      <c r="K127" s="248" t="s">
        <v>107</v>
      </c>
      <c r="L127" s="843" t="s">
        <v>107</v>
      </c>
      <c r="M127" s="835"/>
    </row>
    <row r="128" spans="1:13" ht="14.5" customHeight="1">
      <c r="A128" s="825" t="s">
        <v>26</v>
      </c>
      <c r="B128" s="227">
        <v>77688</v>
      </c>
      <c r="C128" s="228">
        <v>554</v>
      </c>
      <c r="D128" s="228">
        <v>3653</v>
      </c>
      <c r="E128" s="229">
        <v>58864</v>
      </c>
      <c r="F128" s="228">
        <v>73481</v>
      </c>
      <c r="G128" s="228">
        <v>33967</v>
      </c>
      <c r="H128" s="228">
        <v>16650</v>
      </c>
      <c r="I128" s="228">
        <v>563</v>
      </c>
      <c r="J128" s="228">
        <v>7684</v>
      </c>
      <c r="K128" s="92">
        <v>6891</v>
      </c>
      <c r="L128" s="93">
        <v>7726</v>
      </c>
      <c r="M128" s="835"/>
    </row>
    <row r="129" spans="1:12" ht="14.5" customHeight="1">
      <c r="A129" s="826" t="s">
        <v>25</v>
      </c>
      <c r="B129" s="230">
        <v>21399</v>
      </c>
      <c r="C129" s="231">
        <v>128</v>
      </c>
      <c r="D129" s="231">
        <v>4180</v>
      </c>
      <c r="E129" s="844">
        <v>17091</v>
      </c>
      <c r="F129" s="231">
        <v>17091</v>
      </c>
      <c r="G129" s="231">
        <v>10279</v>
      </c>
      <c r="H129" s="231">
        <v>5690</v>
      </c>
      <c r="I129" s="231">
        <v>201</v>
      </c>
      <c r="J129" s="231">
        <v>921</v>
      </c>
      <c r="K129" s="250" t="s">
        <v>107</v>
      </c>
      <c r="L129" s="97" t="s">
        <v>107</v>
      </c>
    </row>
    <row r="130" spans="1:12" ht="14.5" customHeight="1" thickBot="1">
      <c r="A130" s="845" t="s">
        <v>27</v>
      </c>
      <c r="B130" s="233">
        <v>99087</v>
      </c>
      <c r="C130" s="846">
        <v>682</v>
      </c>
      <c r="D130" s="846">
        <v>7833</v>
      </c>
      <c r="E130" s="847">
        <v>75955</v>
      </c>
      <c r="F130" s="846">
        <v>90572</v>
      </c>
      <c r="G130" s="846">
        <v>44246</v>
      </c>
      <c r="H130" s="846">
        <v>22340</v>
      </c>
      <c r="I130" s="846">
        <v>764</v>
      </c>
      <c r="J130" s="846">
        <v>8605</v>
      </c>
      <c r="K130" s="100">
        <v>6891</v>
      </c>
      <c r="L130" s="848">
        <v>7726</v>
      </c>
    </row>
    <row r="131" spans="1:12" ht="14.5" customHeight="1" thickBot="1">
      <c r="A131" s="849"/>
      <c r="B131" s="1446" t="s">
        <v>41</v>
      </c>
      <c r="C131" s="1446"/>
      <c r="D131" s="1446"/>
      <c r="E131" s="1447"/>
      <c r="F131" s="1448" t="s">
        <v>497</v>
      </c>
      <c r="G131" s="1449"/>
      <c r="H131" s="1449"/>
      <c r="I131" s="1449"/>
      <c r="J131" s="1449"/>
      <c r="K131" s="1449"/>
      <c r="L131" s="1450"/>
    </row>
    <row r="132" spans="1:12" ht="14.5" customHeight="1">
      <c r="A132" s="819" t="s">
        <v>11</v>
      </c>
      <c r="B132" s="80">
        <v>100</v>
      </c>
      <c r="C132" s="242">
        <f>C112/B112*100</f>
        <v>0.33156498673740054</v>
      </c>
      <c r="D132" s="242">
        <f>D112/B112*100</f>
        <v>11.879499810534293</v>
      </c>
      <c r="E132" s="235">
        <f>F112/B112*100</f>
        <v>87.788935202728297</v>
      </c>
      <c r="F132" s="236">
        <v>100</v>
      </c>
      <c r="G132" s="242">
        <f>G112/$F$112*100</f>
        <v>47.922736592208913</v>
      </c>
      <c r="H132" s="242">
        <f>H112/F112*100</f>
        <v>4.6293298802201361</v>
      </c>
      <c r="I132" s="242" t="s">
        <v>107</v>
      </c>
      <c r="J132" s="234" t="s">
        <v>107</v>
      </c>
      <c r="K132" s="234">
        <f>K112/F112*100</f>
        <v>47.447933527570953</v>
      </c>
      <c r="L132" s="237" t="s">
        <v>107</v>
      </c>
    </row>
    <row r="133" spans="1:12" ht="14.5" customHeight="1">
      <c r="A133" s="820" t="s">
        <v>12</v>
      </c>
      <c r="B133" s="84">
        <v>100</v>
      </c>
      <c r="C133" s="238">
        <f t="shared" ref="C133:C150" si="17">C113/B113*100</f>
        <v>0.16554464187175807</v>
      </c>
      <c r="D133" s="238">
        <f t="shared" ref="D133:D150" si="18">D113/B113*100</f>
        <v>5.2312106831475553</v>
      </c>
      <c r="E133" s="239">
        <f t="shared" ref="E133:E150" si="19">F113/B113*100</f>
        <v>94.603244674980687</v>
      </c>
      <c r="F133" s="240">
        <v>100</v>
      </c>
      <c r="G133" s="238">
        <f t="shared" ref="G133:G150" si="20">G113/F113*100</f>
        <v>34.274381707886143</v>
      </c>
      <c r="H133" s="238">
        <f t="shared" ref="H133:H149" si="21">H113/F113*100</f>
        <v>20.421138590760616</v>
      </c>
      <c r="I133" s="238" t="s">
        <v>36</v>
      </c>
      <c r="J133" s="238" t="s">
        <v>36</v>
      </c>
      <c r="K133" s="238" t="s">
        <v>107</v>
      </c>
      <c r="L133" s="241">
        <f>L113/F113*100</f>
        <v>45.065328978068131</v>
      </c>
    </row>
    <row r="134" spans="1:12" ht="14.5" customHeight="1">
      <c r="A134" s="819" t="s">
        <v>30</v>
      </c>
      <c r="B134" s="88">
        <v>100</v>
      </c>
      <c r="C134" s="242">
        <f t="shared" si="17"/>
        <v>0.82265836173463402</v>
      </c>
      <c r="D134" s="242">
        <f t="shared" si="18"/>
        <v>39.323069690915503</v>
      </c>
      <c r="E134" s="235">
        <f t="shared" si="19"/>
        <v>59.854271947349872</v>
      </c>
      <c r="F134" s="243">
        <v>100</v>
      </c>
      <c r="G134" s="242">
        <f t="shared" si="20"/>
        <v>74.769291183977998</v>
      </c>
      <c r="H134" s="242">
        <f t="shared" si="21"/>
        <v>22.619281366581586</v>
      </c>
      <c r="I134" s="242">
        <f t="shared" ref="I134:I150" si="22">I114/F114*100</f>
        <v>1.0406440212055763</v>
      </c>
      <c r="J134" s="242">
        <f t="shared" ref="J134:J150" si="23">J114/F114*100</f>
        <v>1.5707834282348323</v>
      </c>
      <c r="K134" s="242" t="s">
        <v>107</v>
      </c>
      <c r="L134" s="237" t="s">
        <v>107</v>
      </c>
    </row>
    <row r="135" spans="1:12" ht="14.5" customHeight="1">
      <c r="A135" s="820" t="s">
        <v>13</v>
      </c>
      <c r="B135" s="84">
        <v>100</v>
      </c>
      <c r="C135" s="238">
        <f t="shared" si="17"/>
        <v>0.95338983050847459</v>
      </c>
      <c r="D135" s="238">
        <f t="shared" si="18"/>
        <v>6.9385593220338979</v>
      </c>
      <c r="E135" s="239">
        <f t="shared" si="19"/>
        <v>92.108050847457619</v>
      </c>
      <c r="F135" s="240">
        <v>100</v>
      </c>
      <c r="G135" s="238">
        <f t="shared" si="20"/>
        <v>46.693502012650953</v>
      </c>
      <c r="H135" s="238" t="s">
        <v>36</v>
      </c>
      <c r="I135" s="238" t="s">
        <v>36</v>
      </c>
      <c r="J135" s="238" t="s">
        <v>36</v>
      </c>
      <c r="K135" s="238" t="s">
        <v>107</v>
      </c>
      <c r="L135" s="241" t="s">
        <v>107</v>
      </c>
    </row>
    <row r="136" spans="1:12" ht="14.5" customHeight="1">
      <c r="A136" s="819" t="s">
        <v>14</v>
      </c>
      <c r="B136" s="88">
        <v>100</v>
      </c>
      <c r="C136" s="242">
        <f t="shared" si="17"/>
        <v>1.5353121801432956</v>
      </c>
      <c r="D136" s="242">
        <f t="shared" si="18"/>
        <v>3.2753326509723646</v>
      </c>
      <c r="E136" s="235">
        <f t="shared" si="19"/>
        <v>95.189355168884333</v>
      </c>
      <c r="F136" s="243">
        <v>100</v>
      </c>
      <c r="G136" s="242">
        <f t="shared" si="20"/>
        <v>77.634408602150543</v>
      </c>
      <c r="H136" s="242">
        <f t="shared" si="21"/>
        <v>22.365591397849464</v>
      </c>
      <c r="I136" s="242" t="s">
        <v>107</v>
      </c>
      <c r="J136" s="242" t="s">
        <v>107</v>
      </c>
      <c r="K136" s="242" t="s">
        <v>107</v>
      </c>
      <c r="L136" s="237" t="s">
        <v>107</v>
      </c>
    </row>
    <row r="137" spans="1:12" ht="14.5" customHeight="1">
      <c r="A137" s="820" t="s">
        <v>31</v>
      </c>
      <c r="B137" s="84">
        <v>100</v>
      </c>
      <c r="C137" s="238">
        <f t="shared" si="17"/>
        <v>0</v>
      </c>
      <c r="D137" s="238">
        <f t="shared" si="18"/>
        <v>5.4438860971524292</v>
      </c>
      <c r="E137" s="239">
        <f t="shared" si="19"/>
        <v>94.556113902847571</v>
      </c>
      <c r="F137" s="240">
        <v>100</v>
      </c>
      <c r="G137" s="238">
        <f>G117/F117*100</f>
        <v>57.440212577502216</v>
      </c>
      <c r="H137" s="238">
        <f t="shared" si="21"/>
        <v>35.695305580159427</v>
      </c>
      <c r="I137" s="238">
        <f t="shared" si="22"/>
        <v>3.4100974313551817</v>
      </c>
      <c r="J137" s="238">
        <f t="shared" si="23"/>
        <v>3.4543844109831712</v>
      </c>
      <c r="K137" s="238" t="s">
        <v>107</v>
      </c>
      <c r="L137" s="241" t="s">
        <v>107</v>
      </c>
    </row>
    <row r="138" spans="1:12" ht="14.5" customHeight="1">
      <c r="A138" s="819" t="s">
        <v>15</v>
      </c>
      <c r="B138" s="88">
        <v>100</v>
      </c>
      <c r="C138" s="242">
        <f t="shared" si="17"/>
        <v>0.85660442007880755</v>
      </c>
      <c r="D138" s="242">
        <f t="shared" si="18"/>
        <v>6.98989206784307</v>
      </c>
      <c r="E138" s="235">
        <f t="shared" si="19"/>
        <v>92.153503512078132</v>
      </c>
      <c r="F138" s="243">
        <v>100</v>
      </c>
      <c r="G138" s="242">
        <f>G118/F118*100</f>
        <v>76.575571667596208</v>
      </c>
      <c r="H138" s="242" t="s">
        <v>36</v>
      </c>
      <c r="I138" s="242" t="s">
        <v>36</v>
      </c>
      <c r="J138" s="242" t="s">
        <v>36</v>
      </c>
      <c r="K138" s="242">
        <f>K118/F118*100</f>
        <v>8.4774121583937525</v>
      </c>
      <c r="L138" s="237" t="s">
        <v>107</v>
      </c>
    </row>
    <row r="139" spans="1:12" ht="14.5" customHeight="1">
      <c r="A139" s="820" t="s">
        <v>16</v>
      </c>
      <c r="B139" s="84">
        <v>100</v>
      </c>
      <c r="C139" s="238">
        <f t="shared" si="17"/>
        <v>1.2139605462822458</v>
      </c>
      <c r="D139" s="238">
        <f t="shared" si="18"/>
        <v>2.5290844714213456</v>
      </c>
      <c r="E139" s="239">
        <f t="shared" si="19"/>
        <v>96.256954982296406</v>
      </c>
      <c r="F139" s="240">
        <v>100</v>
      </c>
      <c r="G139" s="238">
        <f t="shared" si="20"/>
        <v>30.530740935365213</v>
      </c>
      <c r="H139" s="238">
        <f t="shared" si="21"/>
        <v>58.696794534944829</v>
      </c>
      <c r="I139" s="238" t="s">
        <v>36</v>
      </c>
      <c r="J139" s="238" t="s">
        <v>36</v>
      </c>
      <c r="K139" s="238" t="s">
        <v>107</v>
      </c>
      <c r="L139" s="241" t="s">
        <v>107</v>
      </c>
    </row>
    <row r="140" spans="1:12" ht="14.5" customHeight="1">
      <c r="A140" s="819" t="s">
        <v>17</v>
      </c>
      <c r="B140" s="88">
        <v>100</v>
      </c>
      <c r="C140" s="242">
        <f t="shared" si="17"/>
        <v>0.62785388127853881</v>
      </c>
      <c r="D140" s="242">
        <f t="shared" si="18"/>
        <v>1.5125570776255708</v>
      </c>
      <c r="E140" s="235">
        <f t="shared" si="19"/>
        <v>97.859589041095902</v>
      </c>
      <c r="F140" s="243">
        <v>100</v>
      </c>
      <c r="G140" s="242">
        <f t="shared" si="20"/>
        <v>20.511324973267232</v>
      </c>
      <c r="H140" s="242">
        <f t="shared" si="21"/>
        <v>32.720909886264216</v>
      </c>
      <c r="I140" s="242">
        <f t="shared" si="22"/>
        <v>1.0012637309225236</v>
      </c>
      <c r="J140" s="242">
        <f t="shared" si="23"/>
        <v>45.173519976669581</v>
      </c>
      <c r="K140" s="242">
        <f>K120/F120*100</f>
        <v>0.592981432876446</v>
      </c>
      <c r="L140" s="237" t="s">
        <v>107</v>
      </c>
    </row>
    <row r="141" spans="1:12" ht="14.5" customHeight="1">
      <c r="A141" s="820" t="s">
        <v>18</v>
      </c>
      <c r="B141" s="84">
        <v>100</v>
      </c>
      <c r="C141" s="238">
        <f t="shared" si="17"/>
        <v>1.1167242754586546</v>
      </c>
      <c r="D141" s="238">
        <f t="shared" si="18"/>
        <v>2.1758397589293628</v>
      </c>
      <c r="E141" s="239">
        <f t="shared" si="19"/>
        <v>96.707435965611992</v>
      </c>
      <c r="F141" s="240">
        <v>100</v>
      </c>
      <c r="G141" s="238">
        <f t="shared" si="20"/>
        <v>57.063648444301883</v>
      </c>
      <c r="H141" s="238">
        <f t="shared" si="21"/>
        <v>24.382532190807861</v>
      </c>
      <c r="I141" s="238">
        <f t="shared" si="22"/>
        <v>1.1914035650460524</v>
      </c>
      <c r="J141" s="238">
        <f t="shared" si="23"/>
        <v>8.3031663840901793</v>
      </c>
      <c r="K141" s="238">
        <f>K121/F121*100</f>
        <v>9.0592494157540209</v>
      </c>
      <c r="L141" s="241" t="s">
        <v>107</v>
      </c>
    </row>
    <row r="142" spans="1:12" ht="14.5" customHeight="1">
      <c r="A142" s="819" t="s">
        <v>19</v>
      </c>
      <c r="B142" s="88">
        <v>100</v>
      </c>
      <c r="C142" s="242">
        <f t="shared" si="17"/>
        <v>0.82181546507284275</v>
      </c>
      <c r="D142" s="242">
        <f t="shared" si="18"/>
        <v>4.2958535674262235</v>
      </c>
      <c r="E142" s="235">
        <f t="shared" si="19"/>
        <v>94.882330967500934</v>
      </c>
      <c r="F142" s="243">
        <v>100</v>
      </c>
      <c r="G142" s="242">
        <f t="shared" si="20"/>
        <v>28.070866141732282</v>
      </c>
      <c r="H142" s="242">
        <f t="shared" si="21"/>
        <v>38.740157480314963</v>
      </c>
      <c r="I142" s="242" t="s">
        <v>36</v>
      </c>
      <c r="J142" s="242" t="s">
        <v>36</v>
      </c>
      <c r="K142" s="242" t="s">
        <v>107</v>
      </c>
      <c r="L142" s="237" t="s">
        <v>107</v>
      </c>
    </row>
    <row r="143" spans="1:12" ht="14.5" customHeight="1">
      <c r="A143" s="820" t="s">
        <v>20</v>
      </c>
      <c r="B143" s="84">
        <v>100</v>
      </c>
      <c r="C143" s="238">
        <f t="shared" si="17"/>
        <v>0.64267352185089976</v>
      </c>
      <c r="D143" s="238">
        <f t="shared" si="18"/>
        <v>7.1979434447300772</v>
      </c>
      <c r="E143" s="239">
        <f t="shared" si="19"/>
        <v>92.159383033419019</v>
      </c>
      <c r="F143" s="240">
        <v>100</v>
      </c>
      <c r="G143" s="238">
        <f t="shared" si="20"/>
        <v>69.874476987447693</v>
      </c>
      <c r="H143" s="238" t="s">
        <v>36</v>
      </c>
      <c r="I143" s="238" t="s">
        <v>36</v>
      </c>
      <c r="J143" s="238" t="s">
        <v>36</v>
      </c>
      <c r="K143" s="238" t="s">
        <v>107</v>
      </c>
      <c r="L143" s="241" t="s">
        <v>107</v>
      </c>
    </row>
    <row r="144" spans="1:12" ht="14.5" customHeight="1">
      <c r="A144" s="819" t="s">
        <v>21</v>
      </c>
      <c r="B144" s="88">
        <v>100</v>
      </c>
      <c r="C144" s="242">
        <f t="shared" si="17"/>
        <v>0.21920210434020165</v>
      </c>
      <c r="D144" s="242">
        <f t="shared" si="18"/>
        <v>5.1293292415607192</v>
      </c>
      <c r="E144" s="235">
        <f t="shared" si="19"/>
        <v>94.651468654099077</v>
      </c>
      <c r="F144" s="243">
        <v>100</v>
      </c>
      <c r="G144" s="242">
        <f t="shared" si="20"/>
        <v>69.754515979620194</v>
      </c>
      <c r="H144" s="242">
        <f t="shared" si="21"/>
        <v>18.41130152848541</v>
      </c>
      <c r="I144" s="242">
        <f t="shared" si="22"/>
        <v>0.78740157480314954</v>
      </c>
      <c r="J144" s="242">
        <f t="shared" si="23"/>
        <v>11.046780917091246</v>
      </c>
      <c r="K144" s="242" t="s">
        <v>107</v>
      </c>
      <c r="L144" s="237" t="s">
        <v>107</v>
      </c>
    </row>
    <row r="145" spans="1:13" ht="14.5" customHeight="1">
      <c r="A145" s="820" t="s">
        <v>22</v>
      </c>
      <c r="B145" s="84">
        <v>100</v>
      </c>
      <c r="C145" s="238" t="s">
        <v>36</v>
      </c>
      <c r="D145" s="238" t="s">
        <v>36</v>
      </c>
      <c r="E145" s="239">
        <f t="shared" si="19"/>
        <v>85.391140433553247</v>
      </c>
      <c r="F145" s="240">
        <v>100</v>
      </c>
      <c r="G145" s="238">
        <f t="shared" si="20"/>
        <v>48.675496688741724</v>
      </c>
      <c r="H145" s="238" t="s">
        <v>36</v>
      </c>
      <c r="I145" s="238" t="s">
        <v>36</v>
      </c>
      <c r="J145" s="238" t="s">
        <v>36</v>
      </c>
      <c r="K145" s="238" t="s">
        <v>107</v>
      </c>
      <c r="L145" s="241" t="s">
        <v>107</v>
      </c>
    </row>
    <row r="146" spans="1:13" ht="14.5" customHeight="1">
      <c r="A146" s="819" t="s">
        <v>23</v>
      </c>
      <c r="B146" s="88">
        <v>100</v>
      </c>
      <c r="C146" s="242">
        <f t="shared" si="17"/>
        <v>2.4122137404580153</v>
      </c>
      <c r="D146" s="242">
        <f t="shared" si="18"/>
        <v>1.8320610687022902</v>
      </c>
      <c r="E146" s="235">
        <f t="shared" si="19"/>
        <v>95.755725190839698</v>
      </c>
      <c r="F146" s="243">
        <v>100</v>
      </c>
      <c r="G146" s="242">
        <f t="shared" si="20"/>
        <v>55.325255102040813</v>
      </c>
      <c r="H146" s="242">
        <f t="shared" si="21"/>
        <v>36.447704081632651</v>
      </c>
      <c r="I146" s="242">
        <f t="shared" si="22"/>
        <v>1.2117346938775511</v>
      </c>
      <c r="J146" s="242">
        <f t="shared" si="23"/>
        <v>7.0153061224489788</v>
      </c>
      <c r="K146" s="242" t="s">
        <v>107</v>
      </c>
      <c r="L146" s="237" t="s">
        <v>107</v>
      </c>
    </row>
    <row r="147" spans="1:13" ht="14.5" customHeight="1" thickBot="1">
      <c r="A147" s="821" t="s">
        <v>24</v>
      </c>
      <c r="B147" s="84">
        <v>100</v>
      </c>
      <c r="C147" s="238" t="s">
        <v>36</v>
      </c>
      <c r="D147" s="238" t="s">
        <v>36</v>
      </c>
      <c r="E147" s="239">
        <f t="shared" si="19"/>
        <v>95.087569414780006</v>
      </c>
      <c r="F147" s="240">
        <v>100</v>
      </c>
      <c r="G147" s="238">
        <f t="shared" si="20"/>
        <v>53.189577717879601</v>
      </c>
      <c r="H147" s="238">
        <f t="shared" si="21"/>
        <v>43.306379155435756</v>
      </c>
      <c r="I147" s="850">
        <f t="shared" si="22"/>
        <v>1.527403414195867</v>
      </c>
      <c r="J147" s="850">
        <f t="shared" si="23"/>
        <v>1.9766397124887691</v>
      </c>
      <c r="K147" s="850" t="s">
        <v>107</v>
      </c>
      <c r="L147" s="241" t="s">
        <v>107</v>
      </c>
    </row>
    <row r="148" spans="1:13" ht="14.5" customHeight="1">
      <c r="A148" s="825" t="s">
        <v>26</v>
      </c>
      <c r="B148" s="92">
        <v>100</v>
      </c>
      <c r="C148" s="244">
        <f t="shared" si="17"/>
        <v>0.71310884563896615</v>
      </c>
      <c r="D148" s="244">
        <f t="shared" si="18"/>
        <v>4.7021419009370815</v>
      </c>
      <c r="E148" s="245">
        <f t="shared" si="19"/>
        <v>94.584749253423951</v>
      </c>
      <c r="F148" s="208">
        <v>100</v>
      </c>
      <c r="G148" s="244">
        <f t="shared" si="20"/>
        <v>46.225554905349682</v>
      </c>
      <c r="H148" s="244">
        <f t="shared" si="21"/>
        <v>22.658918632027326</v>
      </c>
      <c r="I148" s="244">
        <f t="shared" si="22"/>
        <v>0.76618445584572881</v>
      </c>
      <c r="J148" s="244">
        <f t="shared" si="23"/>
        <v>10.45712497108096</v>
      </c>
      <c r="K148" s="244">
        <f>K128/F128*100</f>
        <v>9.3779344320300488</v>
      </c>
      <c r="L148" s="245">
        <f>L128/F128*100</f>
        <v>10.514282603666254</v>
      </c>
    </row>
    <row r="149" spans="1:13" ht="14.5" customHeight="1">
      <c r="A149" s="826" t="s">
        <v>25</v>
      </c>
      <c r="B149" s="96">
        <v>100</v>
      </c>
      <c r="C149" s="246">
        <f t="shared" si="17"/>
        <v>0.59815879246693771</v>
      </c>
      <c r="D149" s="246">
        <f t="shared" si="18"/>
        <v>19.533623066498436</v>
      </c>
      <c r="E149" s="247">
        <f t="shared" si="19"/>
        <v>79.868218141034632</v>
      </c>
      <c r="F149" s="213">
        <v>100</v>
      </c>
      <c r="G149" s="246">
        <f t="shared" si="20"/>
        <v>60.142765198057461</v>
      </c>
      <c r="H149" s="246">
        <f t="shared" si="21"/>
        <v>33.292376104382427</v>
      </c>
      <c r="I149" s="246">
        <f t="shared" si="22"/>
        <v>1.1760575741618395</v>
      </c>
      <c r="J149" s="246">
        <f t="shared" si="23"/>
        <v>5.38880112339828</v>
      </c>
      <c r="K149" s="246" t="s">
        <v>107</v>
      </c>
      <c r="L149" s="247" t="s">
        <v>107</v>
      </c>
    </row>
    <row r="150" spans="1:13" ht="14.5" customHeight="1">
      <c r="A150" s="827" t="s">
        <v>27</v>
      </c>
      <c r="B150" s="671">
        <v>100</v>
      </c>
      <c r="C150" s="851">
        <f t="shared" si="17"/>
        <v>0.68828403322332898</v>
      </c>
      <c r="D150" s="851">
        <f t="shared" si="18"/>
        <v>7.905174240818674</v>
      </c>
      <c r="E150" s="852">
        <f t="shared" si="19"/>
        <v>91.406541725958007</v>
      </c>
      <c r="F150" s="831">
        <v>100</v>
      </c>
      <c r="G150" s="851">
        <f t="shared" si="20"/>
        <v>48.851742260301194</v>
      </c>
      <c r="H150" s="851">
        <f>H130/F130*100</f>
        <v>24.665459523914677</v>
      </c>
      <c r="I150" s="851">
        <f t="shared" si="22"/>
        <v>0.84352780108642844</v>
      </c>
      <c r="J150" s="851">
        <f t="shared" si="23"/>
        <v>9.5007287020271178</v>
      </c>
      <c r="K150" s="851">
        <f>K130/F130*100</f>
        <v>7.6083116194850504</v>
      </c>
      <c r="L150" s="852">
        <f>L130/F130*100</f>
        <v>8.5302300931855317</v>
      </c>
    </row>
    <row r="151" spans="1:13" ht="14.5" customHeight="1">
      <c r="A151" s="1443" t="s">
        <v>794</v>
      </c>
      <c r="B151" s="1443"/>
      <c r="C151" s="1443"/>
      <c r="D151" s="1443"/>
      <c r="E151" s="1443"/>
      <c r="F151" s="1443"/>
      <c r="G151" s="1443"/>
      <c r="H151" s="1443"/>
      <c r="I151" s="1443"/>
      <c r="J151" s="1443"/>
      <c r="K151" s="1443"/>
      <c r="L151" s="1443"/>
    </row>
    <row r="152" spans="1:13" ht="14.5" customHeight="1">
      <c r="A152" s="1444" t="s">
        <v>795</v>
      </c>
      <c r="B152" s="1444"/>
      <c r="C152" s="1444"/>
      <c r="D152" s="1444"/>
      <c r="E152" s="1444"/>
      <c r="F152" s="1444"/>
      <c r="G152" s="1444"/>
      <c r="H152" s="1444"/>
      <c r="I152" s="1444"/>
      <c r="J152" s="1444"/>
      <c r="K152" s="1444"/>
      <c r="L152" s="1444"/>
      <c r="M152" s="832"/>
    </row>
    <row r="153" spans="1:13" ht="14.5" customHeight="1">
      <c r="A153" s="1443" t="s">
        <v>846</v>
      </c>
      <c r="B153" s="1443"/>
      <c r="C153" s="1443"/>
      <c r="D153" s="1443"/>
      <c r="E153" s="1443"/>
      <c r="F153" s="1443"/>
      <c r="G153" s="1443"/>
      <c r="H153" s="1443"/>
      <c r="I153" s="1443"/>
      <c r="J153" s="1443"/>
      <c r="K153" s="1443"/>
      <c r="L153" s="1443"/>
      <c r="M153" s="832"/>
    </row>
    <row r="154" spans="1:13" ht="36" customHeight="1">
      <c r="A154" s="1443" t="s">
        <v>862</v>
      </c>
      <c r="B154" s="1443"/>
      <c r="C154" s="1443"/>
      <c r="D154" s="1443"/>
      <c r="E154" s="1443"/>
      <c r="F154" s="1443"/>
      <c r="G154" s="1443"/>
      <c r="H154" s="1443"/>
      <c r="I154" s="1443"/>
      <c r="J154" s="1443"/>
      <c r="K154" s="1443"/>
      <c r="L154" s="1443"/>
      <c r="M154" s="832"/>
    </row>
    <row r="155" spans="1:13" ht="14.5" customHeight="1">
      <c r="A155" s="1443"/>
      <c r="B155" s="1443"/>
      <c r="C155" s="1443"/>
      <c r="D155" s="1443"/>
      <c r="E155" s="1443"/>
      <c r="F155" s="1443"/>
      <c r="G155" s="1443"/>
      <c r="H155" s="1443"/>
      <c r="I155" s="1443"/>
      <c r="J155" s="1443"/>
      <c r="K155" s="1443"/>
      <c r="L155" s="1443"/>
    </row>
    <row r="156" spans="1:13" ht="14.5" customHeight="1">
      <c r="A156" s="1349">
        <v>2019</v>
      </c>
      <c r="B156" s="1349"/>
      <c r="C156" s="1349"/>
      <c r="D156" s="1349"/>
      <c r="E156" s="1349"/>
      <c r="F156" s="1349"/>
      <c r="G156" s="1349"/>
      <c r="H156" s="1349"/>
      <c r="I156" s="1349"/>
      <c r="J156" s="1349"/>
      <c r="K156" s="1349"/>
      <c r="L156" s="1349"/>
      <c r="M156" s="1349"/>
    </row>
    <row r="157" spans="1:13" ht="14.5" customHeight="1"/>
    <row r="158" spans="1:13" ht="14.5" customHeight="1">
      <c r="A158" s="1428" t="s">
        <v>735</v>
      </c>
      <c r="B158" s="1428"/>
      <c r="C158" s="1428"/>
      <c r="D158" s="1428"/>
      <c r="E158" s="1428"/>
      <c r="F158" s="1428"/>
      <c r="G158" s="1428"/>
      <c r="H158" s="1428"/>
      <c r="I158" s="1428"/>
      <c r="J158" s="1428"/>
      <c r="K158" s="1428"/>
      <c r="L158" s="1428"/>
      <c r="M158" s="1428"/>
    </row>
    <row r="159" spans="1:13" ht="14.5" customHeight="1">
      <c r="A159" s="1422" t="s">
        <v>10</v>
      </c>
      <c r="B159" s="1352" t="s">
        <v>498</v>
      </c>
      <c r="C159" s="1424" t="s">
        <v>490</v>
      </c>
      <c r="D159" s="1425"/>
      <c r="E159" s="1425"/>
      <c r="F159" s="1425"/>
      <c r="G159" s="1425"/>
      <c r="H159" s="1425"/>
      <c r="I159" s="1425"/>
      <c r="J159" s="1425"/>
      <c r="K159" s="1425"/>
      <c r="L159" s="1425"/>
      <c r="M159" s="1425"/>
    </row>
    <row r="160" spans="1:13" ht="68.150000000000006" customHeight="1">
      <c r="A160" s="1422"/>
      <c r="B160" s="1352"/>
      <c r="C160" s="1434" t="s">
        <v>792</v>
      </c>
      <c r="D160" s="1434" t="s">
        <v>43</v>
      </c>
      <c r="E160" s="1353" t="s">
        <v>491</v>
      </c>
      <c r="F160" s="1367"/>
      <c r="G160" s="1353" t="s">
        <v>492</v>
      </c>
      <c r="H160" s="1354"/>
      <c r="I160" s="1354"/>
      <c r="J160" s="1354"/>
      <c r="K160" s="1354"/>
      <c r="L160" s="1354"/>
      <c r="M160" s="1354"/>
    </row>
    <row r="161" spans="1:13" ht="68.150000000000006" customHeight="1">
      <c r="A161" s="1422"/>
      <c r="B161" s="1352"/>
      <c r="C161" s="1434"/>
      <c r="D161" s="1434"/>
      <c r="E161" s="1353"/>
      <c r="F161" s="1367"/>
      <c r="G161" s="459" t="s">
        <v>493</v>
      </c>
      <c r="H161" s="459" t="s">
        <v>494</v>
      </c>
      <c r="I161" s="459" t="s">
        <v>495</v>
      </c>
      <c r="J161" s="459" t="s">
        <v>496</v>
      </c>
      <c r="K161" s="459" t="s">
        <v>499</v>
      </c>
      <c r="L161" s="459" t="s">
        <v>793</v>
      </c>
      <c r="M161" s="457" t="s">
        <v>29</v>
      </c>
    </row>
    <row r="162" spans="1:13" ht="14.5" customHeight="1" thickBot="1">
      <c r="A162" s="1423"/>
      <c r="B162" s="1445" t="s">
        <v>5</v>
      </c>
      <c r="C162" s="1358"/>
      <c r="D162" s="1358"/>
      <c r="E162" s="1358"/>
      <c r="F162" s="1358"/>
      <c r="G162" s="1358"/>
      <c r="H162" s="1358"/>
      <c r="I162" s="1358"/>
      <c r="J162" s="1358"/>
      <c r="K162" s="1358"/>
      <c r="L162" s="1358"/>
      <c r="M162" s="1358"/>
    </row>
    <row r="163" spans="1:13" ht="14.5" customHeight="1">
      <c r="A163" s="819" t="s">
        <v>11</v>
      </c>
      <c r="B163" s="80">
        <v>10134</v>
      </c>
      <c r="C163" s="225">
        <v>36</v>
      </c>
      <c r="D163" s="225">
        <v>1153</v>
      </c>
      <c r="E163" s="837">
        <v>4566</v>
      </c>
      <c r="F163" s="220">
        <v>8945</v>
      </c>
      <c r="G163" s="225">
        <v>4165</v>
      </c>
      <c r="H163" s="225">
        <v>367</v>
      </c>
      <c r="I163" s="225" t="s">
        <v>36</v>
      </c>
      <c r="J163" s="225" t="s">
        <v>36</v>
      </c>
      <c r="K163" s="225" t="s">
        <v>36</v>
      </c>
      <c r="L163" s="225">
        <v>4379</v>
      </c>
      <c r="M163" s="221">
        <v>0</v>
      </c>
    </row>
    <row r="164" spans="1:13" ht="14.5" customHeight="1">
      <c r="A164" s="820" t="s">
        <v>12</v>
      </c>
      <c r="B164" s="84">
        <v>16937</v>
      </c>
      <c r="C164" s="222">
        <v>31</v>
      </c>
      <c r="D164" s="222">
        <v>886</v>
      </c>
      <c r="E164" s="839">
        <v>8471</v>
      </c>
      <c r="F164" s="222">
        <v>16020</v>
      </c>
      <c r="G164" s="222">
        <v>5363</v>
      </c>
      <c r="H164" s="222">
        <v>3077</v>
      </c>
      <c r="I164" s="222" t="s">
        <v>36</v>
      </c>
      <c r="J164" s="222" t="s">
        <v>36</v>
      </c>
      <c r="K164" s="222" t="s">
        <v>36</v>
      </c>
      <c r="L164" s="223">
        <v>0</v>
      </c>
      <c r="M164" s="224">
        <v>7549</v>
      </c>
    </row>
    <row r="165" spans="1:13" ht="14.5" customHeight="1">
      <c r="A165" s="819" t="s">
        <v>30</v>
      </c>
      <c r="B165" s="88">
        <v>8338</v>
      </c>
      <c r="C165" s="225">
        <v>70</v>
      </c>
      <c r="D165" s="225">
        <v>3445</v>
      </c>
      <c r="E165" s="837">
        <v>4823</v>
      </c>
      <c r="F165" s="225">
        <v>4823</v>
      </c>
      <c r="G165" s="225">
        <v>3581</v>
      </c>
      <c r="H165" s="225">
        <v>1109</v>
      </c>
      <c r="I165" s="225">
        <v>52</v>
      </c>
      <c r="J165" s="225">
        <v>20</v>
      </c>
      <c r="K165" s="225">
        <v>61</v>
      </c>
      <c r="L165" s="226">
        <v>0</v>
      </c>
      <c r="M165" s="221">
        <v>0</v>
      </c>
    </row>
    <row r="166" spans="1:13" ht="14.5" customHeight="1">
      <c r="A166" s="820" t="s">
        <v>13</v>
      </c>
      <c r="B166" s="84">
        <v>1923</v>
      </c>
      <c r="C166" s="222">
        <v>15</v>
      </c>
      <c r="D166" s="222">
        <v>138</v>
      </c>
      <c r="E166" s="839">
        <v>1770</v>
      </c>
      <c r="F166" s="222">
        <v>1770</v>
      </c>
      <c r="G166" s="222">
        <v>858</v>
      </c>
      <c r="H166" s="222">
        <v>864</v>
      </c>
      <c r="I166" s="222" t="s">
        <v>36</v>
      </c>
      <c r="J166" s="222" t="s">
        <v>36</v>
      </c>
      <c r="K166" s="222" t="s">
        <v>36</v>
      </c>
      <c r="L166" s="223">
        <v>0</v>
      </c>
      <c r="M166" s="224">
        <v>0</v>
      </c>
    </row>
    <row r="167" spans="1:13" ht="14.5" customHeight="1">
      <c r="A167" s="819" t="s">
        <v>14</v>
      </c>
      <c r="B167" s="88">
        <v>912</v>
      </c>
      <c r="C167" s="225" t="s">
        <v>36</v>
      </c>
      <c r="D167" s="225" t="s">
        <v>36</v>
      </c>
      <c r="E167" s="837">
        <v>852</v>
      </c>
      <c r="F167" s="225">
        <v>852</v>
      </c>
      <c r="G167" s="225">
        <v>618</v>
      </c>
      <c r="H167" s="225">
        <v>225</v>
      </c>
      <c r="I167" s="225" t="s">
        <v>36</v>
      </c>
      <c r="J167" s="225" t="s">
        <v>36</v>
      </c>
      <c r="K167" s="225" t="s">
        <v>36</v>
      </c>
      <c r="L167" s="226">
        <v>0</v>
      </c>
      <c r="M167" s="221">
        <v>0</v>
      </c>
    </row>
    <row r="168" spans="1:13" ht="14.5" customHeight="1">
      <c r="A168" s="820" t="s">
        <v>31</v>
      </c>
      <c r="B168" s="84">
        <v>2247</v>
      </c>
      <c r="C168" s="222" t="s">
        <v>36</v>
      </c>
      <c r="D168" s="222" t="s">
        <v>36</v>
      </c>
      <c r="E168" s="839">
        <v>2121</v>
      </c>
      <c r="F168" s="222">
        <v>2121</v>
      </c>
      <c r="G168" s="222">
        <v>1254</v>
      </c>
      <c r="H168" s="222">
        <v>682</v>
      </c>
      <c r="I168" s="222" t="s">
        <v>36</v>
      </c>
      <c r="J168" s="222" t="s">
        <v>36</v>
      </c>
      <c r="K168" s="222" t="s">
        <v>36</v>
      </c>
      <c r="L168" s="223">
        <v>0</v>
      </c>
      <c r="M168" s="224">
        <v>0</v>
      </c>
    </row>
    <row r="169" spans="1:13" ht="14.5" customHeight="1">
      <c r="A169" s="819" t="s">
        <v>15</v>
      </c>
      <c r="B169" s="88">
        <v>5701</v>
      </c>
      <c r="C169" s="225">
        <v>50</v>
      </c>
      <c r="D169" s="225">
        <v>343</v>
      </c>
      <c r="E169" s="837">
        <v>4877</v>
      </c>
      <c r="F169" s="225">
        <v>5308</v>
      </c>
      <c r="G169" s="225">
        <v>4003</v>
      </c>
      <c r="H169" s="225">
        <v>846</v>
      </c>
      <c r="I169" s="225" t="s">
        <v>36</v>
      </c>
      <c r="J169" s="225" t="s">
        <v>36</v>
      </c>
      <c r="K169" s="225" t="s">
        <v>36</v>
      </c>
      <c r="L169" s="225">
        <v>431</v>
      </c>
      <c r="M169" s="221">
        <v>0</v>
      </c>
    </row>
    <row r="170" spans="1:13" ht="14.5" customHeight="1">
      <c r="A170" s="820" t="s">
        <v>16</v>
      </c>
      <c r="B170" s="84">
        <v>2078</v>
      </c>
      <c r="C170" s="222">
        <v>16</v>
      </c>
      <c r="D170" s="222">
        <v>46</v>
      </c>
      <c r="E170" s="839">
        <v>2016</v>
      </c>
      <c r="F170" s="222">
        <v>2016</v>
      </c>
      <c r="G170" s="222">
        <v>560</v>
      </c>
      <c r="H170" s="222">
        <v>1248</v>
      </c>
      <c r="I170" s="222" t="s">
        <v>36</v>
      </c>
      <c r="J170" s="222" t="s">
        <v>36</v>
      </c>
      <c r="K170" s="222" t="s">
        <v>36</v>
      </c>
      <c r="L170" s="223">
        <v>0</v>
      </c>
      <c r="M170" s="224">
        <v>0</v>
      </c>
    </row>
    <row r="171" spans="1:13" ht="14.5" customHeight="1">
      <c r="A171" s="819" t="s">
        <v>17</v>
      </c>
      <c r="B171" s="88">
        <v>10011</v>
      </c>
      <c r="C171" s="225">
        <v>50</v>
      </c>
      <c r="D171" s="225">
        <v>121</v>
      </c>
      <c r="E171" s="837">
        <v>9787</v>
      </c>
      <c r="F171" s="225">
        <v>9840</v>
      </c>
      <c r="G171" s="225">
        <v>1964</v>
      </c>
      <c r="H171" s="225">
        <v>3182</v>
      </c>
      <c r="I171" s="225">
        <v>50</v>
      </c>
      <c r="J171" s="225">
        <v>430</v>
      </c>
      <c r="K171" s="225">
        <v>4161</v>
      </c>
      <c r="L171" s="225">
        <v>53</v>
      </c>
      <c r="M171" s="221">
        <v>0</v>
      </c>
    </row>
    <row r="172" spans="1:13" ht="14.5" customHeight="1">
      <c r="A172" s="820" t="s">
        <v>18</v>
      </c>
      <c r="B172" s="84">
        <v>22111</v>
      </c>
      <c r="C172" s="222">
        <v>221</v>
      </c>
      <c r="D172" s="222">
        <v>438</v>
      </c>
      <c r="E172" s="839">
        <v>19477</v>
      </c>
      <c r="F172" s="222">
        <v>21452</v>
      </c>
      <c r="G172" s="222">
        <v>11724</v>
      </c>
      <c r="H172" s="222">
        <v>5490</v>
      </c>
      <c r="I172" s="222">
        <v>214</v>
      </c>
      <c r="J172" s="222">
        <v>1301</v>
      </c>
      <c r="K172" s="222">
        <v>748</v>
      </c>
      <c r="L172" s="222">
        <v>1975</v>
      </c>
      <c r="M172" s="224">
        <v>0</v>
      </c>
    </row>
    <row r="173" spans="1:13" ht="14.5" customHeight="1">
      <c r="A173" s="819" t="s">
        <v>19</v>
      </c>
      <c r="B173" s="88">
        <v>2662</v>
      </c>
      <c r="C173" s="225">
        <v>14</v>
      </c>
      <c r="D173" s="225">
        <v>126</v>
      </c>
      <c r="E173" s="837">
        <v>2522</v>
      </c>
      <c r="F173" s="225">
        <v>2522</v>
      </c>
      <c r="G173" s="225">
        <v>723</v>
      </c>
      <c r="H173" s="225">
        <v>947</v>
      </c>
      <c r="I173" s="225">
        <v>40</v>
      </c>
      <c r="J173" s="225">
        <v>617</v>
      </c>
      <c r="K173" s="225">
        <v>195</v>
      </c>
      <c r="L173" s="226">
        <v>0</v>
      </c>
      <c r="M173" s="221">
        <v>0</v>
      </c>
    </row>
    <row r="174" spans="1:13" ht="14.5" customHeight="1">
      <c r="A174" s="820" t="s">
        <v>20</v>
      </c>
      <c r="B174" s="84">
        <v>923</v>
      </c>
      <c r="C174" s="222" t="s">
        <v>36</v>
      </c>
      <c r="D174" s="222" t="s">
        <v>36</v>
      </c>
      <c r="E174" s="839">
        <v>833</v>
      </c>
      <c r="F174" s="222">
        <v>882</v>
      </c>
      <c r="G174" s="222">
        <v>646</v>
      </c>
      <c r="H174" s="222">
        <v>70</v>
      </c>
      <c r="I174" s="222">
        <v>41</v>
      </c>
      <c r="J174" s="222">
        <v>51</v>
      </c>
      <c r="K174" s="222">
        <v>25</v>
      </c>
      <c r="L174" s="223">
        <v>49</v>
      </c>
      <c r="M174" s="224">
        <v>0</v>
      </c>
    </row>
    <row r="175" spans="1:13" ht="14.5" customHeight="1">
      <c r="A175" s="819" t="s">
        <v>21</v>
      </c>
      <c r="B175" s="88">
        <v>4717</v>
      </c>
      <c r="C175" s="225">
        <v>8</v>
      </c>
      <c r="D175" s="225">
        <v>217</v>
      </c>
      <c r="E175" s="840">
        <v>4492</v>
      </c>
      <c r="F175" s="225">
        <v>4492</v>
      </c>
      <c r="G175" s="225">
        <v>3099</v>
      </c>
      <c r="H175" s="225">
        <v>799</v>
      </c>
      <c r="I175" s="225">
        <v>66</v>
      </c>
      <c r="J175" s="225">
        <v>308</v>
      </c>
      <c r="K175" s="225">
        <v>220</v>
      </c>
      <c r="L175" s="226">
        <v>0</v>
      </c>
      <c r="M175" s="221">
        <v>0</v>
      </c>
    </row>
    <row r="176" spans="1:13" ht="14.5" customHeight="1">
      <c r="A176" s="820" t="s">
        <v>22</v>
      </c>
      <c r="B176" s="84">
        <v>2105</v>
      </c>
      <c r="C176" s="222" t="s">
        <v>36</v>
      </c>
      <c r="D176" s="222" t="s">
        <v>36</v>
      </c>
      <c r="E176" s="839">
        <v>1781</v>
      </c>
      <c r="F176" s="222">
        <v>1781</v>
      </c>
      <c r="G176" s="222">
        <v>834</v>
      </c>
      <c r="H176" s="222">
        <v>770</v>
      </c>
      <c r="I176" s="222" t="s">
        <v>36</v>
      </c>
      <c r="J176" s="222" t="s">
        <v>36</v>
      </c>
      <c r="K176" s="222" t="s">
        <v>36</v>
      </c>
      <c r="L176" s="223">
        <v>0</v>
      </c>
      <c r="M176" s="224">
        <v>0</v>
      </c>
    </row>
    <row r="177" spans="1:13" ht="14.5" customHeight="1">
      <c r="A177" s="819" t="s">
        <v>23</v>
      </c>
      <c r="B177" s="88">
        <v>3420</v>
      </c>
      <c r="C177" s="225">
        <v>34</v>
      </c>
      <c r="D177" s="225">
        <v>82</v>
      </c>
      <c r="E177" s="837">
        <v>3304</v>
      </c>
      <c r="F177" s="225">
        <v>3304</v>
      </c>
      <c r="G177" s="225">
        <v>1819</v>
      </c>
      <c r="H177" s="225">
        <v>1228</v>
      </c>
      <c r="I177" s="225">
        <v>18</v>
      </c>
      <c r="J177" s="225">
        <v>133</v>
      </c>
      <c r="K177" s="225">
        <v>106</v>
      </c>
      <c r="L177" s="226">
        <v>0</v>
      </c>
      <c r="M177" s="221">
        <v>0</v>
      </c>
    </row>
    <row r="178" spans="1:13" ht="14.5" customHeight="1" thickBot="1">
      <c r="A178" s="821" t="s">
        <v>24</v>
      </c>
      <c r="B178" s="89">
        <v>2373</v>
      </c>
      <c r="C178" s="841" t="s">
        <v>36</v>
      </c>
      <c r="D178" s="841" t="s">
        <v>36</v>
      </c>
      <c r="E178" s="842">
        <v>2262</v>
      </c>
      <c r="F178" s="841">
        <v>2276</v>
      </c>
      <c r="G178" s="841">
        <v>1160</v>
      </c>
      <c r="H178" s="841">
        <v>1017</v>
      </c>
      <c r="I178" s="841" t="s">
        <v>36</v>
      </c>
      <c r="J178" s="841" t="s">
        <v>36</v>
      </c>
      <c r="K178" s="841" t="s">
        <v>36</v>
      </c>
      <c r="L178" s="223">
        <v>0</v>
      </c>
      <c r="M178" s="843">
        <v>14</v>
      </c>
    </row>
    <row r="179" spans="1:13" ht="14.5" customHeight="1">
      <c r="A179" s="825" t="s">
        <v>26</v>
      </c>
      <c r="B179" s="227">
        <f>SUM(B163:B164,B167,B168,B169,B171,B172,B173,B174,B177)</f>
        <v>75058</v>
      </c>
      <c r="C179" s="228">
        <v>447</v>
      </c>
      <c r="D179" s="228">
        <v>3365</v>
      </c>
      <c r="E179" s="229">
        <v>56810</v>
      </c>
      <c r="F179" s="228">
        <v>71246</v>
      </c>
      <c r="G179" s="228">
        <v>32279</v>
      </c>
      <c r="H179" s="228">
        <v>16114</v>
      </c>
      <c r="I179" s="228">
        <v>476</v>
      </c>
      <c r="J179" s="228">
        <v>2646</v>
      </c>
      <c r="K179" s="228">
        <v>5295</v>
      </c>
      <c r="L179" s="228">
        <v>6887</v>
      </c>
      <c r="M179" s="93">
        <v>7549</v>
      </c>
    </row>
    <row r="180" spans="1:13" ht="14.5" customHeight="1">
      <c r="A180" s="826" t="s">
        <v>25</v>
      </c>
      <c r="B180" s="230">
        <f>SUM(B165,B166,B170,B175,B176,B178)</f>
        <v>21534</v>
      </c>
      <c r="C180" s="231">
        <v>115</v>
      </c>
      <c r="D180" s="231">
        <v>4261</v>
      </c>
      <c r="E180" s="844">
        <v>17144</v>
      </c>
      <c r="F180" s="231">
        <v>17158</v>
      </c>
      <c r="G180" s="231">
        <v>10092</v>
      </c>
      <c r="H180" s="231">
        <v>5807</v>
      </c>
      <c r="I180" s="231">
        <v>261</v>
      </c>
      <c r="J180" s="231">
        <v>545</v>
      </c>
      <c r="K180" s="231">
        <v>439</v>
      </c>
      <c r="L180" s="232">
        <v>0</v>
      </c>
      <c r="M180" s="97">
        <v>14</v>
      </c>
    </row>
    <row r="181" spans="1:13" ht="14.5" customHeight="1" thickBot="1">
      <c r="A181" s="845" t="s">
        <v>27</v>
      </c>
      <c r="B181" s="233">
        <f>SUM(B163:B178)</f>
        <v>96592</v>
      </c>
      <c r="C181" s="846">
        <v>562</v>
      </c>
      <c r="D181" s="846">
        <v>7626</v>
      </c>
      <c r="E181" s="847">
        <v>73954</v>
      </c>
      <c r="F181" s="846">
        <v>88404</v>
      </c>
      <c r="G181" s="846">
        <v>42371</v>
      </c>
      <c r="H181" s="846">
        <v>21921</v>
      </c>
      <c r="I181" s="846">
        <v>737</v>
      </c>
      <c r="J181" s="846">
        <v>3191</v>
      </c>
      <c r="K181" s="846">
        <v>5734</v>
      </c>
      <c r="L181" s="846">
        <v>6887</v>
      </c>
      <c r="M181" s="848">
        <v>7563</v>
      </c>
    </row>
    <row r="182" spans="1:13" ht="14.5" customHeight="1" thickBot="1">
      <c r="A182" s="849"/>
      <c r="B182" s="1446" t="s">
        <v>41</v>
      </c>
      <c r="C182" s="1446"/>
      <c r="D182" s="1446"/>
      <c r="E182" s="1451"/>
      <c r="F182" s="1452" t="s">
        <v>497</v>
      </c>
      <c r="G182" s="1453"/>
      <c r="H182" s="1453"/>
      <c r="I182" s="1453"/>
      <c r="J182" s="1453"/>
      <c r="K182" s="1453"/>
      <c r="L182" s="1453"/>
      <c r="M182" s="1454"/>
    </row>
    <row r="183" spans="1:13" ht="14.5" customHeight="1">
      <c r="A183" s="819" t="s">
        <v>11</v>
      </c>
      <c r="B183" s="80">
        <v>100</v>
      </c>
      <c r="C183" s="242">
        <v>0.35523978685612789</v>
      </c>
      <c r="D183" s="242">
        <v>11.377540951253206</v>
      </c>
      <c r="E183" s="235">
        <v>88.267219261890659</v>
      </c>
      <c r="F183" s="236">
        <v>100</v>
      </c>
      <c r="G183" s="234">
        <v>46.562325321408608</v>
      </c>
      <c r="H183" s="234">
        <v>4.1028507546115147</v>
      </c>
      <c r="I183" s="234" t="s">
        <v>36</v>
      </c>
      <c r="J183" s="234" t="s">
        <v>36</v>
      </c>
      <c r="K183" s="234" t="s">
        <v>36</v>
      </c>
      <c r="L183" s="251">
        <v>48.954723309111237</v>
      </c>
      <c r="M183" s="237">
        <v>0</v>
      </c>
    </row>
    <row r="184" spans="1:13" ht="14.5" customHeight="1">
      <c r="A184" s="820" t="s">
        <v>12</v>
      </c>
      <c r="B184" s="84">
        <v>100</v>
      </c>
      <c r="C184" s="238">
        <v>0.18303123339434374</v>
      </c>
      <c r="D184" s="238">
        <v>5.2311507350770503</v>
      </c>
      <c r="E184" s="239">
        <v>94.585818031528603</v>
      </c>
      <c r="F184" s="240">
        <v>100</v>
      </c>
      <c r="G184" s="238">
        <v>33.476903870162296</v>
      </c>
      <c r="H184" s="238">
        <v>19.207240948813983</v>
      </c>
      <c r="I184" s="238" t="s">
        <v>36</v>
      </c>
      <c r="J184" s="238" t="s">
        <v>36</v>
      </c>
      <c r="K184" s="238" t="s">
        <v>36</v>
      </c>
      <c r="L184" s="252">
        <v>0</v>
      </c>
      <c r="M184" s="241">
        <v>47.122347066167293</v>
      </c>
    </row>
    <row r="185" spans="1:13" ht="14.5" customHeight="1">
      <c r="A185" s="819" t="s">
        <v>30</v>
      </c>
      <c r="B185" s="88">
        <v>100</v>
      </c>
      <c r="C185" s="242">
        <v>0.83952986327656509</v>
      </c>
      <c r="D185" s="242">
        <v>41.316862556968097</v>
      </c>
      <c r="E185" s="235">
        <v>57.843607579755336</v>
      </c>
      <c r="F185" s="243">
        <v>100</v>
      </c>
      <c r="G185" s="242">
        <v>74.248393116317644</v>
      </c>
      <c r="H185" s="242">
        <v>22.993987144930543</v>
      </c>
      <c r="I185" s="242">
        <v>1.0781671159029651</v>
      </c>
      <c r="J185" s="242">
        <v>0.41467965996267886</v>
      </c>
      <c r="K185" s="242">
        <v>1.2647729628861704</v>
      </c>
      <c r="L185" s="253">
        <v>0</v>
      </c>
      <c r="M185" s="237">
        <v>0</v>
      </c>
    </row>
    <row r="186" spans="1:13" ht="14.5" customHeight="1">
      <c r="A186" s="820" t="s">
        <v>13</v>
      </c>
      <c r="B186" s="84">
        <v>100</v>
      </c>
      <c r="C186" s="238">
        <v>0.78003120124804992</v>
      </c>
      <c r="D186" s="238">
        <v>7.1762870514820589</v>
      </c>
      <c r="E186" s="239">
        <v>92.043681747269886</v>
      </c>
      <c r="F186" s="240">
        <v>100</v>
      </c>
      <c r="G186" s="238">
        <v>48.474576271186443</v>
      </c>
      <c r="H186" s="238">
        <v>48.813559322033903</v>
      </c>
      <c r="I186" s="238" t="s">
        <v>36</v>
      </c>
      <c r="J186" s="238" t="s">
        <v>36</v>
      </c>
      <c r="K186" s="238" t="s">
        <v>36</v>
      </c>
      <c r="L186" s="252">
        <v>0</v>
      </c>
      <c r="M186" s="241"/>
    </row>
    <row r="187" spans="1:13" ht="14.5" customHeight="1">
      <c r="A187" s="819" t="s">
        <v>14</v>
      </c>
      <c r="B187" s="88">
        <v>100</v>
      </c>
      <c r="C187" s="242" t="s">
        <v>36</v>
      </c>
      <c r="D187" s="242" t="s">
        <v>36</v>
      </c>
      <c r="E187" s="235">
        <v>93.421052631578945</v>
      </c>
      <c r="F187" s="243">
        <v>100</v>
      </c>
      <c r="G187" s="242">
        <v>72.535211267605632</v>
      </c>
      <c r="H187" s="242">
        <v>26.408450704225352</v>
      </c>
      <c r="I187" s="242" t="s">
        <v>36</v>
      </c>
      <c r="J187" s="242" t="s">
        <v>36</v>
      </c>
      <c r="K187" s="242" t="s">
        <v>36</v>
      </c>
      <c r="L187" s="253">
        <v>0</v>
      </c>
      <c r="M187" s="237">
        <v>0</v>
      </c>
    </row>
    <row r="188" spans="1:13" ht="14.5" customHeight="1">
      <c r="A188" s="820" t="s">
        <v>31</v>
      </c>
      <c r="B188" s="84">
        <v>100</v>
      </c>
      <c r="C188" s="238" t="s">
        <v>36</v>
      </c>
      <c r="D188" s="238" t="s">
        <v>36</v>
      </c>
      <c r="E188" s="239">
        <v>94.392523364485982</v>
      </c>
      <c r="F188" s="240">
        <v>100</v>
      </c>
      <c r="G188" s="238">
        <v>59.123055162659121</v>
      </c>
      <c r="H188" s="238">
        <v>32.154644035832156</v>
      </c>
      <c r="I188" s="238" t="s">
        <v>36</v>
      </c>
      <c r="J188" s="238" t="s">
        <v>36</v>
      </c>
      <c r="K188" s="238" t="s">
        <v>36</v>
      </c>
      <c r="L188" s="252">
        <v>0</v>
      </c>
      <c r="M188" s="241">
        <v>0</v>
      </c>
    </row>
    <row r="189" spans="1:13" ht="14.5" customHeight="1">
      <c r="A189" s="819" t="s">
        <v>15</v>
      </c>
      <c r="B189" s="88">
        <v>100</v>
      </c>
      <c r="C189" s="242">
        <v>0.87703911594457107</v>
      </c>
      <c r="D189" s="242">
        <v>6.0164883353797576</v>
      </c>
      <c r="E189" s="235">
        <v>93.106472548675669</v>
      </c>
      <c r="F189" s="243">
        <v>100</v>
      </c>
      <c r="G189" s="242">
        <v>75.41446872645065</v>
      </c>
      <c r="H189" s="242">
        <v>15.938206480783723</v>
      </c>
      <c r="I189" s="242" t="s">
        <v>36</v>
      </c>
      <c r="J189" s="242" t="s">
        <v>36</v>
      </c>
      <c r="K189" s="242" t="s">
        <v>36</v>
      </c>
      <c r="L189" s="253">
        <v>8.1198191409193665</v>
      </c>
      <c r="M189" s="237">
        <v>0</v>
      </c>
    </row>
    <row r="190" spans="1:13" ht="14.5" customHeight="1">
      <c r="A190" s="820" t="s">
        <v>16</v>
      </c>
      <c r="B190" s="84">
        <v>100</v>
      </c>
      <c r="C190" s="238">
        <v>0.76997112608277185</v>
      </c>
      <c r="D190" s="238">
        <v>2.2136669874879691</v>
      </c>
      <c r="E190" s="239">
        <v>97.016361886429252</v>
      </c>
      <c r="F190" s="240">
        <v>100</v>
      </c>
      <c r="G190" s="238">
        <v>27.777777777777779</v>
      </c>
      <c r="H190" s="238">
        <v>61.904761904761905</v>
      </c>
      <c r="I190" s="238" t="s">
        <v>36</v>
      </c>
      <c r="J190" s="238" t="s">
        <v>36</v>
      </c>
      <c r="K190" s="238" t="s">
        <v>36</v>
      </c>
      <c r="L190" s="252">
        <v>0</v>
      </c>
      <c r="M190" s="241">
        <v>0</v>
      </c>
    </row>
    <row r="191" spans="1:13" ht="14.5" customHeight="1">
      <c r="A191" s="819" t="s">
        <v>17</v>
      </c>
      <c r="B191" s="88">
        <v>100</v>
      </c>
      <c r="C191" s="242">
        <v>0.49945060433523125</v>
      </c>
      <c r="D191" s="242">
        <v>1.2086704624912596</v>
      </c>
      <c r="E191" s="235">
        <v>98.291878933173507</v>
      </c>
      <c r="F191" s="243">
        <v>100</v>
      </c>
      <c r="G191" s="242">
        <v>19.959349593495933</v>
      </c>
      <c r="H191" s="242">
        <v>32.337398373983739</v>
      </c>
      <c r="I191" s="242">
        <v>0.50813008130081294</v>
      </c>
      <c r="J191" s="242">
        <v>4.3699186991869921</v>
      </c>
      <c r="K191" s="242">
        <v>42.286585365853654</v>
      </c>
      <c r="L191" s="253">
        <v>0.53861788617886175</v>
      </c>
      <c r="M191" s="237">
        <v>0</v>
      </c>
    </row>
    <row r="192" spans="1:13" ht="14.5" customHeight="1">
      <c r="A192" s="820" t="s">
        <v>18</v>
      </c>
      <c r="B192" s="84">
        <v>100</v>
      </c>
      <c r="C192" s="238">
        <v>0.99950251006286461</v>
      </c>
      <c r="D192" s="238">
        <v>1.9809144769571707</v>
      </c>
      <c r="E192" s="239">
        <v>97.019583012979965</v>
      </c>
      <c r="F192" s="240">
        <v>100</v>
      </c>
      <c r="G192" s="238">
        <v>54.6</v>
      </c>
      <c r="H192" s="238">
        <v>25.59201939213127</v>
      </c>
      <c r="I192" s="238">
        <v>0.99757598359127353</v>
      </c>
      <c r="J192" s="238">
        <v>6.0647025918329298</v>
      </c>
      <c r="K192" s="238">
        <v>3.4868543725526759</v>
      </c>
      <c r="L192" s="252">
        <v>9.2066007831437631</v>
      </c>
      <c r="M192" s="241">
        <v>0</v>
      </c>
    </row>
    <row r="193" spans="1:13" ht="14.5" customHeight="1">
      <c r="A193" s="819" t="s">
        <v>19</v>
      </c>
      <c r="B193" s="88">
        <v>100</v>
      </c>
      <c r="C193" s="242">
        <v>0.52592036063110437</v>
      </c>
      <c r="D193" s="242">
        <v>4.7332832456799396</v>
      </c>
      <c r="E193" s="235">
        <v>94.740796393688953</v>
      </c>
      <c r="F193" s="243">
        <v>100</v>
      </c>
      <c r="G193" s="242">
        <v>28.667724028548768</v>
      </c>
      <c r="H193" s="242">
        <v>37.549563838223634</v>
      </c>
      <c r="I193" s="242">
        <v>1.5860428231562251</v>
      </c>
      <c r="J193" s="242">
        <v>24.464710547184772</v>
      </c>
      <c r="K193" s="242">
        <v>7.731958762886598</v>
      </c>
      <c r="L193" s="253">
        <v>0</v>
      </c>
      <c r="M193" s="237">
        <v>0</v>
      </c>
    </row>
    <row r="194" spans="1:13" ht="14.5" customHeight="1">
      <c r="A194" s="820" t="s">
        <v>20</v>
      </c>
      <c r="B194" s="84">
        <v>100</v>
      </c>
      <c r="C194" s="238" t="s">
        <v>36</v>
      </c>
      <c r="D194" s="238" t="s">
        <v>36</v>
      </c>
      <c r="E194" s="239">
        <v>95.557963163596966</v>
      </c>
      <c r="F194" s="240">
        <v>100</v>
      </c>
      <c r="G194" s="238">
        <v>73.24263038548753</v>
      </c>
      <c r="H194" s="238">
        <v>7.9365079365079358</v>
      </c>
      <c r="I194" s="238">
        <v>4.6485260770975056</v>
      </c>
      <c r="J194" s="238">
        <v>5.7823129251700678</v>
      </c>
      <c r="K194" s="238">
        <v>2.8344671201814062</v>
      </c>
      <c r="L194" s="252">
        <v>5.5555555555555554</v>
      </c>
      <c r="M194" s="241">
        <v>0</v>
      </c>
    </row>
    <row r="195" spans="1:13" ht="14.5" customHeight="1">
      <c r="A195" s="819" t="s">
        <v>21</v>
      </c>
      <c r="B195" s="88">
        <v>100</v>
      </c>
      <c r="C195" s="242">
        <v>0.1695993216027136</v>
      </c>
      <c r="D195" s="242">
        <v>4.6003815984736063</v>
      </c>
      <c r="E195" s="235">
        <v>95.230019079923679</v>
      </c>
      <c r="F195" s="243">
        <v>100</v>
      </c>
      <c r="G195" s="242">
        <v>68.989314336598397</v>
      </c>
      <c r="H195" s="242">
        <v>17.787177203918077</v>
      </c>
      <c r="I195" s="242">
        <v>1.4692787177203919</v>
      </c>
      <c r="J195" s="242">
        <v>6.8566340160284955</v>
      </c>
      <c r="K195" s="242">
        <v>4.8975957257346394</v>
      </c>
      <c r="L195" s="253">
        <v>0</v>
      </c>
      <c r="M195" s="237">
        <v>0</v>
      </c>
    </row>
    <row r="196" spans="1:13" ht="14.5" customHeight="1">
      <c r="A196" s="820" t="s">
        <v>22</v>
      </c>
      <c r="B196" s="84">
        <v>100</v>
      </c>
      <c r="C196" s="238" t="s">
        <v>36</v>
      </c>
      <c r="D196" s="238" t="s">
        <v>36</v>
      </c>
      <c r="E196" s="239">
        <v>84.60807600950119</v>
      </c>
      <c r="F196" s="240">
        <v>100</v>
      </c>
      <c r="G196" s="238">
        <v>46.827624929814711</v>
      </c>
      <c r="H196" s="238">
        <v>43.234138124649071</v>
      </c>
      <c r="I196" s="238" t="s">
        <v>36</v>
      </c>
      <c r="J196" s="238" t="s">
        <v>36</v>
      </c>
      <c r="K196" s="238" t="s">
        <v>36</v>
      </c>
      <c r="L196" s="252">
        <v>0</v>
      </c>
      <c r="M196" s="241">
        <v>0</v>
      </c>
    </row>
    <row r="197" spans="1:13" ht="14.5" customHeight="1">
      <c r="A197" s="819" t="s">
        <v>23</v>
      </c>
      <c r="B197" s="88">
        <v>100</v>
      </c>
      <c r="C197" s="242">
        <v>0.99415204678362568</v>
      </c>
      <c r="D197" s="242">
        <v>2.39766081871345</v>
      </c>
      <c r="E197" s="235">
        <v>96.608187134502913</v>
      </c>
      <c r="F197" s="243">
        <v>100</v>
      </c>
      <c r="G197" s="242">
        <v>55.054479418886196</v>
      </c>
      <c r="H197" s="242">
        <v>37.167070217917676</v>
      </c>
      <c r="I197" s="242">
        <v>0.54479418886198538</v>
      </c>
      <c r="J197" s="242">
        <v>4.0254237288135588</v>
      </c>
      <c r="K197" s="242">
        <v>3.2082324455205811</v>
      </c>
      <c r="L197" s="253">
        <v>0</v>
      </c>
      <c r="M197" s="237">
        <v>0</v>
      </c>
    </row>
    <row r="198" spans="1:13" ht="14.5" customHeight="1" thickBot="1">
      <c r="A198" s="821" t="s">
        <v>24</v>
      </c>
      <c r="B198" s="84">
        <v>100</v>
      </c>
      <c r="C198" s="238" t="s">
        <v>36</v>
      </c>
      <c r="D198" s="238" t="s">
        <v>36</v>
      </c>
      <c r="E198" s="239">
        <v>95.912347239780871</v>
      </c>
      <c r="F198" s="240">
        <v>100</v>
      </c>
      <c r="G198" s="238">
        <v>50.966608084358519</v>
      </c>
      <c r="H198" s="238">
        <v>44.68365553602812</v>
      </c>
      <c r="I198" s="850" t="s">
        <v>36</v>
      </c>
      <c r="J198" s="850" t="s">
        <v>36</v>
      </c>
      <c r="K198" s="850" t="s">
        <v>36</v>
      </c>
      <c r="L198" s="252">
        <v>0</v>
      </c>
      <c r="M198" s="241">
        <f>M178/B178*100</f>
        <v>0.58997050147492625</v>
      </c>
    </row>
    <row r="199" spans="1:13" ht="14.5" customHeight="1">
      <c r="A199" s="825" t="s">
        <v>26</v>
      </c>
      <c r="B199" s="92">
        <v>100</v>
      </c>
      <c r="C199" s="244">
        <v>0.59553944949239246</v>
      </c>
      <c r="D199" s="244">
        <v>4.4831996589304266</v>
      </c>
      <c r="E199" s="245">
        <v>94.921260891577177</v>
      </c>
      <c r="F199" s="208">
        <v>100</v>
      </c>
      <c r="G199" s="244">
        <v>45.30640316649356</v>
      </c>
      <c r="H199" s="244">
        <v>22.617410100216155</v>
      </c>
      <c r="I199" s="244">
        <v>0.66810768323835723</v>
      </c>
      <c r="J199" s="244">
        <v>3.7138927097661623</v>
      </c>
      <c r="K199" s="244">
        <v>7.4319961822418099</v>
      </c>
      <c r="L199" s="244">
        <v>9.6665075934087525</v>
      </c>
      <c r="M199" s="254">
        <v>10.595682564635208</v>
      </c>
    </row>
    <row r="200" spans="1:13" ht="14.5" customHeight="1">
      <c r="A200" s="826" t="s">
        <v>25</v>
      </c>
      <c r="B200" s="96">
        <v>100</v>
      </c>
      <c r="C200" s="246">
        <v>0.53403919383300824</v>
      </c>
      <c r="D200" s="246">
        <v>19.787313086282158</v>
      </c>
      <c r="E200" s="247">
        <v>79.678647719884822</v>
      </c>
      <c r="F200" s="213">
        <v>100</v>
      </c>
      <c r="G200" s="246">
        <v>58.818044061079377</v>
      </c>
      <c r="H200" s="246">
        <v>33.844270894043596</v>
      </c>
      <c r="I200" s="246">
        <v>1.5211563119244667</v>
      </c>
      <c r="J200" s="246">
        <v>3.1763608812215876</v>
      </c>
      <c r="K200" s="246">
        <v>2.5585732602867468</v>
      </c>
      <c r="L200" s="246">
        <v>0</v>
      </c>
      <c r="M200" s="255">
        <v>8.1594591444224276E-2</v>
      </c>
    </row>
    <row r="201" spans="1:13" ht="14.5" customHeight="1">
      <c r="A201" s="827" t="s">
        <v>27</v>
      </c>
      <c r="B201" s="671">
        <v>100</v>
      </c>
      <c r="C201" s="851">
        <v>0.58182872287560039</v>
      </c>
      <c r="D201" s="851">
        <v>7.8950637733973821</v>
      </c>
      <c r="E201" s="852">
        <v>91.523107503727005</v>
      </c>
      <c r="F201" s="831">
        <v>100</v>
      </c>
      <c r="G201" s="851">
        <v>47.928826749920816</v>
      </c>
      <c r="H201" s="851">
        <v>24.796389303651416</v>
      </c>
      <c r="I201" s="851">
        <v>0.83367268449391441</v>
      </c>
      <c r="J201" s="851">
        <v>3.6095651780462426</v>
      </c>
      <c r="K201" s="851">
        <v>6.4861318492375908</v>
      </c>
      <c r="L201" s="851">
        <v>7.7903714764037835</v>
      </c>
      <c r="M201" s="853">
        <v>8.5550427582462323</v>
      </c>
    </row>
    <row r="202" spans="1:13" ht="14.5" customHeight="1">
      <c r="A202" s="1443" t="s">
        <v>794</v>
      </c>
      <c r="B202" s="1443"/>
      <c r="C202" s="1443"/>
      <c r="D202" s="1443"/>
      <c r="E202" s="1443"/>
      <c r="F202" s="1443"/>
      <c r="G202" s="1443"/>
      <c r="H202" s="1443"/>
      <c r="I202" s="1443"/>
      <c r="J202" s="1443"/>
      <c r="K202" s="1443"/>
      <c r="L202" s="1443"/>
      <c r="M202" s="1443"/>
    </row>
    <row r="203" spans="1:13" ht="14.5" customHeight="1">
      <c r="A203" s="1444" t="s">
        <v>795</v>
      </c>
      <c r="B203" s="1444"/>
      <c r="C203" s="1444"/>
      <c r="D203" s="1444"/>
      <c r="E203" s="1444"/>
      <c r="F203" s="1444"/>
      <c r="G203" s="1444"/>
      <c r="H203" s="1444"/>
      <c r="I203" s="1444"/>
      <c r="J203" s="1444"/>
      <c r="K203" s="1444"/>
      <c r="L203" s="1444"/>
      <c r="M203" s="1444"/>
    </row>
    <row r="204" spans="1:13" ht="14.5" customHeight="1">
      <c r="A204" s="1443" t="s">
        <v>846</v>
      </c>
      <c r="B204" s="1443"/>
      <c r="C204" s="1443"/>
      <c r="D204" s="1443"/>
      <c r="E204" s="1443"/>
      <c r="F204" s="1443"/>
      <c r="G204" s="1443"/>
      <c r="H204" s="1443"/>
      <c r="I204" s="1443"/>
      <c r="J204" s="1443"/>
      <c r="K204" s="1443"/>
      <c r="L204" s="1443"/>
      <c r="M204" s="1443"/>
    </row>
    <row r="205" spans="1:13" ht="37" customHeight="1">
      <c r="A205" s="1443" t="s">
        <v>863</v>
      </c>
      <c r="B205" s="1443"/>
      <c r="C205" s="1443"/>
      <c r="D205" s="1443"/>
      <c r="E205" s="1443"/>
      <c r="F205" s="1443"/>
      <c r="G205" s="1443"/>
      <c r="H205" s="1443"/>
      <c r="I205" s="1443"/>
      <c r="J205" s="1443"/>
      <c r="K205" s="1443"/>
      <c r="L205" s="1443"/>
      <c r="M205" s="1443"/>
    </row>
    <row r="206" spans="1:13" ht="14.5" customHeight="1"/>
    <row r="207" spans="1:13" ht="14.5" customHeight="1">
      <c r="A207" s="1349">
        <v>2018</v>
      </c>
      <c r="B207" s="1349"/>
      <c r="C207" s="1349"/>
      <c r="D207" s="1349"/>
      <c r="E207" s="1349"/>
      <c r="F207" s="1349"/>
      <c r="G207" s="1349"/>
      <c r="H207" s="1349"/>
      <c r="I207" s="1349"/>
      <c r="J207" s="1349"/>
      <c r="K207" s="1349"/>
      <c r="L207" s="1349"/>
      <c r="M207" s="1349"/>
    </row>
    <row r="208" spans="1:13" ht="14.5" customHeight="1"/>
    <row r="209" spans="1:13" ht="14.5" customHeight="1">
      <c r="A209" s="1428" t="s">
        <v>736</v>
      </c>
      <c r="B209" s="1428"/>
      <c r="C209" s="1428"/>
      <c r="D209" s="1428"/>
      <c r="E209" s="1428"/>
      <c r="F209" s="1428"/>
      <c r="G209" s="1428"/>
      <c r="H209" s="1428"/>
      <c r="I209" s="1428"/>
      <c r="J209" s="1428"/>
      <c r="K209" s="1428"/>
      <c r="L209" s="1428"/>
      <c r="M209" s="1428"/>
    </row>
    <row r="210" spans="1:13" ht="14.5" customHeight="1">
      <c r="A210" s="1422" t="s">
        <v>10</v>
      </c>
      <c r="B210" s="1352" t="s">
        <v>498</v>
      </c>
      <c r="C210" s="1424" t="s">
        <v>490</v>
      </c>
      <c r="D210" s="1425"/>
      <c r="E210" s="1425"/>
      <c r="F210" s="1425"/>
      <c r="G210" s="1425"/>
      <c r="H210" s="1425"/>
      <c r="I210" s="1425"/>
      <c r="J210" s="1425"/>
      <c r="K210" s="1425"/>
      <c r="L210" s="1425"/>
      <c r="M210" s="1425"/>
    </row>
    <row r="211" spans="1:13" ht="68.150000000000006" customHeight="1">
      <c r="A211" s="1422"/>
      <c r="B211" s="1352"/>
      <c r="C211" s="1434" t="s">
        <v>792</v>
      </c>
      <c r="D211" s="1434" t="s">
        <v>43</v>
      </c>
      <c r="E211" s="1353" t="s">
        <v>491</v>
      </c>
      <c r="F211" s="1367"/>
      <c r="G211" s="1353" t="s">
        <v>492</v>
      </c>
      <c r="H211" s="1354"/>
      <c r="I211" s="1354"/>
      <c r="J211" s="1354"/>
      <c r="K211" s="1354"/>
      <c r="L211" s="1354"/>
      <c r="M211" s="1354"/>
    </row>
    <row r="212" spans="1:13" ht="68.150000000000006" customHeight="1">
      <c r="A212" s="1422"/>
      <c r="B212" s="1352"/>
      <c r="C212" s="1434"/>
      <c r="D212" s="1434"/>
      <c r="E212" s="1353"/>
      <c r="F212" s="1367"/>
      <c r="G212" s="459" t="s">
        <v>493</v>
      </c>
      <c r="H212" s="459" t="s">
        <v>494</v>
      </c>
      <c r="I212" s="459" t="s">
        <v>495</v>
      </c>
      <c r="J212" s="459" t="s">
        <v>496</v>
      </c>
      <c r="K212" s="459" t="s">
        <v>499</v>
      </c>
      <c r="L212" s="459" t="s">
        <v>793</v>
      </c>
      <c r="M212" s="457" t="s">
        <v>29</v>
      </c>
    </row>
    <row r="213" spans="1:13" ht="14.5" customHeight="1" thickBot="1">
      <c r="A213" s="1423"/>
      <c r="B213" s="1445" t="s">
        <v>5</v>
      </c>
      <c r="C213" s="1358"/>
      <c r="D213" s="1358"/>
      <c r="E213" s="1358"/>
      <c r="F213" s="1358"/>
      <c r="G213" s="1358"/>
      <c r="H213" s="1358"/>
      <c r="I213" s="1358"/>
      <c r="J213" s="1358"/>
      <c r="K213" s="1358"/>
      <c r="L213" s="1358"/>
      <c r="M213" s="1358"/>
    </row>
    <row r="214" spans="1:13" ht="14.5" customHeight="1">
      <c r="A214" s="819" t="s">
        <v>11</v>
      </c>
      <c r="B214" s="80">
        <v>9888</v>
      </c>
      <c r="C214" s="225">
        <v>22</v>
      </c>
      <c r="D214" s="225">
        <v>1073</v>
      </c>
      <c r="E214" s="837">
        <v>4410</v>
      </c>
      <c r="F214" s="220">
        <v>8793</v>
      </c>
      <c r="G214" s="225">
        <v>4025</v>
      </c>
      <c r="H214" s="225">
        <v>347</v>
      </c>
      <c r="I214" s="225" t="s">
        <v>36</v>
      </c>
      <c r="J214" s="225" t="s">
        <v>36</v>
      </c>
      <c r="K214" s="225" t="s">
        <v>36</v>
      </c>
      <c r="L214" s="225">
        <v>4383</v>
      </c>
      <c r="M214" s="221">
        <v>0</v>
      </c>
    </row>
    <row r="215" spans="1:13" ht="14.5" customHeight="1">
      <c r="A215" s="820" t="s">
        <v>12</v>
      </c>
      <c r="B215" s="84">
        <v>15941</v>
      </c>
      <c r="C215" s="222">
        <v>23</v>
      </c>
      <c r="D215" s="222">
        <v>762</v>
      </c>
      <c r="E215" s="839">
        <v>7731</v>
      </c>
      <c r="F215" s="222">
        <v>15156</v>
      </c>
      <c r="G215" s="222">
        <v>4857</v>
      </c>
      <c r="H215" s="222">
        <v>2810</v>
      </c>
      <c r="I215" s="222">
        <v>15</v>
      </c>
      <c r="J215" s="222">
        <v>26</v>
      </c>
      <c r="K215" s="222">
        <v>23</v>
      </c>
      <c r="L215" s="223">
        <v>0</v>
      </c>
      <c r="M215" s="224">
        <v>7425</v>
      </c>
    </row>
    <row r="216" spans="1:13" ht="14.5" customHeight="1">
      <c r="A216" s="819" t="s">
        <v>30</v>
      </c>
      <c r="B216" s="88">
        <v>7997</v>
      </c>
      <c r="C216" s="225">
        <v>68</v>
      </c>
      <c r="D216" s="225">
        <v>3268</v>
      </c>
      <c r="E216" s="837">
        <v>4661</v>
      </c>
      <c r="F216" s="225">
        <v>4661</v>
      </c>
      <c r="G216" s="225">
        <v>3427</v>
      </c>
      <c r="H216" s="225">
        <v>1110</v>
      </c>
      <c r="I216" s="225">
        <v>41</v>
      </c>
      <c r="J216" s="225">
        <v>22</v>
      </c>
      <c r="K216" s="225">
        <v>61</v>
      </c>
      <c r="L216" s="226">
        <v>0</v>
      </c>
      <c r="M216" s="221">
        <v>0</v>
      </c>
    </row>
    <row r="217" spans="1:13" ht="14.5" customHeight="1">
      <c r="A217" s="820" t="s">
        <v>13</v>
      </c>
      <c r="B217" s="84">
        <v>2006</v>
      </c>
      <c r="C217" s="222">
        <v>9</v>
      </c>
      <c r="D217" s="222">
        <v>119</v>
      </c>
      <c r="E217" s="839">
        <v>1878</v>
      </c>
      <c r="F217" s="222">
        <v>1878</v>
      </c>
      <c r="G217" s="222">
        <v>830</v>
      </c>
      <c r="H217" s="222">
        <v>992</v>
      </c>
      <c r="I217" s="222" t="s">
        <v>36</v>
      </c>
      <c r="J217" s="222" t="s">
        <v>36</v>
      </c>
      <c r="K217" s="222" t="s">
        <v>36</v>
      </c>
      <c r="L217" s="223">
        <v>0</v>
      </c>
      <c r="M217" s="224">
        <v>0</v>
      </c>
    </row>
    <row r="218" spans="1:13" ht="14.5" customHeight="1">
      <c r="A218" s="819" t="s">
        <v>14</v>
      </c>
      <c r="B218" s="88">
        <v>793</v>
      </c>
      <c r="C218" s="225">
        <v>13</v>
      </c>
      <c r="D218" s="225">
        <v>38</v>
      </c>
      <c r="E218" s="837">
        <v>742</v>
      </c>
      <c r="F218" s="225">
        <v>742</v>
      </c>
      <c r="G218" s="225">
        <v>514</v>
      </c>
      <c r="H218" s="225">
        <v>211</v>
      </c>
      <c r="I218" s="225" t="s">
        <v>36</v>
      </c>
      <c r="J218" s="225" t="s">
        <v>36</v>
      </c>
      <c r="K218" s="225" t="s">
        <v>36</v>
      </c>
      <c r="L218" s="226">
        <v>0</v>
      </c>
      <c r="M218" s="221">
        <v>0</v>
      </c>
    </row>
    <row r="219" spans="1:13" ht="14.5" customHeight="1">
      <c r="A219" s="820" t="s">
        <v>31</v>
      </c>
      <c r="B219" s="84">
        <v>2023</v>
      </c>
      <c r="C219" s="222">
        <v>0</v>
      </c>
      <c r="D219" s="222">
        <v>113</v>
      </c>
      <c r="E219" s="839">
        <v>1910</v>
      </c>
      <c r="F219" s="222">
        <v>1910</v>
      </c>
      <c r="G219" s="222">
        <v>1092</v>
      </c>
      <c r="H219" s="222">
        <v>653</v>
      </c>
      <c r="I219" s="222">
        <v>59</v>
      </c>
      <c r="J219" s="222">
        <v>90</v>
      </c>
      <c r="K219" s="222">
        <v>16</v>
      </c>
      <c r="L219" s="223">
        <v>0</v>
      </c>
      <c r="M219" s="224">
        <v>0</v>
      </c>
    </row>
    <row r="220" spans="1:13" ht="14.5" customHeight="1">
      <c r="A220" s="819" t="s">
        <v>15</v>
      </c>
      <c r="B220" s="88">
        <v>5499</v>
      </c>
      <c r="C220" s="225">
        <v>30</v>
      </c>
      <c r="D220" s="225">
        <v>302</v>
      </c>
      <c r="E220" s="837">
        <v>4729</v>
      </c>
      <c r="F220" s="225">
        <v>5167</v>
      </c>
      <c r="G220" s="225">
        <v>3938</v>
      </c>
      <c r="H220" s="225">
        <v>783</v>
      </c>
      <c r="I220" s="225" t="s">
        <v>36</v>
      </c>
      <c r="J220" s="225" t="s">
        <v>36</v>
      </c>
      <c r="K220" s="225" t="s">
        <v>36</v>
      </c>
      <c r="L220" s="225">
        <v>438</v>
      </c>
      <c r="M220" s="221">
        <v>0</v>
      </c>
    </row>
    <row r="221" spans="1:13" ht="14.5" customHeight="1">
      <c r="A221" s="820" t="s">
        <v>16</v>
      </c>
      <c r="B221" s="84">
        <v>2135</v>
      </c>
      <c r="C221" s="222">
        <v>26</v>
      </c>
      <c r="D221" s="222">
        <v>71</v>
      </c>
      <c r="E221" s="839">
        <v>2038</v>
      </c>
      <c r="F221" s="222">
        <v>2038</v>
      </c>
      <c r="G221" s="222">
        <v>553</v>
      </c>
      <c r="H221" s="222">
        <v>1303</v>
      </c>
      <c r="I221" s="222">
        <v>10</v>
      </c>
      <c r="J221" s="222">
        <v>15</v>
      </c>
      <c r="K221" s="222">
        <v>157</v>
      </c>
      <c r="L221" s="223">
        <v>0</v>
      </c>
      <c r="M221" s="224">
        <v>0</v>
      </c>
    </row>
    <row r="222" spans="1:13" ht="14.5" customHeight="1">
      <c r="A222" s="819" t="s">
        <v>17</v>
      </c>
      <c r="B222" s="88">
        <v>9899</v>
      </c>
      <c r="C222" s="225">
        <v>38</v>
      </c>
      <c r="D222" s="225">
        <v>208</v>
      </c>
      <c r="E222" s="837">
        <v>9590</v>
      </c>
      <c r="F222" s="225">
        <v>9653</v>
      </c>
      <c r="G222" s="225">
        <v>1781</v>
      </c>
      <c r="H222" s="225">
        <v>3014</v>
      </c>
      <c r="I222" s="225">
        <v>23</v>
      </c>
      <c r="J222" s="225">
        <v>280</v>
      </c>
      <c r="K222" s="225">
        <v>4492</v>
      </c>
      <c r="L222" s="225">
        <v>63</v>
      </c>
      <c r="M222" s="221">
        <v>0</v>
      </c>
    </row>
    <row r="223" spans="1:13" ht="14.5" customHeight="1">
      <c r="A223" s="820" t="s">
        <v>18</v>
      </c>
      <c r="B223" s="84">
        <v>21845</v>
      </c>
      <c r="C223" s="222">
        <v>212</v>
      </c>
      <c r="D223" s="222">
        <v>434</v>
      </c>
      <c r="E223" s="839">
        <v>19235</v>
      </c>
      <c r="F223" s="222">
        <v>21199</v>
      </c>
      <c r="G223" s="222">
        <v>11281</v>
      </c>
      <c r="H223" s="222">
        <v>5688</v>
      </c>
      <c r="I223" s="222">
        <v>214</v>
      </c>
      <c r="J223" s="222">
        <v>1223</v>
      </c>
      <c r="K223" s="222">
        <v>829</v>
      </c>
      <c r="L223" s="222">
        <v>1964</v>
      </c>
      <c r="M223" s="224">
        <v>0</v>
      </c>
    </row>
    <row r="224" spans="1:13" ht="14.5" customHeight="1">
      <c r="A224" s="819" t="s">
        <v>19</v>
      </c>
      <c r="B224" s="88">
        <v>2652</v>
      </c>
      <c r="C224" s="225">
        <v>8</v>
      </c>
      <c r="D224" s="225">
        <v>102</v>
      </c>
      <c r="E224" s="837">
        <v>2542</v>
      </c>
      <c r="F224" s="225">
        <v>2542</v>
      </c>
      <c r="G224" s="225">
        <v>749</v>
      </c>
      <c r="H224" s="225">
        <v>921</v>
      </c>
      <c r="I224" s="225">
        <v>29</v>
      </c>
      <c r="J224" s="225">
        <v>632</v>
      </c>
      <c r="K224" s="225">
        <v>211</v>
      </c>
      <c r="L224" s="226">
        <v>0</v>
      </c>
      <c r="M224" s="221">
        <v>0</v>
      </c>
    </row>
    <row r="225" spans="1:13" ht="14.5" customHeight="1">
      <c r="A225" s="820" t="s">
        <v>20</v>
      </c>
      <c r="B225" s="84">
        <v>888</v>
      </c>
      <c r="C225" s="222">
        <v>3</v>
      </c>
      <c r="D225" s="222">
        <v>42</v>
      </c>
      <c r="E225" s="839">
        <v>843</v>
      </c>
      <c r="F225" s="222">
        <v>843</v>
      </c>
      <c r="G225" s="222">
        <v>605</v>
      </c>
      <c r="H225" s="222">
        <v>134</v>
      </c>
      <c r="I225" s="222">
        <v>27</v>
      </c>
      <c r="J225" s="222">
        <v>48</v>
      </c>
      <c r="K225" s="222">
        <v>29</v>
      </c>
      <c r="L225" s="223">
        <v>0</v>
      </c>
      <c r="M225" s="224">
        <v>0</v>
      </c>
    </row>
    <row r="226" spans="1:13" ht="14.5" customHeight="1">
      <c r="A226" s="819" t="s">
        <v>21</v>
      </c>
      <c r="B226" s="88">
        <v>4770</v>
      </c>
      <c r="C226" s="225">
        <v>13</v>
      </c>
      <c r="D226" s="225">
        <v>200</v>
      </c>
      <c r="E226" s="840">
        <v>4557</v>
      </c>
      <c r="F226" s="225">
        <v>4557</v>
      </c>
      <c r="G226" s="225">
        <v>3117</v>
      </c>
      <c r="H226" s="225">
        <v>787</v>
      </c>
      <c r="I226" s="225">
        <v>39</v>
      </c>
      <c r="J226" s="225">
        <v>400</v>
      </c>
      <c r="K226" s="225">
        <v>214</v>
      </c>
      <c r="L226" s="226">
        <v>0</v>
      </c>
      <c r="M226" s="221">
        <v>0</v>
      </c>
    </row>
    <row r="227" spans="1:13" ht="14.5" customHeight="1">
      <c r="A227" s="820" t="s">
        <v>22</v>
      </c>
      <c r="B227" s="84">
        <v>2179</v>
      </c>
      <c r="C227" s="222" t="s">
        <v>36</v>
      </c>
      <c r="D227" s="222" t="s">
        <v>36</v>
      </c>
      <c r="E227" s="839">
        <v>1902</v>
      </c>
      <c r="F227" s="222">
        <v>1902</v>
      </c>
      <c r="G227" s="222">
        <v>929</v>
      </c>
      <c r="H227" s="222">
        <v>763</v>
      </c>
      <c r="I227" s="222" t="s">
        <v>36</v>
      </c>
      <c r="J227" s="222" t="s">
        <v>36</v>
      </c>
      <c r="K227" s="222" t="s">
        <v>36</v>
      </c>
      <c r="L227" s="223">
        <v>0</v>
      </c>
      <c r="M227" s="224">
        <v>0</v>
      </c>
    </row>
    <row r="228" spans="1:13" ht="14.5" customHeight="1">
      <c r="A228" s="819" t="s">
        <v>23</v>
      </c>
      <c r="B228" s="88">
        <v>3517</v>
      </c>
      <c r="C228" s="225">
        <v>107</v>
      </c>
      <c r="D228" s="225">
        <v>112</v>
      </c>
      <c r="E228" s="837">
        <v>3298</v>
      </c>
      <c r="F228" s="225">
        <v>3298</v>
      </c>
      <c r="G228" s="225">
        <v>1685</v>
      </c>
      <c r="H228" s="225">
        <v>1326</v>
      </c>
      <c r="I228" s="225">
        <v>36</v>
      </c>
      <c r="J228" s="225">
        <v>130</v>
      </c>
      <c r="K228" s="225">
        <v>121</v>
      </c>
      <c r="L228" s="226">
        <v>0</v>
      </c>
      <c r="M228" s="221">
        <v>0</v>
      </c>
    </row>
    <row r="229" spans="1:13" ht="14.5" customHeight="1" thickBot="1">
      <c r="A229" s="821" t="s">
        <v>24</v>
      </c>
      <c r="B229" s="89">
        <v>2387</v>
      </c>
      <c r="C229" s="841" t="s">
        <v>36</v>
      </c>
      <c r="D229" s="841" t="s">
        <v>36</v>
      </c>
      <c r="E229" s="842">
        <v>2326</v>
      </c>
      <c r="F229" s="841">
        <v>2337</v>
      </c>
      <c r="G229" s="841">
        <v>1173</v>
      </c>
      <c r="H229" s="841">
        <v>1076</v>
      </c>
      <c r="I229" s="841" t="s">
        <v>36</v>
      </c>
      <c r="J229" s="841" t="s">
        <v>36</v>
      </c>
      <c r="K229" s="841" t="s">
        <v>36</v>
      </c>
      <c r="L229" s="223">
        <v>0</v>
      </c>
      <c r="M229" s="843">
        <v>11</v>
      </c>
    </row>
    <row r="230" spans="1:13" ht="14.5" customHeight="1">
      <c r="A230" s="825" t="s">
        <v>26</v>
      </c>
      <c r="B230" s="227">
        <v>72945</v>
      </c>
      <c r="C230" s="228">
        <v>456</v>
      </c>
      <c r="D230" s="228">
        <v>3186</v>
      </c>
      <c r="E230" s="229">
        <v>55030</v>
      </c>
      <c r="F230" s="228">
        <v>69303</v>
      </c>
      <c r="G230" s="228">
        <v>30527</v>
      </c>
      <c r="H230" s="228">
        <v>15887</v>
      </c>
      <c r="I230" s="228">
        <v>440</v>
      </c>
      <c r="J230" s="228">
        <v>2429</v>
      </c>
      <c r="K230" s="228">
        <v>5747</v>
      </c>
      <c r="L230" s="228">
        <v>6848</v>
      </c>
      <c r="M230" s="93">
        <v>7425</v>
      </c>
    </row>
    <row r="231" spans="1:13" ht="14.5" customHeight="1">
      <c r="A231" s="826" t="s">
        <v>25</v>
      </c>
      <c r="B231" s="230">
        <v>21474</v>
      </c>
      <c r="C231" s="231">
        <v>121</v>
      </c>
      <c r="D231" s="231">
        <v>3980</v>
      </c>
      <c r="E231" s="844">
        <v>17362</v>
      </c>
      <c r="F231" s="231">
        <v>17373</v>
      </c>
      <c r="G231" s="231">
        <v>10029</v>
      </c>
      <c r="H231" s="231">
        <v>6031</v>
      </c>
      <c r="I231" s="231">
        <v>263</v>
      </c>
      <c r="J231" s="231">
        <v>607</v>
      </c>
      <c r="K231" s="231">
        <v>432</v>
      </c>
      <c r="L231" s="232">
        <v>0</v>
      </c>
      <c r="M231" s="97">
        <v>11</v>
      </c>
    </row>
    <row r="232" spans="1:13" ht="14.5" customHeight="1" thickBot="1">
      <c r="A232" s="845" t="s">
        <v>27</v>
      </c>
      <c r="B232" s="233">
        <v>94419</v>
      </c>
      <c r="C232" s="846">
        <v>577</v>
      </c>
      <c r="D232" s="846">
        <v>7166</v>
      </c>
      <c r="E232" s="847">
        <v>72392</v>
      </c>
      <c r="F232" s="846">
        <v>86676</v>
      </c>
      <c r="G232" s="846">
        <v>40556</v>
      </c>
      <c r="H232" s="846">
        <v>21918</v>
      </c>
      <c r="I232" s="846">
        <v>703</v>
      </c>
      <c r="J232" s="846">
        <v>3036</v>
      </c>
      <c r="K232" s="846">
        <v>6179</v>
      </c>
      <c r="L232" s="846">
        <v>6848</v>
      </c>
      <c r="M232" s="848">
        <v>7436</v>
      </c>
    </row>
    <row r="233" spans="1:13" ht="14.5" customHeight="1" thickBot="1">
      <c r="A233" s="849"/>
      <c r="B233" s="1446" t="s">
        <v>41</v>
      </c>
      <c r="C233" s="1446"/>
      <c r="D233" s="1446"/>
      <c r="E233" s="1451"/>
      <c r="F233" s="1452" t="s">
        <v>497</v>
      </c>
      <c r="G233" s="1453"/>
      <c r="H233" s="1453"/>
      <c r="I233" s="1453"/>
      <c r="J233" s="1453"/>
      <c r="K233" s="1453"/>
      <c r="L233" s="1453"/>
      <c r="M233" s="1454"/>
    </row>
    <row r="234" spans="1:13" ht="14.5" customHeight="1">
      <c r="A234" s="819" t="s">
        <v>11</v>
      </c>
      <c r="B234" s="80">
        <v>100</v>
      </c>
      <c r="C234" s="242">
        <v>0.22249190938511326</v>
      </c>
      <c r="D234" s="242">
        <v>10.851537216828479</v>
      </c>
      <c r="E234" s="235">
        <v>88.925970873786397</v>
      </c>
      <c r="F234" s="236">
        <v>100</v>
      </c>
      <c r="G234" s="234">
        <v>45.775048333901971</v>
      </c>
      <c r="H234" s="234">
        <v>3.9463209371090642</v>
      </c>
      <c r="I234" s="234" t="s">
        <v>36</v>
      </c>
      <c r="J234" s="234" t="s">
        <v>36</v>
      </c>
      <c r="K234" s="234" t="s">
        <v>36</v>
      </c>
      <c r="L234" s="251">
        <v>49.846468781985671</v>
      </c>
      <c r="M234" s="237">
        <v>0</v>
      </c>
    </row>
    <row r="235" spans="1:13" ht="14.5" customHeight="1">
      <c r="A235" s="820" t="s">
        <v>12</v>
      </c>
      <c r="B235" s="84">
        <v>100</v>
      </c>
      <c r="C235" s="238">
        <v>0.14428204002258327</v>
      </c>
      <c r="D235" s="238">
        <v>4.7801267172699324</v>
      </c>
      <c r="E235" s="239">
        <v>95.075591242707475</v>
      </c>
      <c r="F235" s="240">
        <v>100</v>
      </c>
      <c r="G235" s="238">
        <v>32.046714172604908</v>
      </c>
      <c r="H235" s="238">
        <v>18.5405120084455</v>
      </c>
      <c r="I235" s="238">
        <v>9.8970704671417248E-2</v>
      </c>
      <c r="J235" s="238">
        <v>0.17154922143045659</v>
      </c>
      <c r="K235" s="238">
        <v>0.15175508049617312</v>
      </c>
      <c r="L235" s="252">
        <v>0</v>
      </c>
      <c r="M235" s="241">
        <v>48.990498812351547</v>
      </c>
    </row>
    <row r="236" spans="1:13" ht="14.5" customHeight="1">
      <c r="A236" s="819" t="s">
        <v>30</v>
      </c>
      <c r="B236" s="88">
        <v>100</v>
      </c>
      <c r="C236" s="242">
        <v>0.85031886957609104</v>
      </c>
      <c r="D236" s="242">
        <v>40.865324496686256</v>
      </c>
      <c r="E236" s="235">
        <v>58.284356633737652</v>
      </c>
      <c r="F236" s="243">
        <v>100</v>
      </c>
      <c r="G236" s="242">
        <v>73.524994636344132</v>
      </c>
      <c r="H236" s="242">
        <v>23.814632053207465</v>
      </c>
      <c r="I236" s="242">
        <v>0.87963956232568108</v>
      </c>
      <c r="J236" s="242">
        <v>0.47200171636987764</v>
      </c>
      <c r="K236" s="242">
        <v>1.3087320317528426</v>
      </c>
      <c r="L236" s="253">
        <v>0</v>
      </c>
      <c r="M236" s="237">
        <v>0</v>
      </c>
    </row>
    <row r="237" spans="1:13" ht="14.5" customHeight="1">
      <c r="A237" s="820" t="s">
        <v>13</v>
      </c>
      <c r="B237" s="84">
        <v>100</v>
      </c>
      <c r="C237" s="238">
        <v>0.44865403788634095</v>
      </c>
      <c r="D237" s="238">
        <v>5.9322033898305087</v>
      </c>
      <c r="E237" s="239">
        <v>93.619142572283153</v>
      </c>
      <c r="F237" s="240">
        <v>100</v>
      </c>
      <c r="G237" s="238">
        <v>44.195953141640047</v>
      </c>
      <c r="H237" s="238">
        <v>52.822151224707135</v>
      </c>
      <c r="I237" s="238" t="s">
        <v>36</v>
      </c>
      <c r="J237" s="238" t="s">
        <v>36</v>
      </c>
      <c r="K237" s="238" t="s">
        <v>36</v>
      </c>
      <c r="L237" s="252">
        <v>0</v>
      </c>
      <c r="M237" s="241"/>
    </row>
    <row r="238" spans="1:13" ht="14.5" customHeight="1">
      <c r="A238" s="819" t="s">
        <v>14</v>
      </c>
      <c r="B238" s="88">
        <v>100</v>
      </c>
      <c r="C238" s="242">
        <v>1.639344262295082</v>
      </c>
      <c r="D238" s="242">
        <v>4.7919293820933166</v>
      </c>
      <c r="E238" s="235">
        <v>93.568726355611602</v>
      </c>
      <c r="F238" s="243">
        <v>100</v>
      </c>
      <c r="G238" s="242">
        <v>69.272237196765502</v>
      </c>
      <c r="H238" s="242">
        <v>28.436657681940702</v>
      </c>
      <c r="I238" s="242" t="s">
        <v>36</v>
      </c>
      <c r="J238" s="242" t="s">
        <v>36</v>
      </c>
      <c r="K238" s="242" t="s">
        <v>36</v>
      </c>
      <c r="L238" s="253">
        <v>0</v>
      </c>
      <c r="M238" s="237">
        <v>0</v>
      </c>
    </row>
    <row r="239" spans="1:13" ht="14.5" customHeight="1">
      <c r="A239" s="820" t="s">
        <v>31</v>
      </c>
      <c r="B239" s="84">
        <v>100</v>
      </c>
      <c r="C239" s="238">
        <v>0</v>
      </c>
      <c r="D239" s="238">
        <v>5.5857637172516066</v>
      </c>
      <c r="E239" s="239">
        <v>94.414236282748391</v>
      </c>
      <c r="F239" s="240">
        <v>100</v>
      </c>
      <c r="G239" s="238">
        <v>57.172774869109944</v>
      </c>
      <c r="H239" s="238">
        <v>34.188481675392666</v>
      </c>
      <c r="I239" s="238">
        <v>3.0890052356020945</v>
      </c>
      <c r="J239" s="238">
        <v>4.7120418848167542</v>
      </c>
      <c r="K239" s="238">
        <v>0.83769633507853414</v>
      </c>
      <c r="L239" s="252">
        <v>0</v>
      </c>
      <c r="M239" s="241">
        <v>0</v>
      </c>
    </row>
    <row r="240" spans="1:13" ht="14.5" customHeight="1">
      <c r="A240" s="819" t="s">
        <v>15</v>
      </c>
      <c r="B240" s="88">
        <v>100</v>
      </c>
      <c r="C240" s="242">
        <v>0.54555373704309873</v>
      </c>
      <c r="D240" s="242">
        <v>5.4919076195671934</v>
      </c>
      <c r="E240" s="235">
        <v>93.962538643389706</v>
      </c>
      <c r="F240" s="243">
        <v>100</v>
      </c>
      <c r="G240" s="242">
        <v>76.214437778207852</v>
      </c>
      <c r="H240" s="242">
        <v>15.153861041223147</v>
      </c>
      <c r="I240" s="242" t="s">
        <v>36</v>
      </c>
      <c r="J240" s="242" t="s">
        <v>36</v>
      </c>
      <c r="K240" s="242" t="s">
        <v>36</v>
      </c>
      <c r="L240" s="253">
        <v>8.4768724598412994</v>
      </c>
      <c r="M240" s="237">
        <v>0</v>
      </c>
    </row>
    <row r="241" spans="1:13" ht="14.5" customHeight="1">
      <c r="A241" s="820" t="s">
        <v>16</v>
      </c>
      <c r="B241" s="84">
        <v>100</v>
      </c>
      <c r="C241" s="238">
        <v>1.2177985948477752</v>
      </c>
      <c r="D241" s="238">
        <v>3.3255269320843093</v>
      </c>
      <c r="E241" s="239">
        <v>95.45667447306792</v>
      </c>
      <c r="F241" s="240">
        <v>100</v>
      </c>
      <c r="G241" s="238">
        <v>27.134445534838076</v>
      </c>
      <c r="H241" s="238">
        <v>63.935230618253193</v>
      </c>
      <c r="I241" s="238">
        <v>0.49067713444553485</v>
      </c>
      <c r="J241" s="238">
        <v>0.73601570166830232</v>
      </c>
      <c r="K241" s="238">
        <v>7.7036310107948962</v>
      </c>
      <c r="L241" s="252">
        <v>0</v>
      </c>
      <c r="M241" s="241">
        <v>0</v>
      </c>
    </row>
    <row r="242" spans="1:13" ht="14.5" customHeight="1">
      <c r="A242" s="819" t="s">
        <v>17</v>
      </c>
      <c r="B242" s="88">
        <v>100</v>
      </c>
      <c r="C242" s="242">
        <v>0.38387715930902111</v>
      </c>
      <c r="D242" s="242">
        <v>2.1012223456914843</v>
      </c>
      <c r="E242" s="235">
        <v>97.514900494999495</v>
      </c>
      <c r="F242" s="243">
        <v>100</v>
      </c>
      <c r="G242" s="242">
        <v>18.450222728685382</v>
      </c>
      <c r="H242" s="242">
        <v>31.223453848544491</v>
      </c>
      <c r="I242" s="242">
        <v>0.23826789599088366</v>
      </c>
      <c r="J242" s="242">
        <v>2.9006526468455403</v>
      </c>
      <c r="K242" s="242">
        <v>46.534756034393453</v>
      </c>
      <c r="L242" s="253">
        <v>0.65264684554024655</v>
      </c>
      <c r="M242" s="237">
        <v>0</v>
      </c>
    </row>
    <row r="243" spans="1:13" ht="14.5" customHeight="1">
      <c r="A243" s="820" t="s">
        <v>18</v>
      </c>
      <c r="B243" s="84">
        <v>100</v>
      </c>
      <c r="C243" s="238">
        <v>0.97047379262989242</v>
      </c>
      <c r="D243" s="238">
        <v>1.9867246509498742</v>
      </c>
      <c r="E243" s="239">
        <v>97.042801556420244</v>
      </c>
      <c r="F243" s="240">
        <v>100</v>
      </c>
      <c r="G243" s="238">
        <v>53.214774281805745</v>
      </c>
      <c r="H243" s="238">
        <v>26.83145431388273</v>
      </c>
      <c r="I243" s="238">
        <v>1.0094815793197793</v>
      </c>
      <c r="J243" s="238">
        <v>5.7691400537761215</v>
      </c>
      <c r="K243" s="238">
        <v>3.9105618189537243</v>
      </c>
      <c r="L243" s="252">
        <v>9.2645879522618984</v>
      </c>
      <c r="M243" s="241">
        <v>0</v>
      </c>
    </row>
    <row r="244" spans="1:13" ht="14.5" customHeight="1">
      <c r="A244" s="819" t="s">
        <v>19</v>
      </c>
      <c r="B244" s="88">
        <v>100</v>
      </c>
      <c r="C244" s="242">
        <v>0.30165912518853694</v>
      </c>
      <c r="D244" s="242">
        <v>3.8461538461538458</v>
      </c>
      <c r="E244" s="235">
        <v>95.85218702865761</v>
      </c>
      <c r="F244" s="243">
        <v>100</v>
      </c>
      <c r="G244" s="242">
        <v>29.464988198269083</v>
      </c>
      <c r="H244" s="242">
        <v>36.231313926042489</v>
      </c>
      <c r="I244" s="242">
        <v>1.1408339889850512</v>
      </c>
      <c r="J244" s="242">
        <v>24.862313139260426</v>
      </c>
      <c r="K244" s="242">
        <v>8.3005507474429585</v>
      </c>
      <c r="L244" s="253">
        <v>0</v>
      </c>
      <c r="M244" s="237">
        <v>0</v>
      </c>
    </row>
    <row r="245" spans="1:13" ht="14.5" customHeight="1">
      <c r="A245" s="820" t="s">
        <v>20</v>
      </c>
      <c r="B245" s="84">
        <v>100</v>
      </c>
      <c r="C245" s="238">
        <v>0.33783783783783783</v>
      </c>
      <c r="D245" s="238">
        <v>4.7297297297297298</v>
      </c>
      <c r="E245" s="239">
        <v>94.932432432432435</v>
      </c>
      <c r="F245" s="240">
        <v>100</v>
      </c>
      <c r="G245" s="238">
        <v>71.767497034400947</v>
      </c>
      <c r="H245" s="238">
        <v>15.895610913404507</v>
      </c>
      <c r="I245" s="238">
        <v>3.2028469750889679</v>
      </c>
      <c r="J245" s="238">
        <v>5.6939501779359425</v>
      </c>
      <c r="K245" s="238">
        <v>3.4400948991696323</v>
      </c>
      <c r="L245" s="252">
        <v>0</v>
      </c>
      <c r="M245" s="241">
        <v>0</v>
      </c>
    </row>
    <row r="246" spans="1:13" ht="14.5" customHeight="1">
      <c r="A246" s="819" t="s">
        <v>21</v>
      </c>
      <c r="B246" s="88">
        <v>100</v>
      </c>
      <c r="C246" s="242">
        <v>0.27253668763102729</v>
      </c>
      <c r="D246" s="242">
        <v>4.1928721174004195</v>
      </c>
      <c r="E246" s="235">
        <v>95.534591194968556</v>
      </c>
      <c r="F246" s="243">
        <v>100</v>
      </c>
      <c r="G246" s="242">
        <v>68.400263331138916</v>
      </c>
      <c r="H246" s="242">
        <v>17.270133859995614</v>
      </c>
      <c r="I246" s="242">
        <v>0.85582620144832122</v>
      </c>
      <c r="J246" s="242">
        <v>8.7777046302391923</v>
      </c>
      <c r="K246" s="242">
        <v>4.6960719771779678</v>
      </c>
      <c r="L246" s="253">
        <v>0</v>
      </c>
      <c r="M246" s="237">
        <v>0</v>
      </c>
    </row>
    <row r="247" spans="1:13" ht="14.5" customHeight="1">
      <c r="A247" s="820" t="s">
        <v>22</v>
      </c>
      <c r="B247" s="84">
        <v>100</v>
      </c>
      <c r="C247" s="238" t="s">
        <v>36</v>
      </c>
      <c r="D247" s="238" t="s">
        <v>36</v>
      </c>
      <c r="E247" s="239">
        <v>87.287746672785687</v>
      </c>
      <c r="F247" s="240">
        <v>100</v>
      </c>
      <c r="G247" s="238">
        <v>48.843322818086229</v>
      </c>
      <c r="H247" s="238">
        <v>40.115667718191375</v>
      </c>
      <c r="I247" s="238" t="s">
        <v>36</v>
      </c>
      <c r="J247" s="238" t="s">
        <v>36</v>
      </c>
      <c r="K247" s="238" t="s">
        <v>36</v>
      </c>
      <c r="L247" s="252">
        <v>0</v>
      </c>
      <c r="M247" s="241">
        <v>0</v>
      </c>
    </row>
    <row r="248" spans="1:13" ht="14.5" customHeight="1">
      <c r="A248" s="819" t="s">
        <v>23</v>
      </c>
      <c r="B248" s="88">
        <v>100</v>
      </c>
      <c r="C248" s="242">
        <v>3.0423656525447824</v>
      </c>
      <c r="D248" s="242">
        <v>3.1845322718225759</v>
      </c>
      <c r="E248" s="235">
        <v>93.773102075632636</v>
      </c>
      <c r="F248" s="243">
        <v>100</v>
      </c>
      <c r="G248" s="242">
        <v>51.091570648878104</v>
      </c>
      <c r="H248" s="242">
        <v>40.206185567010309</v>
      </c>
      <c r="I248" s="242">
        <v>1.0915706488781078</v>
      </c>
      <c r="J248" s="242">
        <v>3.9417828987265007</v>
      </c>
      <c r="K248" s="242">
        <v>3.6688902365069742</v>
      </c>
      <c r="L248" s="253">
        <v>0</v>
      </c>
      <c r="M248" s="237">
        <v>0</v>
      </c>
    </row>
    <row r="249" spans="1:13" ht="14.5" customHeight="1" thickBot="1">
      <c r="A249" s="821" t="s">
        <v>24</v>
      </c>
      <c r="B249" s="84">
        <v>100</v>
      </c>
      <c r="C249" s="238" t="s">
        <v>36</v>
      </c>
      <c r="D249" s="238" t="s">
        <v>36</v>
      </c>
      <c r="E249" s="239">
        <v>97.90532048596566</v>
      </c>
      <c r="F249" s="240">
        <v>100</v>
      </c>
      <c r="G249" s="238">
        <v>50.192554557124517</v>
      </c>
      <c r="H249" s="238">
        <v>46.041934103551561</v>
      </c>
      <c r="I249" s="850" t="s">
        <v>36</v>
      </c>
      <c r="J249" s="850" t="s">
        <v>36</v>
      </c>
      <c r="K249" s="850" t="s">
        <v>36</v>
      </c>
      <c r="L249" s="252">
        <v>0</v>
      </c>
      <c r="M249" s="241">
        <v>0.47068891741548996</v>
      </c>
    </row>
    <row r="250" spans="1:13" ht="14.5" customHeight="1">
      <c r="A250" s="825" t="s">
        <v>26</v>
      </c>
      <c r="B250" s="92">
        <v>100</v>
      </c>
      <c r="C250" s="244">
        <v>0.62512852148879294</v>
      </c>
      <c r="D250" s="244">
        <v>4.3676742751388034</v>
      </c>
      <c r="E250" s="245">
        <v>95.007197203372399</v>
      </c>
      <c r="F250" s="208">
        <v>100</v>
      </c>
      <c r="G250" s="244">
        <v>44.048598184782769</v>
      </c>
      <c r="H250" s="244">
        <v>22.923971545243351</v>
      </c>
      <c r="I250" s="244">
        <v>0.63489315036867089</v>
      </c>
      <c r="J250" s="244">
        <v>3.5048987778306855</v>
      </c>
      <c r="K250" s="244">
        <v>8.292570307201709</v>
      </c>
      <c r="L250" s="244">
        <v>9.881246122101496</v>
      </c>
      <c r="M250" s="254">
        <v>10.713821912471321</v>
      </c>
    </row>
    <row r="251" spans="1:13" ht="14.5" customHeight="1">
      <c r="A251" s="826" t="s">
        <v>25</v>
      </c>
      <c r="B251" s="96">
        <v>100</v>
      </c>
      <c r="C251" s="246">
        <v>0.56347210580236562</v>
      </c>
      <c r="D251" s="246">
        <v>18.534041166061282</v>
      </c>
      <c r="E251" s="247">
        <v>80.902486728136353</v>
      </c>
      <c r="F251" s="213">
        <v>100</v>
      </c>
      <c r="G251" s="246">
        <v>57.727508202383007</v>
      </c>
      <c r="H251" s="246">
        <v>34.714787313647619</v>
      </c>
      <c r="I251" s="246">
        <v>1.5138433200943995</v>
      </c>
      <c r="J251" s="246">
        <v>3.4939273585448682</v>
      </c>
      <c r="K251" s="246">
        <v>2.4866171645657054</v>
      </c>
      <c r="L251" s="246">
        <v>0</v>
      </c>
      <c r="M251" s="255">
        <v>6.3316640764404533E-2</v>
      </c>
    </row>
    <row r="252" spans="1:13" ht="14.5" customHeight="1">
      <c r="A252" s="827" t="s">
        <v>27</v>
      </c>
      <c r="B252" s="671">
        <v>100</v>
      </c>
      <c r="C252" s="851">
        <v>0.61110581556678212</v>
      </c>
      <c r="D252" s="851">
        <v>7.589574132325061</v>
      </c>
      <c r="E252" s="852">
        <v>91.799320052108158</v>
      </c>
      <c r="F252" s="831">
        <v>100</v>
      </c>
      <c r="G252" s="851">
        <v>46.7903456550833</v>
      </c>
      <c r="H252" s="851">
        <v>25.287276754811021</v>
      </c>
      <c r="I252" s="851">
        <v>0.81106650053071205</v>
      </c>
      <c r="J252" s="851">
        <v>3.5026997092620795</v>
      </c>
      <c r="K252" s="851">
        <v>7.1288476625594166</v>
      </c>
      <c r="L252" s="851">
        <v>7.9006876182564953</v>
      </c>
      <c r="M252" s="853">
        <v>8.5790760994969801</v>
      </c>
    </row>
    <row r="253" spans="1:13" ht="14.5" customHeight="1">
      <c r="A253" s="1443" t="s">
        <v>794</v>
      </c>
      <c r="B253" s="1443"/>
      <c r="C253" s="1443"/>
      <c r="D253" s="1443"/>
      <c r="E253" s="1443"/>
      <c r="F253" s="1443"/>
      <c r="G253" s="1443"/>
      <c r="H253" s="1443"/>
      <c r="I253" s="1443"/>
      <c r="J253" s="1443"/>
      <c r="K253" s="1443"/>
      <c r="L253" s="1443"/>
      <c r="M253" s="1443"/>
    </row>
    <row r="254" spans="1:13" ht="14.5" customHeight="1">
      <c r="A254" s="1444" t="s">
        <v>795</v>
      </c>
      <c r="B254" s="1444"/>
      <c r="C254" s="1444"/>
      <c r="D254" s="1444"/>
      <c r="E254" s="1444"/>
      <c r="F254" s="1444"/>
      <c r="G254" s="1444"/>
      <c r="H254" s="1444"/>
      <c r="I254" s="1444"/>
      <c r="J254" s="1444"/>
      <c r="K254" s="1444"/>
      <c r="L254" s="1444"/>
      <c r="M254" s="1444"/>
    </row>
    <row r="255" spans="1:13" ht="14.5" customHeight="1">
      <c r="A255" s="1443" t="s">
        <v>846</v>
      </c>
      <c r="B255" s="1443"/>
      <c r="C255" s="1443"/>
      <c r="D255" s="1443"/>
      <c r="E255" s="1443"/>
      <c r="F255" s="1443"/>
      <c r="G255" s="1443"/>
      <c r="H255" s="1443"/>
      <c r="I255" s="1443"/>
      <c r="J255" s="1443"/>
      <c r="K255" s="1443"/>
      <c r="L255" s="1443"/>
      <c r="M255" s="1443"/>
    </row>
    <row r="256" spans="1:13" ht="36" customHeight="1">
      <c r="A256" s="1443" t="s">
        <v>865</v>
      </c>
      <c r="B256" s="1443"/>
      <c r="C256" s="1443"/>
      <c r="D256" s="1443"/>
      <c r="E256" s="1443"/>
      <c r="F256" s="1443"/>
      <c r="G256" s="1443"/>
      <c r="H256" s="1443"/>
      <c r="I256" s="1443"/>
      <c r="J256" s="1443"/>
      <c r="K256" s="1443"/>
      <c r="L256" s="1443"/>
      <c r="M256" s="1443"/>
    </row>
    <row r="257" ht="14.5" customHeight="1"/>
    <row r="258" ht="14.5" customHeight="1"/>
    <row r="259" ht="14.5" customHeight="1"/>
    <row r="260" ht="14.5" customHeight="1"/>
    <row r="261" ht="14.5" customHeight="1"/>
    <row r="262" ht="14.5" customHeight="1"/>
    <row r="263" ht="14.5" customHeight="1"/>
    <row r="264" ht="14.5" customHeight="1"/>
    <row r="265" ht="14.5" customHeight="1"/>
    <row r="266" ht="14.5" customHeight="1"/>
    <row r="267" ht="14.5" customHeight="1"/>
    <row r="268" ht="14.5" customHeight="1"/>
    <row r="269" ht="14.5" customHeight="1"/>
    <row r="270" ht="14.5" customHeight="1"/>
    <row r="271" ht="14.5" customHeight="1"/>
    <row r="272" ht="14.5" customHeight="1"/>
    <row r="273" ht="14.5" customHeight="1"/>
    <row r="274" ht="14.5" customHeight="1"/>
    <row r="275" ht="14.5" customHeight="1"/>
    <row r="276" ht="14.5" customHeight="1"/>
    <row r="277" ht="14.5" customHeight="1"/>
    <row r="278" ht="14.5" customHeight="1"/>
    <row r="279" ht="14.5" customHeight="1"/>
    <row r="280" ht="14.5" customHeight="1"/>
    <row r="281" ht="14.5" customHeight="1"/>
    <row r="282" ht="14.5" customHeight="1"/>
    <row r="283" ht="14.5" customHeight="1"/>
    <row r="284" ht="14.5" customHeight="1"/>
    <row r="285" ht="14.5" customHeight="1"/>
    <row r="286" ht="14.5" customHeight="1"/>
    <row r="287" ht="14.5" customHeight="1"/>
    <row r="288" ht="14.5" customHeight="1"/>
    <row r="289" ht="14.5" customHeight="1"/>
    <row r="290" ht="14.5" customHeight="1"/>
    <row r="291" ht="14.5" customHeight="1"/>
    <row r="292" ht="14.5" customHeight="1"/>
    <row r="293" ht="14.5" customHeight="1"/>
    <row r="294" ht="14.5" customHeight="1"/>
    <row r="295" ht="14.5" customHeight="1"/>
    <row r="296" ht="14.5" customHeight="1"/>
    <row r="297" ht="14.5" customHeight="1"/>
    <row r="298" ht="14.5" customHeight="1"/>
    <row r="299" ht="14.5" customHeight="1"/>
    <row r="300" ht="14.5" customHeight="1"/>
    <row r="301" ht="14.5" customHeight="1"/>
    <row r="302" ht="14.5" customHeight="1"/>
    <row r="303" ht="14.5" customHeight="1"/>
    <row r="304" ht="14.5" customHeight="1"/>
    <row r="305" ht="14.5" customHeight="1"/>
    <row r="306" ht="14.5" customHeight="1"/>
    <row r="307" ht="14.5" customHeight="1"/>
    <row r="308" ht="14.5" customHeight="1"/>
    <row r="309" ht="14.5" customHeight="1"/>
    <row r="310" ht="14.5" customHeight="1"/>
    <row r="311" ht="14.5" customHeight="1"/>
    <row r="312" ht="14.5" customHeight="1"/>
    <row r="313" ht="14.5" customHeight="1"/>
    <row r="314" ht="14.5" customHeight="1"/>
    <row r="315" ht="14.5" customHeight="1"/>
    <row r="316" ht="14.5" customHeight="1"/>
    <row r="317" ht="14.5" customHeight="1"/>
    <row r="318" ht="14.5" customHeight="1"/>
    <row r="319" ht="14.5" customHeight="1"/>
    <row r="320" ht="14.5" customHeight="1"/>
    <row r="321" ht="14.5" customHeight="1"/>
    <row r="322" ht="14.5" customHeight="1"/>
    <row r="323" ht="14.5" customHeight="1"/>
    <row r="324" ht="14.5" customHeight="1"/>
    <row r="325" ht="14.5" customHeight="1"/>
    <row r="326" ht="14.5" customHeight="1"/>
    <row r="327" ht="14.5" customHeight="1"/>
    <row r="328" ht="14.5" customHeight="1"/>
    <row r="329" ht="14.5" customHeight="1"/>
    <row r="330" ht="14.5" customHeight="1"/>
    <row r="331" ht="14.5" customHeight="1"/>
    <row r="332" ht="14.5" customHeight="1"/>
    <row r="333" ht="14.5" customHeight="1"/>
    <row r="334" ht="14.5" customHeight="1"/>
    <row r="335" ht="14.5" customHeight="1"/>
    <row r="336" ht="14.5" customHeight="1"/>
    <row r="337" ht="14.5" customHeight="1"/>
    <row r="338" ht="14.5" customHeight="1"/>
    <row r="339" ht="14.5" customHeight="1"/>
    <row r="340" ht="14.5" customHeight="1"/>
    <row r="341" ht="14.5" customHeight="1"/>
    <row r="342" ht="14.5" customHeight="1"/>
    <row r="343" ht="14.5" customHeight="1"/>
    <row r="344" ht="14.5" customHeight="1"/>
    <row r="345" ht="14.5" customHeight="1"/>
    <row r="346" ht="14.5" customHeight="1"/>
    <row r="347" ht="14.5" customHeight="1"/>
    <row r="348" ht="14.5" customHeight="1"/>
    <row r="349" ht="14.5" customHeight="1"/>
    <row r="350" ht="14.5" customHeight="1"/>
    <row r="351" ht="14.5" customHeight="1"/>
    <row r="352" ht="14.5" customHeight="1"/>
    <row r="353" ht="14.5" customHeight="1"/>
    <row r="354" ht="14.5" customHeight="1"/>
    <row r="355" ht="14.5" customHeight="1"/>
    <row r="356" ht="14.5" customHeight="1"/>
    <row r="357" ht="14.5" customHeight="1"/>
    <row r="358" ht="14.5" customHeight="1"/>
    <row r="359" ht="14.5" customHeight="1"/>
    <row r="360" ht="14.5" customHeight="1"/>
    <row r="361" ht="14.5" customHeight="1"/>
    <row r="362" ht="14.5" customHeight="1"/>
    <row r="363" ht="14.5" customHeight="1"/>
    <row r="364" ht="14.5" customHeight="1"/>
    <row r="365" ht="14.5" customHeight="1"/>
    <row r="366" ht="14.5" customHeight="1"/>
    <row r="367" ht="14.5" customHeight="1"/>
    <row r="368" ht="14.5" customHeight="1"/>
    <row r="369" ht="14.5" customHeight="1"/>
    <row r="370" ht="14.5" customHeight="1"/>
    <row r="371" ht="14.5" customHeight="1"/>
    <row r="372" ht="14.5" customHeight="1"/>
    <row r="373" ht="14.5" customHeight="1"/>
    <row r="374" ht="14.5" customHeight="1"/>
    <row r="375" ht="14.5" customHeight="1"/>
    <row r="376" ht="14.5" customHeight="1"/>
    <row r="377" ht="14.5" customHeight="1"/>
    <row r="378" ht="14.5" customHeight="1"/>
    <row r="379" ht="14.5" customHeight="1"/>
    <row r="380" ht="14.5" customHeight="1"/>
    <row r="381" ht="14.5" customHeight="1"/>
    <row r="382" ht="14.5" customHeight="1"/>
    <row r="383" ht="14.5" customHeight="1"/>
    <row r="384" ht="14.5" customHeight="1"/>
    <row r="385" ht="14.5" customHeight="1"/>
    <row r="386" ht="14.5" customHeight="1"/>
    <row r="387" ht="14.5" customHeight="1"/>
    <row r="388" ht="14.5" customHeight="1"/>
    <row r="389" ht="14.5" customHeight="1"/>
    <row r="390" ht="14.5" customHeight="1"/>
    <row r="391" ht="14.5" customHeight="1"/>
    <row r="392" ht="14.5" customHeight="1"/>
    <row r="393" ht="14.5" customHeight="1"/>
    <row r="394" ht="14.5" customHeight="1"/>
    <row r="395" ht="14.5" customHeight="1"/>
    <row r="396" ht="14.5" customHeight="1"/>
    <row r="397" ht="14.5" customHeight="1"/>
    <row r="398" ht="14.5" customHeight="1"/>
    <row r="399" ht="14.5" customHeight="1"/>
    <row r="400" ht="14.5" customHeight="1"/>
    <row r="401" ht="14.5" customHeight="1"/>
    <row r="402" ht="14.5" customHeight="1"/>
    <row r="403" ht="14.5" customHeight="1"/>
    <row r="404" ht="14.5" customHeight="1"/>
    <row r="405" ht="14.5" customHeight="1"/>
    <row r="406" ht="14.5" customHeight="1"/>
    <row r="407" ht="14.5" customHeight="1"/>
    <row r="408" ht="14.5" customHeight="1"/>
    <row r="409" ht="14.5" customHeight="1"/>
    <row r="410" ht="14.5" customHeight="1"/>
    <row r="411" ht="14.5" customHeight="1"/>
    <row r="412" ht="14.5" customHeight="1"/>
    <row r="413" ht="14.5" customHeight="1"/>
    <row r="414" ht="14.5" customHeight="1"/>
    <row r="415" ht="14.5" customHeight="1"/>
    <row r="416" ht="14.5" customHeight="1"/>
    <row r="417" ht="14.5" customHeight="1"/>
    <row r="418" ht="14.5" customHeight="1"/>
    <row r="419" ht="14.5" customHeight="1"/>
    <row r="420" ht="14.5" customHeight="1"/>
    <row r="421" ht="14.5" customHeight="1"/>
    <row r="422" ht="14.5" customHeight="1"/>
    <row r="423" ht="14.5" customHeight="1"/>
    <row r="424" ht="14.5" customHeight="1"/>
    <row r="425" ht="14.5" customHeight="1"/>
    <row r="426" ht="14.5" customHeight="1"/>
    <row r="427" ht="14.5" customHeight="1"/>
    <row r="428" ht="14.5" customHeight="1"/>
    <row r="429" ht="14.5" customHeight="1"/>
    <row r="430" ht="14.5" customHeight="1"/>
    <row r="431" ht="14.5" customHeight="1"/>
    <row r="432" ht="14.5" customHeight="1"/>
    <row r="433" ht="14.5" customHeight="1"/>
    <row r="434" ht="14.5" customHeight="1"/>
    <row r="435" ht="14.5" customHeight="1"/>
    <row r="436" ht="14.5" customHeight="1"/>
    <row r="437" ht="14.5" customHeight="1"/>
    <row r="438" ht="14.5" customHeight="1"/>
    <row r="439" ht="14.5" customHeight="1"/>
    <row r="440" ht="14.5" customHeight="1"/>
    <row r="441" ht="14.5" customHeight="1"/>
    <row r="442" ht="14.5" customHeight="1"/>
    <row r="443" ht="14.5" customHeight="1"/>
    <row r="444" ht="14.5" customHeight="1"/>
    <row r="445" ht="14.5" customHeight="1"/>
    <row r="446" ht="14.5" customHeight="1"/>
    <row r="447" ht="14.5" customHeight="1"/>
    <row r="448" ht="14.5" customHeight="1"/>
    <row r="449" ht="14.5" customHeight="1"/>
    <row r="450" ht="14.5" customHeight="1"/>
    <row r="451" ht="14.5" customHeight="1"/>
    <row r="452" ht="14.5" customHeight="1"/>
    <row r="453" ht="14.5" customHeight="1"/>
    <row r="454" ht="14.5" customHeight="1"/>
  </sheetData>
  <mergeCells count="82">
    <mergeCell ref="N10:S14"/>
    <mergeCell ref="B233:E233"/>
    <mergeCell ref="F233:M233"/>
    <mergeCell ref="A256:M256"/>
    <mergeCell ref="A253:M253"/>
    <mergeCell ref="A210:A213"/>
    <mergeCell ref="B210:B212"/>
    <mergeCell ref="C210:M210"/>
    <mergeCell ref="C211:C212"/>
    <mergeCell ref="D211:D212"/>
    <mergeCell ref="E211:F212"/>
    <mergeCell ref="G211:M211"/>
    <mergeCell ref="B213:M213"/>
    <mergeCell ref="A207:M207"/>
    <mergeCell ref="A156:M156"/>
    <mergeCell ref="A159:A162"/>
    <mergeCell ref="B159:B161"/>
    <mergeCell ref="C159:M159"/>
    <mergeCell ref="C160:C161"/>
    <mergeCell ref="D160:D161"/>
    <mergeCell ref="E160:F161"/>
    <mergeCell ref="G160:M160"/>
    <mergeCell ref="B162:M162"/>
    <mergeCell ref="A202:M202"/>
    <mergeCell ref="B182:E182"/>
    <mergeCell ref="F182:M182"/>
    <mergeCell ref="A205:M205"/>
    <mergeCell ref="A203:M203"/>
    <mergeCell ref="A204:M204"/>
    <mergeCell ref="B111:L111"/>
    <mergeCell ref="B131:E131"/>
    <mergeCell ref="F131:L131"/>
    <mergeCell ref="A154:L154"/>
    <mergeCell ref="A153:L153"/>
    <mergeCell ref="B29:E29"/>
    <mergeCell ref="F29:L29"/>
    <mergeCell ref="A52:L52"/>
    <mergeCell ref="A49:L49"/>
    <mergeCell ref="A50:L50"/>
    <mergeCell ref="A51:L51"/>
    <mergeCell ref="A3:L3"/>
    <mergeCell ref="A6:A9"/>
    <mergeCell ref="B6:B8"/>
    <mergeCell ref="C6:L6"/>
    <mergeCell ref="C7:C8"/>
    <mergeCell ref="D7:D8"/>
    <mergeCell ref="E7:F8"/>
    <mergeCell ref="G7:L7"/>
    <mergeCell ref="B9:L9"/>
    <mergeCell ref="A5:L5"/>
    <mergeCell ref="E109:F110"/>
    <mergeCell ref="A54:L54"/>
    <mergeCell ref="A105:L105"/>
    <mergeCell ref="A57:A60"/>
    <mergeCell ref="B57:B59"/>
    <mergeCell ref="C57:L57"/>
    <mergeCell ref="C58:C59"/>
    <mergeCell ref="D58:D59"/>
    <mergeCell ref="E58:F59"/>
    <mergeCell ref="G58:L58"/>
    <mergeCell ref="B60:L60"/>
    <mergeCell ref="B80:E80"/>
    <mergeCell ref="F80:L80"/>
    <mergeCell ref="A103:L103"/>
    <mergeCell ref="A102:L102"/>
    <mergeCell ref="G109:L109"/>
    <mergeCell ref="A255:M255"/>
    <mergeCell ref="A209:M209"/>
    <mergeCell ref="A254:M254"/>
    <mergeCell ref="A56:L56"/>
    <mergeCell ref="A101:L101"/>
    <mergeCell ref="A107:M107"/>
    <mergeCell ref="A152:L152"/>
    <mergeCell ref="A158:M158"/>
    <mergeCell ref="A100:L100"/>
    <mergeCell ref="A151:L151"/>
    <mergeCell ref="A155:L155"/>
    <mergeCell ref="A108:A111"/>
    <mergeCell ref="B108:B110"/>
    <mergeCell ref="C108:L108"/>
    <mergeCell ref="C109:C110"/>
    <mergeCell ref="D109:D110"/>
  </mergeCells>
  <hyperlinks>
    <hyperlink ref="A1" location="Inhalt!A1" display="Zurück zum Inhalt"/>
  </hyperlink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
  <sheetViews>
    <sheetView zoomScale="80" zoomScaleNormal="80" workbookViewId="0">
      <pane xSplit="1" topLeftCell="B1" activePane="topRight" state="frozen"/>
      <selection pane="topRight"/>
    </sheetView>
  </sheetViews>
  <sheetFormatPr baseColWidth="10" defaultColWidth="8" defaultRowHeight="14.5"/>
  <cols>
    <col min="1" max="1" width="23.58203125" style="711" customWidth="1"/>
    <col min="2" max="16" width="11.33203125" style="711" customWidth="1"/>
    <col min="17" max="16384" width="8" style="711"/>
  </cols>
  <sheetData>
    <row r="1" spans="1:16" ht="14.5" customHeight="1">
      <c r="A1" s="1144" t="s">
        <v>771</v>
      </c>
    </row>
    <row r="2" spans="1:16" ht="14.5" customHeight="1"/>
    <row r="3" spans="1:16" ht="14.5" customHeight="1">
      <c r="A3" s="1455">
        <v>2022</v>
      </c>
      <c r="B3" s="1455"/>
      <c r="C3" s="1455"/>
      <c r="D3" s="1455"/>
      <c r="E3" s="1455"/>
      <c r="F3" s="1455"/>
      <c r="G3" s="1455"/>
      <c r="H3" s="1455"/>
      <c r="I3" s="1455"/>
      <c r="J3" s="1455"/>
      <c r="K3" s="1455"/>
      <c r="L3" s="1455"/>
      <c r="M3" s="1455"/>
      <c r="N3" s="1455"/>
      <c r="O3" s="1455"/>
      <c r="P3" s="1455"/>
    </row>
    <row r="4" spans="1:16" ht="14.5" customHeight="1">
      <c r="A4" s="854"/>
    </row>
    <row r="5" spans="1:16" s="855" customFormat="1" ht="14.5" customHeight="1">
      <c r="A5" s="1314" t="s">
        <v>737</v>
      </c>
      <c r="B5" s="1314"/>
      <c r="C5" s="1314"/>
      <c r="D5" s="1314"/>
      <c r="E5" s="1314"/>
      <c r="F5" s="1314"/>
      <c r="G5" s="1314"/>
      <c r="H5" s="1314"/>
      <c r="I5" s="1314"/>
      <c r="J5" s="1314"/>
      <c r="K5" s="1314"/>
      <c r="L5" s="1314"/>
      <c r="M5" s="1314"/>
      <c r="N5" s="1314"/>
      <c r="O5" s="1314"/>
      <c r="P5" s="1314"/>
    </row>
    <row r="6" spans="1:16" s="856" customFormat="1" ht="44.15" customHeight="1">
      <c r="A6" s="1311" t="s">
        <v>10</v>
      </c>
      <c r="B6" s="1315" t="s">
        <v>670</v>
      </c>
      <c r="C6" s="1315" t="s">
        <v>330</v>
      </c>
      <c r="D6" s="1315" t="s">
        <v>330</v>
      </c>
      <c r="E6" s="1315" t="s">
        <v>671</v>
      </c>
      <c r="F6" s="1315" t="s">
        <v>331</v>
      </c>
      <c r="G6" s="1315" t="s">
        <v>331</v>
      </c>
      <c r="H6" s="1315" t="s">
        <v>672</v>
      </c>
      <c r="I6" s="1315" t="s">
        <v>332</v>
      </c>
      <c r="J6" s="1315" t="s">
        <v>332</v>
      </c>
      <c r="K6" s="1315" t="s">
        <v>673</v>
      </c>
      <c r="L6" s="1315" t="s">
        <v>333</v>
      </c>
      <c r="M6" s="1315" t="s">
        <v>333</v>
      </c>
      <c r="N6" s="1315" t="s">
        <v>674</v>
      </c>
      <c r="O6" s="1315" t="s">
        <v>334</v>
      </c>
      <c r="P6" s="1316" t="s">
        <v>334</v>
      </c>
    </row>
    <row r="7" spans="1:16" s="855" customFormat="1" ht="14.5" customHeight="1" thickBot="1">
      <c r="A7" s="1312"/>
      <c r="B7" s="33" t="s">
        <v>56</v>
      </c>
      <c r="C7" s="33" t="s">
        <v>57</v>
      </c>
      <c r="D7" s="34" t="s">
        <v>123</v>
      </c>
      <c r="E7" s="33" t="s">
        <v>56</v>
      </c>
      <c r="F7" s="33" t="s">
        <v>57</v>
      </c>
      <c r="G7" s="34" t="s">
        <v>123</v>
      </c>
      <c r="H7" s="33" t="s">
        <v>56</v>
      </c>
      <c r="I7" s="33" t="s">
        <v>57</v>
      </c>
      <c r="J7" s="34" t="s">
        <v>123</v>
      </c>
      <c r="K7" s="33" t="s">
        <v>56</v>
      </c>
      <c r="L7" s="33" t="s">
        <v>57</v>
      </c>
      <c r="M7" s="34" t="s">
        <v>123</v>
      </c>
      <c r="N7" s="33" t="s">
        <v>56</v>
      </c>
      <c r="O7" s="33" t="s">
        <v>57</v>
      </c>
      <c r="P7" s="33" t="s">
        <v>123</v>
      </c>
    </row>
    <row r="8" spans="1:16" s="855" customFormat="1" ht="14.5" customHeight="1">
      <c r="A8" s="590" t="s">
        <v>11</v>
      </c>
      <c r="B8" s="567">
        <v>54.823931591954107</v>
      </c>
      <c r="C8" s="720">
        <v>2.6542006587562259</v>
      </c>
      <c r="D8" s="712">
        <v>356</v>
      </c>
      <c r="E8" s="567">
        <v>47.01002759241188</v>
      </c>
      <c r="F8" s="720">
        <v>2.6522905421477549</v>
      </c>
      <c r="G8" s="712">
        <v>355</v>
      </c>
      <c r="H8" s="567">
        <v>20.68759840253702</v>
      </c>
      <c r="I8" s="720">
        <v>2.1953016282445419</v>
      </c>
      <c r="J8" s="712">
        <v>344</v>
      </c>
      <c r="K8" s="567">
        <v>24.09697793951629</v>
      </c>
      <c r="L8" s="720">
        <v>2.255930723006049</v>
      </c>
      <c r="M8" s="712">
        <v>356</v>
      </c>
      <c r="N8" s="567">
        <v>54.99557486873374</v>
      </c>
      <c r="O8" s="720">
        <v>2.6227616454627061</v>
      </c>
      <c r="P8" s="591">
        <v>362</v>
      </c>
    </row>
    <row r="9" spans="1:16" s="855" customFormat="1" ht="14.5" customHeight="1">
      <c r="A9" s="592" t="s">
        <v>12</v>
      </c>
      <c r="B9" s="570">
        <v>62.569948509285737</v>
      </c>
      <c r="C9" s="721">
        <v>2.7655771923241002</v>
      </c>
      <c r="D9" s="713">
        <v>327</v>
      </c>
      <c r="E9" s="570">
        <v>50.360799819444978</v>
      </c>
      <c r="F9" s="721">
        <v>2.8305388716927542</v>
      </c>
      <c r="G9" s="713">
        <v>324</v>
      </c>
      <c r="H9" s="570">
        <v>26.08550993193111</v>
      </c>
      <c r="I9" s="721">
        <v>2.5251455404943361</v>
      </c>
      <c r="J9" s="713">
        <v>313</v>
      </c>
      <c r="K9" s="583">
        <v>34.36310810360078</v>
      </c>
      <c r="L9" s="721">
        <v>2.694088761700399</v>
      </c>
      <c r="M9" s="713">
        <v>317</v>
      </c>
      <c r="N9" s="570">
        <v>60.529907685683703</v>
      </c>
      <c r="O9" s="721">
        <v>2.793377786407496</v>
      </c>
      <c r="P9" s="593">
        <v>321</v>
      </c>
    </row>
    <row r="10" spans="1:16" s="855" customFormat="1" ht="14.5" customHeight="1">
      <c r="A10" s="590" t="s">
        <v>30</v>
      </c>
      <c r="B10" s="567">
        <v>78.021632435716612</v>
      </c>
      <c r="C10" s="720">
        <v>2.328592213188621</v>
      </c>
      <c r="D10" s="712">
        <v>317</v>
      </c>
      <c r="E10" s="567">
        <v>65.094220760957512</v>
      </c>
      <c r="F10" s="720">
        <v>2.6257942059382682</v>
      </c>
      <c r="G10" s="712">
        <v>318</v>
      </c>
      <c r="H10" s="567">
        <v>32.367998013008048</v>
      </c>
      <c r="I10" s="720">
        <v>2.546645048248195</v>
      </c>
      <c r="J10" s="712">
        <v>310</v>
      </c>
      <c r="K10" s="567">
        <v>36.266503554328892</v>
      </c>
      <c r="L10" s="720">
        <v>2.5736730261979459</v>
      </c>
      <c r="M10" s="712">
        <v>315</v>
      </c>
      <c r="N10" s="567">
        <v>75.109118122464992</v>
      </c>
      <c r="O10" s="720">
        <v>2.367970421527561</v>
      </c>
      <c r="P10" s="591">
        <v>321</v>
      </c>
    </row>
    <row r="11" spans="1:16" s="855" customFormat="1" ht="14.5" customHeight="1">
      <c r="A11" s="592" t="s">
        <v>13</v>
      </c>
      <c r="B11" s="570">
        <v>63.657246952219118</v>
      </c>
      <c r="C11" s="721">
        <v>2.7313811321920758</v>
      </c>
      <c r="D11" s="713">
        <v>267</v>
      </c>
      <c r="E11" s="570">
        <v>29.74208846020916</v>
      </c>
      <c r="F11" s="721">
        <v>2.6172064863094602</v>
      </c>
      <c r="G11" s="713">
        <v>261</v>
      </c>
      <c r="H11" s="570">
        <v>25.635635368834361</v>
      </c>
      <c r="I11" s="721">
        <v>2.5498103162345069</v>
      </c>
      <c r="J11" s="713">
        <v>258</v>
      </c>
      <c r="K11" s="570">
        <v>30.124119110545411</v>
      </c>
      <c r="L11" s="721">
        <v>2.6393307922002429</v>
      </c>
      <c r="M11" s="713">
        <v>266</v>
      </c>
      <c r="N11" s="570">
        <v>54.503964556283897</v>
      </c>
      <c r="O11" s="721">
        <v>2.8219643867568389</v>
      </c>
      <c r="P11" s="593">
        <v>270</v>
      </c>
    </row>
    <row r="12" spans="1:16" s="855" customFormat="1" ht="14.5" customHeight="1">
      <c r="A12" s="590" t="s">
        <v>14</v>
      </c>
      <c r="B12" s="567">
        <v>65.539691504014769</v>
      </c>
      <c r="C12" s="720">
        <v>4.5700424306392664</v>
      </c>
      <c r="D12" s="712">
        <v>101</v>
      </c>
      <c r="E12" s="567">
        <v>58.436884349222026</v>
      </c>
      <c r="F12" s="720">
        <v>4.6687746972623501</v>
      </c>
      <c r="G12" s="712">
        <v>99</v>
      </c>
      <c r="H12" s="567">
        <v>11.87833384855597</v>
      </c>
      <c r="I12" s="720">
        <v>2.7816091523181812</v>
      </c>
      <c r="J12" s="712">
        <v>96</v>
      </c>
      <c r="K12" s="567">
        <v>35.644484857153699</v>
      </c>
      <c r="L12" s="720">
        <v>4.2885818651811078</v>
      </c>
      <c r="M12" s="712">
        <v>98</v>
      </c>
      <c r="N12" s="567">
        <v>63.084045547350918</v>
      </c>
      <c r="O12" s="720">
        <v>4.5895696890401227</v>
      </c>
      <c r="P12" s="591">
        <v>103</v>
      </c>
    </row>
    <row r="13" spans="1:16" s="855" customFormat="1" ht="14.5" customHeight="1">
      <c r="A13" s="592" t="s">
        <v>31</v>
      </c>
      <c r="B13" s="570">
        <v>58.406729085026122</v>
      </c>
      <c r="C13" s="721">
        <v>3.228636123736786</v>
      </c>
      <c r="D13" s="713">
        <v>206</v>
      </c>
      <c r="E13" s="570">
        <v>40.956249731841339</v>
      </c>
      <c r="F13" s="721">
        <v>3.206478433330239</v>
      </c>
      <c r="G13" s="713">
        <v>204</v>
      </c>
      <c r="H13" s="570">
        <v>27.451704043003371</v>
      </c>
      <c r="I13" s="721">
        <v>2.9350088740836302</v>
      </c>
      <c r="J13" s="713">
        <v>203</v>
      </c>
      <c r="K13" s="570">
        <v>33.075703665619429</v>
      </c>
      <c r="L13" s="721">
        <v>3.1043297589966352</v>
      </c>
      <c r="M13" s="713">
        <v>201</v>
      </c>
      <c r="N13" s="570">
        <v>65.291422316235852</v>
      </c>
      <c r="O13" s="721">
        <v>3.145817478405164</v>
      </c>
      <c r="P13" s="593">
        <v>205</v>
      </c>
    </row>
    <row r="14" spans="1:16" s="855" customFormat="1" ht="14.5" customHeight="1">
      <c r="A14" s="590" t="s">
        <v>15</v>
      </c>
      <c r="B14" s="567">
        <v>63.418024520047901</v>
      </c>
      <c r="C14" s="720">
        <v>2.7978627590444489</v>
      </c>
      <c r="D14" s="712">
        <v>310</v>
      </c>
      <c r="E14" s="567">
        <v>59.344950300338517</v>
      </c>
      <c r="F14" s="720">
        <v>2.8650304548988599</v>
      </c>
      <c r="G14" s="712">
        <v>305</v>
      </c>
      <c r="H14" s="567">
        <v>26.725307606482019</v>
      </c>
      <c r="I14" s="720">
        <v>2.5781290171098359</v>
      </c>
      <c r="J14" s="712">
        <v>295</v>
      </c>
      <c r="K14" s="567">
        <v>35.313699453732212</v>
      </c>
      <c r="L14" s="720">
        <v>2.7492945298873339</v>
      </c>
      <c r="M14" s="712">
        <v>295</v>
      </c>
      <c r="N14" s="567">
        <v>61.89891593285266</v>
      </c>
      <c r="O14" s="720">
        <v>2.8269171553739052</v>
      </c>
      <c r="P14" s="591">
        <v>304</v>
      </c>
    </row>
    <row r="15" spans="1:16" s="855" customFormat="1" ht="14.5" customHeight="1">
      <c r="A15" s="592" t="s">
        <v>16</v>
      </c>
      <c r="B15" s="570">
        <v>66.562088103220674</v>
      </c>
      <c r="C15" s="721">
        <v>3.0321850021411629</v>
      </c>
      <c r="D15" s="713">
        <v>201</v>
      </c>
      <c r="E15" s="570">
        <v>40.663025807699867</v>
      </c>
      <c r="F15" s="721">
        <v>3.1779083156503041</v>
      </c>
      <c r="G15" s="713">
        <v>193</v>
      </c>
      <c r="H15" s="570">
        <v>22.864310894432428</v>
      </c>
      <c r="I15" s="721">
        <v>2.7514486906395592</v>
      </c>
      <c r="J15" s="713">
        <v>193</v>
      </c>
      <c r="K15" s="570">
        <v>33.859592198273823</v>
      </c>
      <c r="L15" s="721">
        <v>3.0492007452091809</v>
      </c>
      <c r="M15" s="713">
        <v>197</v>
      </c>
      <c r="N15" s="570">
        <v>50.695335019212372</v>
      </c>
      <c r="O15" s="721">
        <v>3.192486517991119</v>
      </c>
      <c r="P15" s="593">
        <v>200</v>
      </c>
    </row>
    <row r="16" spans="1:16" s="855" customFormat="1" ht="14.5" customHeight="1">
      <c r="A16" s="590" t="s">
        <v>17</v>
      </c>
      <c r="B16" s="567">
        <v>50.806469035304183</v>
      </c>
      <c r="C16" s="720">
        <v>2.819972847578911</v>
      </c>
      <c r="D16" s="712">
        <v>326</v>
      </c>
      <c r="E16" s="567">
        <v>31.668115957088819</v>
      </c>
      <c r="F16" s="720">
        <v>2.5319318195249298</v>
      </c>
      <c r="G16" s="712">
        <v>326</v>
      </c>
      <c r="H16" s="587">
        <v>16.125898229226468</v>
      </c>
      <c r="I16" s="720">
        <v>2.141564998921142</v>
      </c>
      <c r="J16" s="712">
        <v>312</v>
      </c>
      <c r="K16" s="567">
        <v>27.018585770027681</v>
      </c>
      <c r="L16" s="720">
        <v>2.488473415062411</v>
      </c>
      <c r="M16" s="712">
        <v>310</v>
      </c>
      <c r="N16" s="567">
        <v>55.302131203768766</v>
      </c>
      <c r="O16" s="720">
        <v>2.8590769673149419</v>
      </c>
      <c r="P16" s="591">
        <v>318</v>
      </c>
    </row>
    <row r="17" spans="1:16" s="855" customFormat="1" ht="14.5" customHeight="1">
      <c r="A17" s="592" t="s">
        <v>18</v>
      </c>
      <c r="B17" s="570">
        <v>69.747905094657838</v>
      </c>
      <c r="C17" s="721">
        <v>2.5493994200050998</v>
      </c>
      <c r="D17" s="713">
        <v>343</v>
      </c>
      <c r="E17" s="570">
        <v>66.633525027935306</v>
      </c>
      <c r="F17" s="721">
        <v>2.6245005807411239</v>
      </c>
      <c r="G17" s="713">
        <v>336</v>
      </c>
      <c r="H17" s="570">
        <v>25.48242724021296</v>
      </c>
      <c r="I17" s="721">
        <v>2.4143355999296721</v>
      </c>
      <c r="J17" s="713">
        <v>329</v>
      </c>
      <c r="K17" s="570">
        <v>36.054450787233527</v>
      </c>
      <c r="L17" s="721">
        <v>2.6336319674268238</v>
      </c>
      <c r="M17" s="713">
        <v>334</v>
      </c>
      <c r="N17" s="570">
        <v>66.09893510820622</v>
      </c>
      <c r="O17" s="721">
        <v>2.608855028488172</v>
      </c>
      <c r="P17" s="593">
        <v>338</v>
      </c>
    </row>
    <row r="18" spans="1:16" s="855" customFormat="1" ht="14.5" customHeight="1">
      <c r="A18" s="590" t="s">
        <v>19</v>
      </c>
      <c r="B18" s="567">
        <v>47.503624005952247</v>
      </c>
      <c r="C18" s="720">
        <v>2.6610323720450602</v>
      </c>
      <c r="D18" s="712">
        <v>329</v>
      </c>
      <c r="E18" s="567">
        <v>29.791650893272269</v>
      </c>
      <c r="F18" s="720">
        <v>2.499639530100827</v>
      </c>
      <c r="G18" s="712">
        <v>319</v>
      </c>
      <c r="H18" s="567">
        <v>20.850711302475229</v>
      </c>
      <c r="I18" s="720">
        <v>2.1951874404147169</v>
      </c>
      <c r="J18" s="712">
        <v>323</v>
      </c>
      <c r="K18" s="587">
        <v>35.136949082416713</v>
      </c>
      <c r="L18" s="720">
        <v>2.5686552962330129</v>
      </c>
      <c r="M18" s="712">
        <v>321</v>
      </c>
      <c r="N18" s="567">
        <v>60.099064246865687</v>
      </c>
      <c r="O18" s="720">
        <v>2.61879225588175</v>
      </c>
      <c r="P18" s="591">
        <v>330</v>
      </c>
    </row>
    <row r="19" spans="1:16" s="855" customFormat="1" ht="14.5" customHeight="1">
      <c r="A19" s="592" t="s">
        <v>20</v>
      </c>
      <c r="B19" s="570">
        <v>67.272457032844557</v>
      </c>
      <c r="C19" s="721">
        <v>3.9323321109858278</v>
      </c>
      <c r="D19" s="713">
        <v>114</v>
      </c>
      <c r="E19" s="583">
        <v>64.980661117982052</v>
      </c>
      <c r="F19" s="721">
        <v>4.0971731607972188</v>
      </c>
      <c r="G19" s="713">
        <v>114</v>
      </c>
      <c r="H19" s="570">
        <v>22.405784900241599</v>
      </c>
      <c r="I19" s="721">
        <v>3.4186523847514358</v>
      </c>
      <c r="J19" s="713">
        <v>114</v>
      </c>
      <c r="K19" s="570">
        <v>36.783093322772871</v>
      </c>
      <c r="L19" s="721">
        <v>4.0259152215954854</v>
      </c>
      <c r="M19" s="713">
        <v>114</v>
      </c>
      <c r="N19" s="570">
        <v>57.629088851688323</v>
      </c>
      <c r="O19" s="721">
        <v>4.1854322291529558</v>
      </c>
      <c r="P19" s="593">
        <v>115</v>
      </c>
    </row>
    <row r="20" spans="1:16" s="855" customFormat="1" ht="14.5" customHeight="1">
      <c r="A20" s="590" t="s">
        <v>21</v>
      </c>
      <c r="B20" s="567">
        <v>63.553794890963708</v>
      </c>
      <c r="C20" s="720">
        <v>2.6407153152103588</v>
      </c>
      <c r="D20" s="712">
        <v>305</v>
      </c>
      <c r="E20" s="587">
        <v>54.331561548863903</v>
      </c>
      <c r="F20" s="720">
        <v>2.762456022904153</v>
      </c>
      <c r="G20" s="712">
        <v>297</v>
      </c>
      <c r="H20" s="567">
        <v>21.86066976483578</v>
      </c>
      <c r="I20" s="720">
        <v>2.299170116257899</v>
      </c>
      <c r="J20" s="712">
        <v>295</v>
      </c>
      <c r="K20" s="567">
        <v>33.059863956152597</v>
      </c>
      <c r="L20" s="720">
        <v>2.5590910496357751</v>
      </c>
      <c r="M20" s="712">
        <v>300</v>
      </c>
      <c r="N20" s="567">
        <v>57.568763040198611</v>
      </c>
      <c r="O20" s="720">
        <v>2.7126800232979531</v>
      </c>
      <c r="P20" s="591">
        <v>302</v>
      </c>
    </row>
    <row r="21" spans="1:16" s="855" customFormat="1" ht="14.5" customHeight="1">
      <c r="A21" s="592" t="s">
        <v>22</v>
      </c>
      <c r="B21" s="570">
        <v>63.630879973905351</v>
      </c>
      <c r="C21" s="721">
        <v>2.3754477642653118</v>
      </c>
      <c r="D21" s="713">
        <v>336</v>
      </c>
      <c r="E21" s="570">
        <v>38.866679728477223</v>
      </c>
      <c r="F21" s="721">
        <v>2.3795683220886219</v>
      </c>
      <c r="G21" s="713">
        <v>329</v>
      </c>
      <c r="H21" s="570">
        <v>21.862361798029671</v>
      </c>
      <c r="I21" s="721">
        <v>1.986664567350044</v>
      </c>
      <c r="J21" s="713">
        <v>334</v>
      </c>
      <c r="K21" s="570">
        <v>29.193330486831179</v>
      </c>
      <c r="L21" s="721">
        <v>2.1769656270587889</v>
      </c>
      <c r="M21" s="713">
        <v>334</v>
      </c>
      <c r="N21" s="570">
        <v>46.990006505859363</v>
      </c>
      <c r="O21" s="721">
        <v>2.4289557102461252</v>
      </c>
      <c r="P21" s="593">
        <v>335</v>
      </c>
    </row>
    <row r="22" spans="1:16" s="855" customFormat="1" ht="14.5" customHeight="1">
      <c r="A22" s="590" t="s">
        <v>23</v>
      </c>
      <c r="B22" s="567">
        <v>77.704565441324121</v>
      </c>
      <c r="C22" s="720">
        <v>1.9874342129829321</v>
      </c>
      <c r="D22" s="712">
        <v>394</v>
      </c>
      <c r="E22" s="567">
        <v>59.970047254476768</v>
      </c>
      <c r="F22" s="720">
        <v>2.2941843594811222</v>
      </c>
      <c r="G22" s="712">
        <v>391</v>
      </c>
      <c r="H22" s="567">
        <v>19.838494834555519</v>
      </c>
      <c r="I22" s="720">
        <v>1.8763152853471079</v>
      </c>
      <c r="J22" s="712">
        <v>382</v>
      </c>
      <c r="K22" s="567">
        <v>37.066728260244368</v>
      </c>
      <c r="L22" s="720">
        <v>2.222071584565553</v>
      </c>
      <c r="M22" s="712">
        <v>385</v>
      </c>
      <c r="N22" s="567">
        <v>68.490798002281082</v>
      </c>
      <c r="O22" s="720">
        <v>2.167461098254083</v>
      </c>
      <c r="P22" s="591">
        <v>391</v>
      </c>
    </row>
    <row r="23" spans="1:16" s="855" customFormat="1" ht="14.5" customHeight="1" thickBot="1">
      <c r="A23" s="594" t="s">
        <v>24</v>
      </c>
      <c r="B23" s="574">
        <v>76.393226384170447</v>
      </c>
      <c r="C23" s="722">
        <v>2.1181725838592209</v>
      </c>
      <c r="D23" s="714">
        <v>319</v>
      </c>
      <c r="E23" s="574">
        <v>50.997452189645628</v>
      </c>
      <c r="F23" s="722">
        <v>2.510578823735488</v>
      </c>
      <c r="G23" s="714">
        <v>311</v>
      </c>
      <c r="H23" s="574">
        <v>23.090437687215061</v>
      </c>
      <c r="I23" s="722">
        <v>2.1212582066515022</v>
      </c>
      <c r="J23" s="714">
        <v>307</v>
      </c>
      <c r="K23" s="857">
        <v>35.910646571032977</v>
      </c>
      <c r="L23" s="722">
        <v>2.4055731849362818</v>
      </c>
      <c r="M23" s="714">
        <v>311</v>
      </c>
      <c r="N23" s="574">
        <v>56.125664244127869</v>
      </c>
      <c r="O23" s="722">
        <v>2.4610354030097779</v>
      </c>
      <c r="P23" s="596">
        <v>319</v>
      </c>
    </row>
    <row r="24" spans="1:16" s="855" customFormat="1" ht="14.5" customHeight="1">
      <c r="A24" s="597" t="s">
        <v>26</v>
      </c>
      <c r="B24" s="576">
        <v>61.080362995555497</v>
      </c>
      <c r="C24" s="723">
        <v>1.0887556824751841</v>
      </c>
      <c r="D24" s="579">
        <v>2806</v>
      </c>
      <c r="E24" s="576">
        <v>51.300859610954042</v>
      </c>
      <c r="F24" s="723">
        <v>1.0979844008352291</v>
      </c>
      <c r="G24" s="579">
        <v>2773</v>
      </c>
      <c r="H24" s="724">
        <v>23.008602822010548</v>
      </c>
      <c r="I24" s="723">
        <v>0.96567042827555594</v>
      </c>
      <c r="J24" s="579">
        <v>2711</v>
      </c>
      <c r="K24" s="576">
        <v>31.988655934962019</v>
      </c>
      <c r="L24" s="723">
        <v>1.0431905464478231</v>
      </c>
      <c r="M24" s="579">
        <v>2731</v>
      </c>
      <c r="N24" s="576">
        <v>60.590995745739193</v>
      </c>
      <c r="O24" s="723">
        <v>1.0987981967017819</v>
      </c>
      <c r="P24" s="598">
        <v>2787</v>
      </c>
    </row>
    <row r="25" spans="1:16" s="855" customFormat="1" ht="14.5" customHeight="1">
      <c r="A25" s="597" t="s">
        <v>25</v>
      </c>
      <c r="B25" s="576">
        <v>69.269099282945078</v>
      </c>
      <c r="C25" s="723">
        <v>1.078997650032671</v>
      </c>
      <c r="D25" s="579">
        <v>1745</v>
      </c>
      <c r="E25" s="724">
        <v>49.710649681144012</v>
      </c>
      <c r="F25" s="723">
        <v>1.1500113259914011</v>
      </c>
      <c r="G25" s="579">
        <v>1709</v>
      </c>
      <c r="H25" s="576">
        <v>25.44732557223255</v>
      </c>
      <c r="I25" s="723">
        <v>1.0422460130112261</v>
      </c>
      <c r="J25" s="579">
        <v>1697</v>
      </c>
      <c r="K25" s="576">
        <v>33.344565232748288</v>
      </c>
      <c r="L25" s="723">
        <v>1.1054456813177329</v>
      </c>
      <c r="M25" s="579">
        <v>1723</v>
      </c>
      <c r="N25" s="724">
        <v>59.487862422036152</v>
      </c>
      <c r="O25" s="723">
        <v>1.118027550695472</v>
      </c>
      <c r="P25" s="598">
        <v>1747</v>
      </c>
    </row>
    <row r="26" spans="1:16" s="855" customFormat="1" ht="14.5" customHeight="1">
      <c r="A26" s="599" t="s">
        <v>27</v>
      </c>
      <c r="B26" s="600">
        <v>62.647206041958128</v>
      </c>
      <c r="C26" s="754">
        <v>0.9054901198135854</v>
      </c>
      <c r="D26" s="609">
        <v>4551</v>
      </c>
      <c r="E26" s="755">
        <v>50.998476028933872</v>
      </c>
      <c r="F26" s="754">
        <v>0.91544531448713262</v>
      </c>
      <c r="G26" s="609">
        <v>4482</v>
      </c>
      <c r="H26" s="600">
        <v>23.47949740972377</v>
      </c>
      <c r="I26" s="754">
        <v>0.8047684099861554</v>
      </c>
      <c r="J26" s="609">
        <v>4408</v>
      </c>
      <c r="K26" s="600">
        <v>32.250776850353652</v>
      </c>
      <c r="L26" s="754">
        <v>0.8683066103158702</v>
      </c>
      <c r="M26" s="609">
        <v>4454</v>
      </c>
      <c r="N26" s="600">
        <v>60.378692837332117</v>
      </c>
      <c r="O26" s="754">
        <v>0.91298042160204307</v>
      </c>
      <c r="P26" s="603">
        <v>4534</v>
      </c>
    </row>
    <row r="27" spans="1:16" s="855" customFormat="1" ht="14.5" customHeight="1">
      <c r="A27" s="1313" t="s">
        <v>335</v>
      </c>
      <c r="B27" s="1313" t="s">
        <v>336</v>
      </c>
      <c r="C27" s="1313" t="s">
        <v>336</v>
      </c>
      <c r="D27" s="1313" t="s">
        <v>336</v>
      </c>
      <c r="E27" s="1313" t="s">
        <v>336</v>
      </c>
      <c r="F27" s="1313" t="s">
        <v>336</v>
      </c>
      <c r="G27" s="1313" t="s">
        <v>336</v>
      </c>
      <c r="H27" s="1313" t="s">
        <v>336</v>
      </c>
      <c r="I27" s="1313" t="s">
        <v>336</v>
      </c>
      <c r="J27" s="1313" t="s">
        <v>336</v>
      </c>
      <c r="K27" s="1313" t="s">
        <v>336</v>
      </c>
      <c r="L27" s="1313" t="s">
        <v>336</v>
      </c>
      <c r="M27" s="1313" t="s">
        <v>336</v>
      </c>
      <c r="N27" s="1313" t="s">
        <v>336</v>
      </c>
      <c r="O27" s="1313" t="s">
        <v>336</v>
      </c>
      <c r="P27" s="1313" t="s">
        <v>336</v>
      </c>
    </row>
    <row r="28" spans="1:16" s="855" customFormat="1" ht="14.5" customHeight="1">
      <c r="A28" s="1313" t="s">
        <v>669</v>
      </c>
      <c r="B28" s="1313" t="s">
        <v>126</v>
      </c>
      <c r="C28" s="1313" t="s">
        <v>126</v>
      </c>
      <c r="D28" s="1313" t="s">
        <v>126</v>
      </c>
      <c r="E28" s="1313" t="s">
        <v>126</v>
      </c>
      <c r="F28" s="1313" t="s">
        <v>126</v>
      </c>
      <c r="G28" s="1313" t="s">
        <v>126</v>
      </c>
      <c r="H28" s="1313" t="s">
        <v>126</v>
      </c>
      <c r="I28" s="1313" t="s">
        <v>126</v>
      </c>
      <c r="J28" s="1313" t="s">
        <v>126</v>
      </c>
      <c r="K28" s="1313" t="s">
        <v>126</v>
      </c>
      <c r="L28" s="1313" t="s">
        <v>126</v>
      </c>
      <c r="M28" s="1313" t="s">
        <v>126</v>
      </c>
      <c r="N28" s="1313" t="s">
        <v>126</v>
      </c>
      <c r="O28" s="1313" t="s">
        <v>126</v>
      </c>
      <c r="P28" s="1313" t="s">
        <v>126</v>
      </c>
    </row>
    <row r="29" spans="1:16" s="855" customFormat="1" ht="14.5" customHeight="1">
      <c r="A29" s="1313" t="s">
        <v>337</v>
      </c>
      <c r="B29" s="1313" t="s">
        <v>337</v>
      </c>
      <c r="C29" s="1313" t="s">
        <v>337</v>
      </c>
      <c r="D29" s="1313" t="s">
        <v>337</v>
      </c>
      <c r="E29" s="1313" t="s">
        <v>337</v>
      </c>
      <c r="F29" s="1313" t="s">
        <v>337</v>
      </c>
      <c r="G29" s="1313" t="s">
        <v>337</v>
      </c>
      <c r="H29" s="1313" t="s">
        <v>337</v>
      </c>
      <c r="I29" s="1313" t="s">
        <v>337</v>
      </c>
      <c r="J29" s="1313" t="s">
        <v>337</v>
      </c>
      <c r="K29" s="1313" t="s">
        <v>337</v>
      </c>
      <c r="L29" s="1313" t="s">
        <v>337</v>
      </c>
      <c r="M29" s="1313" t="s">
        <v>337</v>
      </c>
      <c r="N29" s="1313" t="s">
        <v>337</v>
      </c>
      <c r="O29" s="1313" t="s">
        <v>337</v>
      </c>
      <c r="P29" s="1313" t="s">
        <v>337</v>
      </c>
    </row>
    <row r="30" spans="1:16" ht="14.5" customHeight="1">
      <c r="A30" s="716"/>
      <c r="B30" s="716"/>
      <c r="C30" s="716"/>
      <c r="D30" s="716"/>
      <c r="E30" s="716"/>
      <c r="F30" s="716"/>
      <c r="G30" s="716"/>
      <c r="H30" s="716"/>
      <c r="I30" s="716"/>
      <c r="J30" s="716"/>
      <c r="K30" s="716"/>
    </row>
    <row r="31" spans="1:16" ht="14.5" customHeight="1">
      <c r="A31" s="1455">
        <v>2020</v>
      </c>
      <c r="B31" s="1455"/>
      <c r="C31" s="1455"/>
      <c r="D31" s="1455"/>
      <c r="E31" s="1455"/>
      <c r="F31" s="1455"/>
      <c r="G31" s="1455"/>
      <c r="H31" s="1455"/>
      <c r="I31" s="1455"/>
      <c r="J31" s="1455"/>
      <c r="K31" s="1455"/>
      <c r="L31" s="1455"/>
      <c r="M31" s="1455"/>
      <c r="N31" s="1455"/>
      <c r="O31" s="1455"/>
      <c r="P31" s="1455"/>
    </row>
    <row r="32" spans="1:16" ht="14.5" customHeight="1">
      <c r="A32" s="716"/>
      <c r="B32" s="716"/>
      <c r="C32" s="716"/>
      <c r="D32" s="716"/>
      <c r="E32" s="716"/>
      <c r="F32" s="716"/>
      <c r="G32" s="716"/>
      <c r="H32" s="716"/>
      <c r="I32" s="716"/>
      <c r="J32" s="716"/>
      <c r="K32" s="716"/>
    </row>
    <row r="33" spans="1:16" s="855" customFormat="1" ht="14.5" customHeight="1">
      <c r="A33" s="1314" t="s">
        <v>738</v>
      </c>
      <c r="B33" s="1314"/>
      <c r="C33" s="1314"/>
      <c r="D33" s="1314"/>
      <c r="E33" s="1314"/>
      <c r="F33" s="1314"/>
      <c r="G33" s="1314"/>
      <c r="H33" s="1314"/>
      <c r="I33" s="1314"/>
      <c r="J33" s="1314"/>
      <c r="K33" s="1314"/>
      <c r="L33" s="1314"/>
      <c r="M33" s="1314"/>
      <c r="N33" s="1314"/>
      <c r="O33" s="1314"/>
      <c r="P33" s="1314"/>
    </row>
    <row r="34" spans="1:16" s="856" customFormat="1" ht="44.15" customHeight="1">
      <c r="A34" s="1311" t="s">
        <v>10</v>
      </c>
      <c r="B34" s="1315" t="s">
        <v>670</v>
      </c>
      <c r="C34" s="1315" t="s">
        <v>330</v>
      </c>
      <c r="D34" s="1315" t="s">
        <v>330</v>
      </c>
      <c r="E34" s="1315" t="s">
        <v>671</v>
      </c>
      <c r="F34" s="1315" t="s">
        <v>331</v>
      </c>
      <c r="G34" s="1315" t="s">
        <v>331</v>
      </c>
      <c r="H34" s="1315" t="s">
        <v>672</v>
      </c>
      <c r="I34" s="1315" t="s">
        <v>332</v>
      </c>
      <c r="J34" s="1315" t="s">
        <v>332</v>
      </c>
      <c r="K34" s="1315" t="s">
        <v>673</v>
      </c>
      <c r="L34" s="1315" t="s">
        <v>333</v>
      </c>
      <c r="M34" s="1315" t="s">
        <v>333</v>
      </c>
      <c r="N34" s="1315" t="s">
        <v>674</v>
      </c>
      <c r="O34" s="1315" t="s">
        <v>334</v>
      </c>
      <c r="P34" s="1316" t="s">
        <v>334</v>
      </c>
    </row>
    <row r="35" spans="1:16" s="855" customFormat="1" ht="14.5" customHeight="1" thickBot="1">
      <c r="A35" s="1312"/>
      <c r="B35" s="33" t="s">
        <v>56</v>
      </c>
      <c r="C35" s="33" t="s">
        <v>57</v>
      </c>
      <c r="D35" s="34" t="s">
        <v>123</v>
      </c>
      <c r="E35" s="33" t="s">
        <v>56</v>
      </c>
      <c r="F35" s="33" t="s">
        <v>57</v>
      </c>
      <c r="G35" s="34" t="s">
        <v>123</v>
      </c>
      <c r="H35" s="33" t="s">
        <v>56</v>
      </c>
      <c r="I35" s="33" t="s">
        <v>57</v>
      </c>
      <c r="J35" s="34" t="s">
        <v>123</v>
      </c>
      <c r="K35" s="33" t="s">
        <v>56</v>
      </c>
      <c r="L35" s="33" t="s">
        <v>57</v>
      </c>
      <c r="M35" s="34" t="s">
        <v>123</v>
      </c>
      <c r="N35" s="33" t="s">
        <v>56</v>
      </c>
      <c r="O35" s="33" t="s">
        <v>57</v>
      </c>
      <c r="P35" s="33" t="s">
        <v>123</v>
      </c>
    </row>
    <row r="36" spans="1:16" s="855" customFormat="1" ht="14.5" customHeight="1">
      <c r="A36" s="590" t="s">
        <v>11</v>
      </c>
      <c r="B36" s="567">
        <v>57.205141494941543</v>
      </c>
      <c r="C36" s="720">
        <v>2.4619525130704218</v>
      </c>
      <c r="D36" s="712">
        <v>414</v>
      </c>
      <c r="E36" s="567">
        <v>44.068085488173089</v>
      </c>
      <c r="F36" s="720">
        <v>2.5112019360086268</v>
      </c>
      <c r="G36" s="712">
        <v>398</v>
      </c>
      <c r="H36" s="567">
        <v>19.976295824561859</v>
      </c>
      <c r="I36" s="720">
        <v>2.0183093912267251</v>
      </c>
      <c r="J36" s="712">
        <v>400</v>
      </c>
      <c r="K36" s="567">
        <v>25.325965206550379</v>
      </c>
      <c r="L36" s="720">
        <v>2.233954059894061</v>
      </c>
      <c r="M36" s="712">
        <v>401</v>
      </c>
      <c r="N36" s="567">
        <v>54.206809122069977</v>
      </c>
      <c r="O36" s="720">
        <v>2.478917986671656</v>
      </c>
      <c r="P36" s="591">
        <v>416</v>
      </c>
    </row>
    <row r="37" spans="1:16" s="855" customFormat="1" ht="14.5" customHeight="1">
      <c r="A37" s="592" t="s">
        <v>12</v>
      </c>
      <c r="B37" s="570">
        <v>68.223846971987328</v>
      </c>
      <c r="C37" s="721">
        <v>2.2439089963912329</v>
      </c>
      <c r="D37" s="713">
        <v>481</v>
      </c>
      <c r="E37" s="570">
        <v>50.684175939606021</v>
      </c>
      <c r="F37" s="721">
        <v>2.3609170460201709</v>
      </c>
      <c r="G37" s="713">
        <v>470</v>
      </c>
      <c r="H37" s="570">
        <v>25.47123542049755</v>
      </c>
      <c r="I37" s="721">
        <v>2.0679293645965902</v>
      </c>
      <c r="J37" s="713">
        <v>463</v>
      </c>
      <c r="K37" s="570">
        <v>25.144763041965248</v>
      </c>
      <c r="L37" s="721">
        <v>2.0010312380369109</v>
      </c>
      <c r="M37" s="713">
        <v>464</v>
      </c>
      <c r="N37" s="570">
        <v>61.317434961338677</v>
      </c>
      <c r="O37" s="721">
        <v>2.297800834521122</v>
      </c>
      <c r="P37" s="593">
        <v>477</v>
      </c>
    </row>
    <row r="38" spans="1:16" s="855" customFormat="1" ht="14.5" customHeight="1">
      <c r="A38" s="590" t="s">
        <v>30</v>
      </c>
      <c r="B38" s="567">
        <v>81.573971946924175</v>
      </c>
      <c r="C38" s="720">
        <v>3.471414906617142</v>
      </c>
      <c r="D38" s="712">
        <v>146</v>
      </c>
      <c r="E38" s="567">
        <v>63.134709784469621</v>
      </c>
      <c r="F38" s="720">
        <v>4.3738186952405282</v>
      </c>
      <c r="G38" s="712">
        <v>139</v>
      </c>
      <c r="H38" s="567">
        <v>34.256275387700903</v>
      </c>
      <c r="I38" s="720">
        <v>4.3212127260712156</v>
      </c>
      <c r="J38" s="712">
        <v>135</v>
      </c>
      <c r="K38" s="567">
        <v>37.410852856688287</v>
      </c>
      <c r="L38" s="720">
        <v>4.2871688741381764</v>
      </c>
      <c r="M38" s="712">
        <v>140</v>
      </c>
      <c r="N38" s="567">
        <v>74.500688812376666</v>
      </c>
      <c r="O38" s="720">
        <v>3.8296838417106529</v>
      </c>
      <c r="P38" s="591">
        <v>146</v>
      </c>
    </row>
    <row r="39" spans="1:16" s="855" customFormat="1" ht="14.5" customHeight="1">
      <c r="A39" s="592" t="s">
        <v>13</v>
      </c>
      <c r="B39" s="570">
        <v>61.052526403652372</v>
      </c>
      <c r="C39" s="721">
        <v>3.3771715997698659</v>
      </c>
      <c r="D39" s="713">
        <v>207</v>
      </c>
      <c r="E39" s="570">
        <v>28.556601002604239</v>
      </c>
      <c r="F39" s="721">
        <v>2.9766008714880798</v>
      </c>
      <c r="G39" s="713">
        <v>202</v>
      </c>
      <c r="H39" s="570">
        <v>23.264720810883851</v>
      </c>
      <c r="I39" s="721">
        <v>2.8138958967227738</v>
      </c>
      <c r="J39" s="713">
        <v>200</v>
      </c>
      <c r="K39" s="570">
        <v>25.07376297623264</v>
      </c>
      <c r="L39" s="721">
        <v>2.8521491653478721</v>
      </c>
      <c r="M39" s="713">
        <v>204</v>
      </c>
      <c r="N39" s="570">
        <v>45.347966363285607</v>
      </c>
      <c r="O39" s="721">
        <v>3.3509651051836111</v>
      </c>
      <c r="P39" s="593">
        <v>207</v>
      </c>
    </row>
    <row r="40" spans="1:16" s="855" customFormat="1" ht="14.5" customHeight="1">
      <c r="A40" s="590" t="s">
        <v>14</v>
      </c>
      <c r="B40" s="567">
        <v>62.677177996766531</v>
      </c>
      <c r="C40" s="720">
        <v>5.422923012438603</v>
      </c>
      <c r="D40" s="712">
        <v>87</v>
      </c>
      <c r="E40" s="567">
        <v>43.306950042848683</v>
      </c>
      <c r="F40" s="720">
        <v>5.224267182107333</v>
      </c>
      <c r="G40" s="712">
        <v>82</v>
      </c>
      <c r="H40" s="567">
        <v>18.290126164369369</v>
      </c>
      <c r="I40" s="720">
        <v>4.3098010911636413</v>
      </c>
      <c r="J40" s="712">
        <v>78</v>
      </c>
      <c r="K40" s="567">
        <v>29.212436893603471</v>
      </c>
      <c r="L40" s="720">
        <v>4.8460248987486052</v>
      </c>
      <c r="M40" s="712">
        <v>80</v>
      </c>
      <c r="N40" s="567">
        <v>58.772008510402422</v>
      </c>
      <c r="O40" s="720">
        <v>5.4622355621879306</v>
      </c>
      <c r="P40" s="591">
        <v>86</v>
      </c>
    </row>
    <row r="41" spans="1:16" s="859" customFormat="1" ht="14.5" customHeight="1">
      <c r="A41" s="860" t="s">
        <v>31</v>
      </c>
      <c r="B41" s="585" t="s">
        <v>462</v>
      </c>
      <c r="C41" s="858" t="s">
        <v>462</v>
      </c>
      <c r="D41" s="586" t="s">
        <v>462</v>
      </c>
      <c r="E41" s="585" t="s">
        <v>462</v>
      </c>
      <c r="F41" s="858" t="s">
        <v>462</v>
      </c>
      <c r="G41" s="586" t="s">
        <v>462</v>
      </c>
      <c r="H41" s="585" t="s">
        <v>462</v>
      </c>
      <c r="I41" s="858" t="s">
        <v>462</v>
      </c>
      <c r="J41" s="586" t="s">
        <v>462</v>
      </c>
      <c r="K41" s="585" t="s">
        <v>462</v>
      </c>
      <c r="L41" s="858" t="s">
        <v>462</v>
      </c>
      <c r="M41" s="586" t="s">
        <v>462</v>
      </c>
      <c r="N41" s="585" t="s">
        <v>462</v>
      </c>
      <c r="O41" s="858" t="s">
        <v>462</v>
      </c>
      <c r="P41" s="605" t="s">
        <v>462</v>
      </c>
    </row>
    <row r="42" spans="1:16" s="855" customFormat="1" ht="14.5" customHeight="1">
      <c r="A42" s="590" t="s">
        <v>15</v>
      </c>
      <c r="B42" s="567">
        <v>65.829442958942252</v>
      </c>
      <c r="C42" s="720">
        <v>2.9708824278978589</v>
      </c>
      <c r="D42" s="712">
        <v>277</v>
      </c>
      <c r="E42" s="567">
        <v>54.655150652950368</v>
      </c>
      <c r="F42" s="720">
        <v>3.1215631154207988</v>
      </c>
      <c r="G42" s="712">
        <v>267</v>
      </c>
      <c r="H42" s="567">
        <v>26.886731537090149</v>
      </c>
      <c r="I42" s="720">
        <v>2.7542909538302971</v>
      </c>
      <c r="J42" s="712">
        <v>267</v>
      </c>
      <c r="K42" s="567">
        <v>36.494665930196312</v>
      </c>
      <c r="L42" s="720">
        <v>2.949645408200543</v>
      </c>
      <c r="M42" s="712">
        <v>269</v>
      </c>
      <c r="N42" s="567">
        <v>61.4283224391733</v>
      </c>
      <c r="O42" s="720">
        <v>3.0365868832303429</v>
      </c>
      <c r="P42" s="591">
        <v>272</v>
      </c>
    </row>
    <row r="43" spans="1:16" s="855" customFormat="1" ht="14.5" customHeight="1">
      <c r="A43" s="592" t="s">
        <v>16</v>
      </c>
      <c r="B43" s="570">
        <v>72.670412808967157</v>
      </c>
      <c r="C43" s="721">
        <v>3.649010155531498</v>
      </c>
      <c r="D43" s="713">
        <v>136</v>
      </c>
      <c r="E43" s="570">
        <v>40.825849518194921</v>
      </c>
      <c r="F43" s="721">
        <v>4.4610385370817456</v>
      </c>
      <c r="G43" s="713">
        <v>128</v>
      </c>
      <c r="H43" s="570">
        <v>17.785850236876701</v>
      </c>
      <c r="I43" s="721">
        <v>3.5908012147903539</v>
      </c>
      <c r="J43" s="713">
        <v>125</v>
      </c>
      <c r="K43" s="570">
        <v>30.317095079321088</v>
      </c>
      <c r="L43" s="721">
        <v>4.1483617570449267</v>
      </c>
      <c r="M43" s="713">
        <v>128</v>
      </c>
      <c r="N43" s="570">
        <v>52.052229122196643</v>
      </c>
      <c r="O43" s="721">
        <v>4.3618378164969256</v>
      </c>
      <c r="P43" s="593">
        <v>132</v>
      </c>
    </row>
    <row r="44" spans="1:16" s="855" customFormat="1" ht="14.5" customHeight="1">
      <c r="A44" s="590" t="s">
        <v>17</v>
      </c>
      <c r="B44" s="567">
        <v>55.421038087568149</v>
      </c>
      <c r="C44" s="720">
        <v>3.088880085149075</v>
      </c>
      <c r="D44" s="712">
        <v>288</v>
      </c>
      <c r="E44" s="567">
        <v>33.375917015529687</v>
      </c>
      <c r="F44" s="720">
        <v>2.8406571434462631</v>
      </c>
      <c r="G44" s="712">
        <v>275</v>
      </c>
      <c r="H44" s="567">
        <v>31.26147266024158</v>
      </c>
      <c r="I44" s="720">
        <v>2.8897328923939329</v>
      </c>
      <c r="J44" s="712">
        <v>270</v>
      </c>
      <c r="K44" s="567">
        <v>27.03418383702218</v>
      </c>
      <c r="L44" s="720">
        <v>2.6723873216101959</v>
      </c>
      <c r="M44" s="712">
        <v>277</v>
      </c>
      <c r="N44" s="567">
        <v>55.565673098047142</v>
      </c>
      <c r="O44" s="720">
        <v>3.0898080391915368</v>
      </c>
      <c r="P44" s="591">
        <v>286</v>
      </c>
    </row>
    <row r="45" spans="1:16" s="855" customFormat="1" ht="14.5" customHeight="1">
      <c r="A45" s="592" t="s">
        <v>18</v>
      </c>
      <c r="B45" s="570">
        <v>69.36069706902876</v>
      </c>
      <c r="C45" s="721">
        <v>2.3341943962021601</v>
      </c>
      <c r="D45" s="713">
        <v>424</v>
      </c>
      <c r="E45" s="570">
        <v>61.609333463876261</v>
      </c>
      <c r="F45" s="721">
        <v>2.4316543379528222</v>
      </c>
      <c r="G45" s="713">
        <v>425</v>
      </c>
      <c r="H45" s="570">
        <v>30.237046485126228</v>
      </c>
      <c r="I45" s="721">
        <v>2.3184889141067679</v>
      </c>
      <c r="J45" s="713">
        <v>408</v>
      </c>
      <c r="K45" s="570">
        <v>36.518233550094777</v>
      </c>
      <c r="L45" s="721">
        <v>2.384871899172158</v>
      </c>
      <c r="M45" s="713">
        <v>416</v>
      </c>
      <c r="N45" s="570">
        <v>64.13859300621516</v>
      </c>
      <c r="O45" s="721">
        <v>2.3892273585679491</v>
      </c>
      <c r="P45" s="593">
        <v>420</v>
      </c>
    </row>
    <row r="46" spans="1:16" s="855" customFormat="1" ht="14.5" customHeight="1">
      <c r="A46" s="590" t="s">
        <v>19</v>
      </c>
      <c r="B46" s="567">
        <v>47.709784884468249</v>
      </c>
      <c r="C46" s="720">
        <v>2.8616362571112419</v>
      </c>
      <c r="D46" s="712">
        <v>290</v>
      </c>
      <c r="E46" s="567">
        <v>24.234472824554711</v>
      </c>
      <c r="F46" s="720">
        <v>2.401477411094854</v>
      </c>
      <c r="G46" s="712">
        <v>282</v>
      </c>
      <c r="H46" s="567">
        <v>25.442604233721092</v>
      </c>
      <c r="I46" s="720">
        <v>2.5018013971176192</v>
      </c>
      <c r="J46" s="712">
        <v>284</v>
      </c>
      <c r="K46" s="567">
        <v>27.042636269311011</v>
      </c>
      <c r="L46" s="720">
        <v>2.6042131701169451</v>
      </c>
      <c r="M46" s="712">
        <v>284</v>
      </c>
      <c r="N46" s="567">
        <v>52.871399550201623</v>
      </c>
      <c r="O46" s="720">
        <v>2.8606200552642611</v>
      </c>
      <c r="P46" s="591">
        <v>289</v>
      </c>
    </row>
    <row r="47" spans="1:16" s="855" customFormat="1" ht="14.5" customHeight="1">
      <c r="A47" s="592" t="s">
        <v>20</v>
      </c>
      <c r="B47" s="570">
        <v>65.635312892751784</v>
      </c>
      <c r="C47" s="721">
        <v>5.1685671501246846</v>
      </c>
      <c r="D47" s="713">
        <v>78</v>
      </c>
      <c r="E47" s="570">
        <v>44.584349091609468</v>
      </c>
      <c r="F47" s="721">
        <v>5.3506646828169728</v>
      </c>
      <c r="G47" s="713">
        <v>75</v>
      </c>
      <c r="H47" s="570">
        <v>21.463390926872719</v>
      </c>
      <c r="I47" s="721">
        <v>4.5280371054952946</v>
      </c>
      <c r="J47" s="713">
        <v>74</v>
      </c>
      <c r="K47" s="570">
        <v>37.475541466734477</v>
      </c>
      <c r="L47" s="721">
        <v>5.2134881220512792</v>
      </c>
      <c r="M47" s="713">
        <v>74</v>
      </c>
      <c r="N47" s="570">
        <v>58.680504795539612</v>
      </c>
      <c r="O47" s="721">
        <v>5.3100736605465553</v>
      </c>
      <c r="P47" s="593">
        <v>78</v>
      </c>
    </row>
    <row r="48" spans="1:16" s="855" customFormat="1" ht="14.5" customHeight="1">
      <c r="A48" s="590" t="s">
        <v>21</v>
      </c>
      <c r="B48" s="567">
        <v>60.652245310653782</v>
      </c>
      <c r="C48" s="720">
        <v>2.9297040818046498</v>
      </c>
      <c r="D48" s="712">
        <v>273</v>
      </c>
      <c r="E48" s="567">
        <v>41.716581817526823</v>
      </c>
      <c r="F48" s="720">
        <v>2.9097288024584902</v>
      </c>
      <c r="G48" s="712">
        <v>264</v>
      </c>
      <c r="H48" s="567">
        <v>21.055549021828892</v>
      </c>
      <c r="I48" s="720">
        <v>2.418660649540052</v>
      </c>
      <c r="J48" s="712">
        <v>256</v>
      </c>
      <c r="K48" s="567">
        <v>31.287941108789401</v>
      </c>
      <c r="L48" s="720">
        <v>2.7739499629054829</v>
      </c>
      <c r="M48" s="712">
        <v>260</v>
      </c>
      <c r="N48" s="567">
        <v>50.911812095736131</v>
      </c>
      <c r="O48" s="720">
        <v>2.9827136094175688</v>
      </c>
      <c r="P48" s="591">
        <v>266</v>
      </c>
    </row>
    <row r="49" spans="1:16" s="855" customFormat="1" ht="14.5" customHeight="1">
      <c r="A49" s="592" t="s">
        <v>22</v>
      </c>
      <c r="B49" s="570">
        <v>67.766240418245673</v>
      </c>
      <c r="C49" s="721">
        <v>3.43985750349978</v>
      </c>
      <c r="D49" s="713">
        <v>168</v>
      </c>
      <c r="E49" s="570">
        <v>36.173909281002537</v>
      </c>
      <c r="F49" s="721">
        <v>3.7306905495938119</v>
      </c>
      <c r="G49" s="713">
        <v>161</v>
      </c>
      <c r="H49" s="570">
        <v>18.157440487414771</v>
      </c>
      <c r="I49" s="721">
        <v>2.8363081467422502</v>
      </c>
      <c r="J49" s="713">
        <v>160</v>
      </c>
      <c r="K49" s="570">
        <v>26.58674511197129</v>
      </c>
      <c r="L49" s="721">
        <v>3.383349372762924</v>
      </c>
      <c r="M49" s="713">
        <v>157</v>
      </c>
      <c r="N49" s="570">
        <v>41.067656698653252</v>
      </c>
      <c r="O49" s="721">
        <v>3.7162968811815138</v>
      </c>
      <c r="P49" s="593">
        <v>164</v>
      </c>
    </row>
    <row r="50" spans="1:16" s="855" customFormat="1" ht="14.5" customHeight="1">
      <c r="A50" s="590" t="s">
        <v>23</v>
      </c>
      <c r="B50" s="567">
        <v>80.40133743539279</v>
      </c>
      <c r="C50" s="720">
        <v>3.0162347716142071</v>
      </c>
      <c r="D50" s="712">
        <v>194</v>
      </c>
      <c r="E50" s="567">
        <v>57.164003527155216</v>
      </c>
      <c r="F50" s="720">
        <v>3.750187574717502</v>
      </c>
      <c r="G50" s="712">
        <v>193</v>
      </c>
      <c r="H50" s="567">
        <v>22.929101301544961</v>
      </c>
      <c r="I50" s="720">
        <v>3.049302747541633</v>
      </c>
      <c r="J50" s="712">
        <v>189</v>
      </c>
      <c r="K50" s="567">
        <v>31.38304800007986</v>
      </c>
      <c r="L50" s="720">
        <v>3.409577990741528</v>
      </c>
      <c r="M50" s="712">
        <v>191</v>
      </c>
      <c r="N50" s="567">
        <v>60.909565699437039</v>
      </c>
      <c r="O50" s="720">
        <v>3.6378846357351202</v>
      </c>
      <c r="P50" s="591">
        <v>194</v>
      </c>
    </row>
    <row r="51" spans="1:16" s="855" customFormat="1" ht="14.5" customHeight="1" thickBot="1">
      <c r="A51" s="594" t="s">
        <v>24</v>
      </c>
      <c r="B51" s="574">
        <v>70.72197894769343</v>
      </c>
      <c r="C51" s="722">
        <v>3.0943483809342101</v>
      </c>
      <c r="D51" s="714">
        <v>205</v>
      </c>
      <c r="E51" s="574">
        <v>45.331366623276892</v>
      </c>
      <c r="F51" s="722">
        <v>3.3254822182321782</v>
      </c>
      <c r="G51" s="714">
        <v>197</v>
      </c>
      <c r="H51" s="574">
        <v>16.574714102129409</v>
      </c>
      <c r="I51" s="722">
        <v>2.512116907724403</v>
      </c>
      <c r="J51" s="714">
        <v>195</v>
      </c>
      <c r="K51" s="574">
        <v>22.132143130860761</v>
      </c>
      <c r="L51" s="722">
        <v>2.761985660529418</v>
      </c>
      <c r="M51" s="714">
        <v>191</v>
      </c>
      <c r="N51" s="574">
        <v>47.549856069325749</v>
      </c>
      <c r="O51" s="722">
        <v>3.3541938185974969</v>
      </c>
      <c r="P51" s="596">
        <v>197</v>
      </c>
    </row>
    <row r="52" spans="1:16" s="855" customFormat="1" ht="14.5" customHeight="1">
      <c r="A52" s="597" t="s">
        <v>26</v>
      </c>
      <c r="B52" s="576">
        <v>63.375347766721127</v>
      </c>
      <c r="C52" s="723">
        <v>1.0269239896289419</v>
      </c>
      <c r="D52" s="579">
        <v>2587</v>
      </c>
      <c r="E52" s="576">
        <v>48.779671666209637</v>
      </c>
      <c r="F52" s="723">
        <v>1.0508896064150199</v>
      </c>
      <c r="G52" s="579">
        <v>2520</v>
      </c>
      <c r="H52" s="576">
        <v>25.93958250717257</v>
      </c>
      <c r="I52" s="723">
        <v>0.94632335270100743</v>
      </c>
      <c r="J52" s="579">
        <v>2483</v>
      </c>
      <c r="K52" s="576">
        <v>29.93349487012609</v>
      </c>
      <c r="L52" s="723">
        <v>0.97237070856244345</v>
      </c>
      <c r="M52" s="579">
        <v>2509</v>
      </c>
      <c r="N52" s="576">
        <v>59.299961247678333</v>
      </c>
      <c r="O52" s="723">
        <v>1.0455840053060841</v>
      </c>
      <c r="P52" s="598">
        <v>2573</v>
      </c>
    </row>
    <row r="53" spans="1:16" s="855" customFormat="1" ht="14.5" customHeight="1">
      <c r="A53" s="597" t="s">
        <v>25</v>
      </c>
      <c r="B53" s="576">
        <v>69.527993624535767</v>
      </c>
      <c r="C53" s="723">
        <v>1.432071866247552</v>
      </c>
      <c r="D53" s="579">
        <v>1135</v>
      </c>
      <c r="E53" s="576">
        <v>44.825411027577957</v>
      </c>
      <c r="F53" s="723">
        <v>1.589903347677788</v>
      </c>
      <c r="G53" s="579">
        <v>1091</v>
      </c>
      <c r="H53" s="576">
        <v>23.478002905016119</v>
      </c>
      <c r="I53" s="723">
        <v>1.449294672362891</v>
      </c>
      <c r="J53" s="579">
        <v>1071</v>
      </c>
      <c r="K53" s="576">
        <v>30.03292503593952</v>
      </c>
      <c r="L53" s="723">
        <v>1.52826447321294</v>
      </c>
      <c r="M53" s="579">
        <v>1080</v>
      </c>
      <c r="N53" s="576">
        <v>54.658136402336673</v>
      </c>
      <c r="O53" s="723">
        <v>1.5439045974200509</v>
      </c>
      <c r="P53" s="598">
        <v>1112</v>
      </c>
    </row>
    <row r="54" spans="1:16" s="855" customFormat="1" ht="14.5" customHeight="1">
      <c r="A54" s="599" t="s">
        <v>27</v>
      </c>
      <c r="B54" s="600">
        <v>64.578687444062467</v>
      </c>
      <c r="C54" s="754">
        <v>0.87333063255149979</v>
      </c>
      <c r="D54" s="609">
        <v>3722</v>
      </c>
      <c r="E54" s="600">
        <v>48.016621674554663</v>
      </c>
      <c r="F54" s="754">
        <v>0.90102913428553921</v>
      </c>
      <c r="G54" s="609">
        <v>3611</v>
      </c>
      <c r="H54" s="600">
        <v>25.46781468833824</v>
      </c>
      <c r="I54" s="754">
        <v>0.81377717289529716</v>
      </c>
      <c r="J54" s="609">
        <v>3554</v>
      </c>
      <c r="K54" s="600">
        <v>29.952546199611788</v>
      </c>
      <c r="L54" s="754">
        <v>0.83883680196956101</v>
      </c>
      <c r="M54" s="609">
        <v>3589</v>
      </c>
      <c r="N54" s="600">
        <v>58.40456767960319</v>
      </c>
      <c r="O54" s="754">
        <v>0.89446885162149725</v>
      </c>
      <c r="P54" s="603">
        <v>3685</v>
      </c>
    </row>
    <row r="55" spans="1:16" s="855" customFormat="1" ht="14.5" customHeight="1">
      <c r="A55" s="1313" t="s">
        <v>335</v>
      </c>
      <c r="B55" s="1313" t="s">
        <v>336</v>
      </c>
      <c r="C55" s="1313" t="s">
        <v>336</v>
      </c>
      <c r="D55" s="1313" t="s">
        <v>336</v>
      </c>
      <c r="E55" s="1313" t="s">
        <v>336</v>
      </c>
      <c r="F55" s="1313" t="s">
        <v>336</v>
      </c>
      <c r="G55" s="1313" t="s">
        <v>336</v>
      </c>
      <c r="H55" s="1313" t="s">
        <v>336</v>
      </c>
      <c r="I55" s="1313" t="s">
        <v>336</v>
      </c>
      <c r="J55" s="1313" t="s">
        <v>336</v>
      </c>
      <c r="K55" s="1313" t="s">
        <v>336</v>
      </c>
      <c r="L55" s="1313" t="s">
        <v>336</v>
      </c>
      <c r="M55" s="1313" t="s">
        <v>336</v>
      </c>
      <c r="N55" s="1313" t="s">
        <v>336</v>
      </c>
      <c r="O55" s="1313" t="s">
        <v>336</v>
      </c>
      <c r="P55" s="1313" t="s">
        <v>336</v>
      </c>
    </row>
    <row r="56" spans="1:16" s="855" customFormat="1" ht="14.5" customHeight="1">
      <c r="A56" s="1313" t="s">
        <v>328</v>
      </c>
      <c r="B56" s="1313" t="s">
        <v>126</v>
      </c>
      <c r="C56" s="1313" t="s">
        <v>126</v>
      </c>
      <c r="D56" s="1313" t="s">
        <v>126</v>
      </c>
      <c r="E56" s="1313" t="s">
        <v>126</v>
      </c>
      <c r="F56" s="1313" t="s">
        <v>126</v>
      </c>
      <c r="G56" s="1313" t="s">
        <v>126</v>
      </c>
      <c r="H56" s="1313" t="s">
        <v>126</v>
      </c>
      <c r="I56" s="1313" t="s">
        <v>126</v>
      </c>
      <c r="J56" s="1313" t="s">
        <v>126</v>
      </c>
      <c r="K56" s="1313" t="s">
        <v>126</v>
      </c>
      <c r="L56" s="1313" t="s">
        <v>126</v>
      </c>
      <c r="M56" s="1313" t="s">
        <v>126</v>
      </c>
      <c r="N56" s="1313" t="s">
        <v>126</v>
      </c>
      <c r="O56" s="1313" t="s">
        <v>126</v>
      </c>
      <c r="P56" s="1313" t="s">
        <v>126</v>
      </c>
    </row>
    <row r="57" spans="1:16" s="855" customFormat="1" ht="14.5" customHeight="1">
      <c r="A57" s="1313" t="s">
        <v>338</v>
      </c>
      <c r="B57" s="1313" t="s">
        <v>338</v>
      </c>
      <c r="C57" s="1313" t="s">
        <v>338</v>
      </c>
      <c r="D57" s="1313" t="s">
        <v>338</v>
      </c>
      <c r="E57" s="1313" t="s">
        <v>338</v>
      </c>
      <c r="F57" s="1313" t="s">
        <v>338</v>
      </c>
      <c r="G57" s="1313" t="s">
        <v>338</v>
      </c>
      <c r="H57" s="1313" t="s">
        <v>338</v>
      </c>
      <c r="I57" s="1313" t="s">
        <v>338</v>
      </c>
      <c r="J57" s="1313" t="s">
        <v>338</v>
      </c>
      <c r="K57" s="1313" t="s">
        <v>338</v>
      </c>
      <c r="L57" s="1313" t="s">
        <v>338</v>
      </c>
      <c r="M57" s="1313" t="s">
        <v>338</v>
      </c>
      <c r="N57" s="1313" t="s">
        <v>338</v>
      </c>
      <c r="O57" s="1313" t="s">
        <v>338</v>
      </c>
      <c r="P57" s="1313" t="s">
        <v>338</v>
      </c>
    </row>
    <row r="58" spans="1:16" ht="14.5" customHeight="1">
      <c r="A58" s="716"/>
      <c r="B58" s="716"/>
      <c r="C58" s="716"/>
      <c r="D58" s="716"/>
      <c r="E58" s="716"/>
      <c r="F58" s="716"/>
      <c r="G58" s="716"/>
      <c r="H58" s="716"/>
      <c r="I58" s="716"/>
      <c r="J58" s="716"/>
      <c r="K58" s="716"/>
    </row>
    <row r="59" spans="1:16" ht="14.5" customHeight="1">
      <c r="A59" s="716"/>
      <c r="B59" s="716"/>
      <c r="C59" s="716"/>
      <c r="D59" s="716"/>
      <c r="E59" s="716"/>
      <c r="F59" s="716"/>
      <c r="G59" s="716"/>
      <c r="H59" s="716"/>
      <c r="I59" s="716"/>
      <c r="J59" s="716"/>
      <c r="K59" s="716"/>
    </row>
    <row r="60" spans="1:16" ht="14.5" customHeight="1">
      <c r="A60" s="716"/>
      <c r="B60" s="716"/>
      <c r="C60" s="716"/>
      <c r="D60" s="716"/>
      <c r="E60" s="716"/>
      <c r="F60" s="716"/>
      <c r="G60" s="716"/>
      <c r="H60" s="716"/>
      <c r="I60" s="716"/>
      <c r="J60" s="716"/>
      <c r="K60" s="716"/>
    </row>
    <row r="61" spans="1:16" ht="14.5" customHeight="1">
      <c r="A61" s="716"/>
      <c r="B61" s="716"/>
      <c r="C61" s="716"/>
      <c r="D61" s="716"/>
      <c r="E61" s="716"/>
      <c r="F61" s="716"/>
      <c r="G61" s="716"/>
      <c r="H61" s="716"/>
      <c r="I61" s="716"/>
      <c r="J61" s="716"/>
      <c r="K61" s="716"/>
    </row>
    <row r="62" spans="1:16" ht="14.5" customHeight="1">
      <c r="A62" s="716"/>
      <c r="B62" s="716"/>
      <c r="C62" s="716"/>
      <c r="D62" s="716"/>
      <c r="E62" s="716"/>
      <c r="F62" s="716"/>
      <c r="G62" s="716"/>
      <c r="H62" s="716"/>
      <c r="I62" s="716"/>
      <c r="J62" s="716"/>
      <c r="K62" s="716"/>
    </row>
    <row r="63" spans="1:16" ht="14.5" customHeight="1">
      <c r="A63" s="716"/>
      <c r="B63" s="716"/>
      <c r="C63" s="716"/>
      <c r="D63" s="716"/>
      <c r="E63" s="716"/>
      <c r="F63" s="716"/>
      <c r="G63" s="716"/>
      <c r="H63" s="716"/>
      <c r="I63" s="716"/>
      <c r="J63" s="716"/>
      <c r="K63" s="716"/>
    </row>
    <row r="64" spans="1:16" ht="14.5" customHeight="1">
      <c r="A64" s="716"/>
      <c r="B64" s="716"/>
      <c r="C64" s="716"/>
      <c r="D64" s="716"/>
      <c r="E64" s="716"/>
      <c r="F64" s="716"/>
      <c r="G64" s="716"/>
      <c r="H64" s="716"/>
      <c r="I64" s="716"/>
      <c r="J64" s="716"/>
      <c r="K64" s="716"/>
    </row>
    <row r="65" spans="1:11" ht="14.5" customHeight="1">
      <c r="A65" s="716"/>
      <c r="B65" s="716"/>
      <c r="C65" s="716"/>
      <c r="D65" s="716"/>
      <c r="E65" s="716"/>
      <c r="F65" s="716"/>
      <c r="G65" s="716"/>
      <c r="H65" s="716"/>
      <c r="I65" s="716"/>
      <c r="J65" s="716"/>
      <c r="K65" s="716"/>
    </row>
    <row r="66" spans="1:11" ht="14.5" customHeight="1">
      <c r="A66" s="716"/>
      <c r="B66" s="716"/>
      <c r="C66" s="716"/>
      <c r="D66" s="716"/>
      <c r="E66" s="716"/>
      <c r="F66" s="716"/>
      <c r="G66" s="716"/>
      <c r="H66" s="716"/>
      <c r="I66" s="716"/>
      <c r="J66" s="716"/>
      <c r="K66" s="716"/>
    </row>
    <row r="67" spans="1:11" ht="14.5" customHeight="1">
      <c r="A67" s="716"/>
      <c r="B67" s="716"/>
      <c r="C67" s="716"/>
      <c r="D67" s="716"/>
      <c r="E67" s="716"/>
      <c r="F67" s="716"/>
      <c r="G67" s="716"/>
      <c r="H67" s="716"/>
      <c r="I67" s="716"/>
      <c r="J67" s="716"/>
      <c r="K67" s="716"/>
    </row>
    <row r="68" spans="1:11" ht="14.5" customHeight="1">
      <c r="A68" s="716"/>
      <c r="B68" s="716"/>
      <c r="C68" s="716"/>
      <c r="D68" s="716"/>
      <c r="E68" s="716"/>
      <c r="F68" s="716"/>
      <c r="G68" s="716"/>
      <c r="H68" s="716"/>
      <c r="I68" s="716"/>
      <c r="J68" s="716"/>
      <c r="K68" s="716"/>
    </row>
    <row r="69" spans="1:11" ht="14.5" customHeight="1">
      <c r="A69" s="716"/>
      <c r="B69" s="716"/>
      <c r="C69" s="716"/>
      <c r="D69" s="716"/>
      <c r="E69" s="716"/>
      <c r="F69" s="716"/>
      <c r="G69" s="716"/>
      <c r="H69" s="716"/>
      <c r="I69" s="716"/>
      <c r="J69" s="716"/>
      <c r="K69" s="716"/>
    </row>
    <row r="70" spans="1:11">
      <c r="A70" s="716"/>
      <c r="B70" s="716"/>
      <c r="C70" s="716"/>
      <c r="D70" s="716"/>
      <c r="E70" s="716"/>
      <c r="F70" s="716"/>
      <c r="G70" s="716"/>
      <c r="H70" s="716"/>
      <c r="I70" s="716"/>
      <c r="J70" s="716"/>
      <c r="K70" s="716"/>
    </row>
    <row r="71" spans="1:11">
      <c r="A71" s="716"/>
      <c r="B71" s="716"/>
      <c r="C71" s="716"/>
      <c r="D71" s="716"/>
      <c r="E71" s="716"/>
      <c r="F71" s="716"/>
      <c r="G71" s="716"/>
      <c r="H71" s="716"/>
      <c r="I71" s="716"/>
      <c r="J71" s="716"/>
      <c r="K71" s="716"/>
    </row>
    <row r="72" spans="1:11">
      <c r="A72" s="716"/>
      <c r="B72" s="716"/>
      <c r="C72" s="716"/>
      <c r="D72" s="716"/>
      <c r="E72" s="716"/>
      <c r="F72" s="716"/>
      <c r="G72" s="716"/>
      <c r="H72" s="716"/>
      <c r="I72" s="716"/>
      <c r="J72" s="716"/>
      <c r="K72" s="716"/>
    </row>
    <row r="73" spans="1:11">
      <c r="A73" s="716"/>
      <c r="B73" s="716"/>
      <c r="C73" s="716"/>
      <c r="D73" s="716"/>
      <c r="E73" s="716"/>
      <c r="F73" s="716"/>
      <c r="G73" s="716"/>
      <c r="H73" s="716"/>
      <c r="I73" s="716"/>
      <c r="J73" s="716"/>
      <c r="K73" s="716"/>
    </row>
    <row r="74" spans="1:11">
      <c r="A74" s="716"/>
      <c r="B74" s="716"/>
      <c r="C74" s="716"/>
      <c r="D74" s="716"/>
      <c r="E74" s="716"/>
      <c r="F74" s="716"/>
      <c r="G74" s="716"/>
      <c r="H74" s="716"/>
      <c r="I74" s="716"/>
      <c r="J74" s="716"/>
      <c r="K74" s="716"/>
    </row>
    <row r="75" spans="1:11">
      <c r="A75" s="716"/>
      <c r="B75" s="716"/>
      <c r="C75" s="716"/>
      <c r="D75" s="716"/>
      <c r="E75" s="716"/>
      <c r="F75" s="716"/>
      <c r="G75" s="716"/>
      <c r="H75" s="716"/>
      <c r="I75" s="716"/>
      <c r="J75" s="716"/>
      <c r="K75" s="716"/>
    </row>
    <row r="76" spans="1:11">
      <c r="A76" s="716"/>
      <c r="B76" s="716"/>
      <c r="C76" s="716"/>
      <c r="D76" s="716"/>
      <c r="E76" s="716"/>
      <c r="F76" s="716"/>
      <c r="G76" s="716"/>
      <c r="H76" s="716"/>
      <c r="I76" s="716"/>
      <c r="J76" s="716"/>
      <c r="K76" s="716"/>
    </row>
    <row r="77" spans="1:11">
      <c r="A77" s="716"/>
      <c r="B77" s="716"/>
      <c r="C77" s="716"/>
      <c r="D77" s="716"/>
      <c r="E77" s="716"/>
      <c r="F77" s="716"/>
      <c r="G77" s="716"/>
      <c r="H77" s="716"/>
      <c r="I77" s="716"/>
      <c r="J77" s="716"/>
      <c r="K77" s="716"/>
    </row>
    <row r="78" spans="1:11">
      <c r="A78" s="716"/>
      <c r="B78" s="716"/>
      <c r="C78" s="716"/>
      <c r="D78" s="716"/>
      <c r="E78" s="716"/>
      <c r="F78" s="716"/>
      <c r="G78" s="716"/>
      <c r="H78" s="716"/>
      <c r="I78" s="716"/>
      <c r="J78" s="716"/>
      <c r="K78" s="716"/>
    </row>
  </sheetData>
  <mergeCells count="22">
    <mergeCell ref="A55:P55"/>
    <mergeCell ref="A56:P56"/>
    <mergeCell ref="A57:P57"/>
    <mergeCell ref="A33:P33"/>
    <mergeCell ref="B34:D34"/>
    <mergeCell ref="E34:G34"/>
    <mergeCell ref="H34:J34"/>
    <mergeCell ref="K34:M34"/>
    <mergeCell ref="N34:P34"/>
    <mergeCell ref="A34:A35"/>
    <mergeCell ref="A27:P27"/>
    <mergeCell ref="A28:P28"/>
    <mergeCell ref="A29:P29"/>
    <mergeCell ref="A3:P3"/>
    <mergeCell ref="A31:P31"/>
    <mergeCell ref="A5:P5"/>
    <mergeCell ref="B6:D6"/>
    <mergeCell ref="E6:G6"/>
    <mergeCell ref="H6:J6"/>
    <mergeCell ref="K6:M6"/>
    <mergeCell ref="N6:P6"/>
    <mergeCell ref="A6:A7"/>
  </mergeCells>
  <hyperlinks>
    <hyperlink ref="A1" location="Inhalt!A1" display="Zurück zum Inhalt"/>
  </hyperlink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0"/>
  <sheetViews>
    <sheetView zoomScale="80" zoomScaleNormal="80" workbookViewId="0">
      <pane xSplit="1" topLeftCell="B1" activePane="topRight" state="frozen"/>
      <selection pane="topRight"/>
    </sheetView>
  </sheetViews>
  <sheetFormatPr baseColWidth="10" defaultColWidth="8" defaultRowHeight="14.5"/>
  <cols>
    <col min="1" max="1" width="23.58203125" style="861" customWidth="1"/>
    <col min="2" max="16" width="11.33203125" style="861" customWidth="1"/>
    <col min="17" max="16384" width="8" style="861"/>
  </cols>
  <sheetData>
    <row r="1" spans="1:16" ht="14.5" customHeight="1">
      <c r="A1" s="1143" t="s">
        <v>771</v>
      </c>
    </row>
    <row r="2" spans="1:16" ht="14.5" customHeight="1"/>
    <row r="3" spans="1:16" ht="14.5" customHeight="1">
      <c r="A3" s="1456">
        <v>2022</v>
      </c>
      <c r="B3" s="1456"/>
      <c r="C3" s="1456"/>
      <c r="D3" s="1456"/>
      <c r="E3" s="1456"/>
      <c r="F3" s="1456"/>
      <c r="G3" s="1456"/>
      <c r="H3" s="1456"/>
      <c r="I3" s="1456"/>
      <c r="J3" s="1456"/>
      <c r="K3" s="1456"/>
      <c r="L3" s="1456"/>
      <c r="M3" s="1456"/>
      <c r="N3" s="1456"/>
      <c r="O3" s="1456"/>
      <c r="P3" s="1456"/>
    </row>
    <row r="4" spans="1:16" ht="14.5" customHeight="1">
      <c r="A4" s="566"/>
    </row>
    <row r="5" spans="1:16" s="765" customFormat="1" ht="14.5" customHeight="1">
      <c r="A5" s="1409" t="s">
        <v>739</v>
      </c>
      <c r="B5" s="1409"/>
      <c r="C5" s="1409"/>
      <c r="D5" s="1409"/>
      <c r="E5" s="1409"/>
      <c r="F5" s="1409"/>
      <c r="G5" s="1409"/>
      <c r="H5" s="1409"/>
      <c r="I5" s="1409"/>
      <c r="J5" s="1409"/>
      <c r="K5" s="1409"/>
      <c r="L5" s="1409"/>
      <c r="M5" s="1409"/>
      <c r="N5" s="1409"/>
      <c r="O5" s="1409"/>
      <c r="P5" s="1409"/>
    </row>
    <row r="6" spans="1:16" s="788" customFormat="1" ht="66" customHeight="1">
      <c r="A6" s="1457" t="s">
        <v>10</v>
      </c>
      <c r="B6" s="1331" t="s">
        <v>675</v>
      </c>
      <c r="C6" s="1331" t="s">
        <v>339</v>
      </c>
      <c r="D6" s="1331" t="s">
        <v>339</v>
      </c>
      <c r="E6" s="1331" t="s">
        <v>676</v>
      </c>
      <c r="F6" s="1331" t="s">
        <v>340</v>
      </c>
      <c r="G6" s="1331" t="s">
        <v>340</v>
      </c>
      <c r="H6" s="1331" t="s">
        <v>677</v>
      </c>
      <c r="I6" s="1331" t="s">
        <v>341</v>
      </c>
      <c r="J6" s="1331" t="s">
        <v>341</v>
      </c>
      <c r="K6" s="1331" t="s">
        <v>678</v>
      </c>
      <c r="L6" s="1331" t="s">
        <v>342</v>
      </c>
      <c r="M6" s="1331" t="s">
        <v>342</v>
      </c>
      <c r="N6" s="1331" t="s">
        <v>679</v>
      </c>
      <c r="O6" s="1331" t="s">
        <v>343</v>
      </c>
      <c r="P6" s="1332" t="s">
        <v>343</v>
      </c>
    </row>
    <row r="7" spans="1:16" s="765" customFormat="1" ht="14.5" customHeight="1" thickBot="1">
      <c r="A7" s="1458"/>
      <c r="B7" s="393" t="s">
        <v>56</v>
      </c>
      <c r="C7" s="393" t="s">
        <v>57</v>
      </c>
      <c r="D7" s="394" t="s">
        <v>123</v>
      </c>
      <c r="E7" s="393" t="s">
        <v>56</v>
      </c>
      <c r="F7" s="393" t="s">
        <v>57</v>
      </c>
      <c r="G7" s="394" t="s">
        <v>123</v>
      </c>
      <c r="H7" s="393" t="s">
        <v>56</v>
      </c>
      <c r="I7" s="393" t="s">
        <v>57</v>
      </c>
      <c r="J7" s="394" t="s">
        <v>123</v>
      </c>
      <c r="K7" s="393" t="s">
        <v>56</v>
      </c>
      <c r="L7" s="393" t="s">
        <v>57</v>
      </c>
      <c r="M7" s="394" t="s">
        <v>123</v>
      </c>
      <c r="N7" s="393" t="s">
        <v>56</v>
      </c>
      <c r="O7" s="393" t="s">
        <v>57</v>
      </c>
      <c r="P7" s="393" t="s">
        <v>123</v>
      </c>
    </row>
    <row r="8" spans="1:16" s="765" customFormat="1" ht="14.5" customHeight="1">
      <c r="A8" s="749" t="s">
        <v>11</v>
      </c>
      <c r="B8" s="862">
        <v>64.097802306430722</v>
      </c>
      <c r="C8" s="863">
        <v>2.9099433994974988</v>
      </c>
      <c r="D8" s="864">
        <v>427</v>
      </c>
      <c r="E8" s="862">
        <v>45.65811718867954</v>
      </c>
      <c r="F8" s="863">
        <v>2.9663260868206298</v>
      </c>
      <c r="G8" s="864">
        <v>427</v>
      </c>
      <c r="H8" s="862">
        <v>17.86793351334763</v>
      </c>
      <c r="I8" s="863">
        <v>2.6656176333690529</v>
      </c>
      <c r="J8" s="864">
        <v>426</v>
      </c>
      <c r="K8" s="862">
        <v>62.90860273532747</v>
      </c>
      <c r="L8" s="863">
        <v>2.8076926741733401</v>
      </c>
      <c r="M8" s="864">
        <v>421</v>
      </c>
      <c r="N8" s="862">
        <v>55.718287226455672</v>
      </c>
      <c r="O8" s="863">
        <v>3.0354999722689642</v>
      </c>
      <c r="P8" s="887">
        <v>427</v>
      </c>
    </row>
    <row r="9" spans="1:16" s="765" customFormat="1" ht="14.5" customHeight="1">
      <c r="A9" s="750" t="s">
        <v>12</v>
      </c>
      <c r="B9" s="865">
        <v>68.500137905146502</v>
      </c>
      <c r="C9" s="866">
        <v>2.942741830399326</v>
      </c>
      <c r="D9" s="867">
        <v>321</v>
      </c>
      <c r="E9" s="865">
        <v>43.579746680838532</v>
      </c>
      <c r="F9" s="866">
        <v>3.337154195994962</v>
      </c>
      <c r="G9" s="867">
        <v>320</v>
      </c>
      <c r="H9" s="865">
        <v>21.65446652031811</v>
      </c>
      <c r="I9" s="866">
        <v>2.8286214384395869</v>
      </c>
      <c r="J9" s="867">
        <v>321</v>
      </c>
      <c r="K9" s="865">
        <v>60.261911003332187</v>
      </c>
      <c r="L9" s="866">
        <v>3.2646271202316011</v>
      </c>
      <c r="M9" s="867">
        <v>317</v>
      </c>
      <c r="N9" s="865">
        <v>46.436895597435672</v>
      </c>
      <c r="O9" s="866">
        <v>3.499308714373556</v>
      </c>
      <c r="P9" s="888">
        <v>322</v>
      </c>
    </row>
    <row r="10" spans="1:16" s="765" customFormat="1" ht="14.5" customHeight="1">
      <c r="A10" s="749" t="s">
        <v>30</v>
      </c>
      <c r="B10" s="862">
        <v>73.230460721290797</v>
      </c>
      <c r="C10" s="863">
        <v>2.7057601844747192</v>
      </c>
      <c r="D10" s="864">
        <v>484</v>
      </c>
      <c r="E10" s="862">
        <v>61.424442142692158</v>
      </c>
      <c r="F10" s="863">
        <v>2.9154793115061231</v>
      </c>
      <c r="G10" s="864">
        <v>486</v>
      </c>
      <c r="H10" s="862">
        <v>29.040386732170901</v>
      </c>
      <c r="I10" s="863">
        <v>2.494853699851344</v>
      </c>
      <c r="J10" s="864">
        <v>488</v>
      </c>
      <c r="K10" s="862">
        <v>72.270318000141003</v>
      </c>
      <c r="L10" s="863">
        <v>2.8001681970713088</v>
      </c>
      <c r="M10" s="864">
        <v>478</v>
      </c>
      <c r="N10" s="862">
        <v>62.868355407471142</v>
      </c>
      <c r="O10" s="863">
        <v>3.0303552822055488</v>
      </c>
      <c r="P10" s="887">
        <v>485</v>
      </c>
    </row>
    <row r="11" spans="1:16" s="765" customFormat="1" ht="14.5" customHeight="1">
      <c r="A11" s="750" t="s">
        <v>13</v>
      </c>
      <c r="B11" s="865">
        <v>64.736381759966321</v>
      </c>
      <c r="C11" s="866">
        <v>3.1503715343130549</v>
      </c>
      <c r="D11" s="867">
        <v>378</v>
      </c>
      <c r="E11" s="865">
        <v>40.702401339791081</v>
      </c>
      <c r="F11" s="866">
        <v>3.478638563597674</v>
      </c>
      <c r="G11" s="867">
        <v>376</v>
      </c>
      <c r="H11" s="865">
        <v>14.204723709790651</v>
      </c>
      <c r="I11" s="866">
        <v>2.7123272298723289</v>
      </c>
      <c r="J11" s="867">
        <v>376</v>
      </c>
      <c r="K11" s="865">
        <v>53.813740643844021</v>
      </c>
      <c r="L11" s="866">
        <v>3.3600873687158099</v>
      </c>
      <c r="M11" s="867">
        <v>371</v>
      </c>
      <c r="N11" s="865">
        <v>37.216169983890772</v>
      </c>
      <c r="O11" s="866">
        <v>3.9421630241640839</v>
      </c>
      <c r="P11" s="888">
        <v>377</v>
      </c>
    </row>
    <row r="12" spans="1:16" s="765" customFormat="1" ht="14.5" customHeight="1">
      <c r="A12" s="749" t="s">
        <v>14</v>
      </c>
      <c r="B12" s="862">
        <v>61.867630713699583</v>
      </c>
      <c r="C12" s="863">
        <v>3.224413057524731</v>
      </c>
      <c r="D12" s="864">
        <v>322</v>
      </c>
      <c r="E12" s="862">
        <v>47.638106913281717</v>
      </c>
      <c r="F12" s="863">
        <v>4.0181879873679831</v>
      </c>
      <c r="G12" s="864">
        <v>321</v>
      </c>
      <c r="H12" s="862">
        <v>18.843824357422559</v>
      </c>
      <c r="I12" s="863">
        <v>2.591869457689854</v>
      </c>
      <c r="J12" s="864">
        <v>321</v>
      </c>
      <c r="K12" s="862">
        <v>61.111409155178301</v>
      </c>
      <c r="L12" s="863">
        <v>3.4703586914875602</v>
      </c>
      <c r="M12" s="864">
        <v>318</v>
      </c>
      <c r="N12" s="862">
        <v>63.611851493588532</v>
      </c>
      <c r="O12" s="863">
        <v>3.803318917944607</v>
      </c>
      <c r="P12" s="887">
        <v>317</v>
      </c>
    </row>
    <row r="13" spans="1:16" s="765" customFormat="1" ht="14.5" customHeight="1">
      <c r="A13" s="750" t="s">
        <v>31</v>
      </c>
      <c r="B13" s="868">
        <v>62.67582586978677</v>
      </c>
      <c r="C13" s="866">
        <v>3.04109693827353</v>
      </c>
      <c r="D13" s="867">
        <v>432</v>
      </c>
      <c r="E13" s="865">
        <v>50.962179731642841</v>
      </c>
      <c r="F13" s="866">
        <v>3.153118478890637</v>
      </c>
      <c r="G13" s="867">
        <v>429</v>
      </c>
      <c r="H13" s="865">
        <v>20.664133194238769</v>
      </c>
      <c r="I13" s="866">
        <v>2.7788198403485449</v>
      </c>
      <c r="J13" s="867">
        <v>430</v>
      </c>
      <c r="K13" s="865">
        <v>61.027790730551622</v>
      </c>
      <c r="L13" s="866">
        <v>2.9666915505194811</v>
      </c>
      <c r="M13" s="867">
        <v>424</v>
      </c>
      <c r="N13" s="865">
        <v>57.898093250416181</v>
      </c>
      <c r="O13" s="866">
        <v>3.44027628890586</v>
      </c>
      <c r="P13" s="888">
        <v>425</v>
      </c>
    </row>
    <row r="14" spans="1:16" s="765" customFormat="1" ht="14.5" customHeight="1">
      <c r="A14" s="749" t="s">
        <v>15</v>
      </c>
      <c r="B14" s="862">
        <v>65.251444603104687</v>
      </c>
      <c r="C14" s="863">
        <v>3.2626901981973591</v>
      </c>
      <c r="D14" s="864">
        <v>365</v>
      </c>
      <c r="E14" s="869">
        <v>48.21803211092562</v>
      </c>
      <c r="F14" s="863">
        <v>3.3895293787494492</v>
      </c>
      <c r="G14" s="864">
        <v>362</v>
      </c>
      <c r="H14" s="862">
        <v>22.8733392217258</v>
      </c>
      <c r="I14" s="863">
        <v>2.9480002651314861</v>
      </c>
      <c r="J14" s="864">
        <v>363</v>
      </c>
      <c r="K14" s="862">
        <v>65.093585206854272</v>
      </c>
      <c r="L14" s="863">
        <v>3.2191913321176759</v>
      </c>
      <c r="M14" s="864">
        <v>364</v>
      </c>
      <c r="N14" s="862">
        <v>56.133429841046997</v>
      </c>
      <c r="O14" s="863">
        <v>3.483042586985774</v>
      </c>
      <c r="P14" s="887">
        <v>364</v>
      </c>
    </row>
    <row r="15" spans="1:16" s="765" customFormat="1" ht="14.5" customHeight="1">
      <c r="A15" s="750" t="s">
        <v>16</v>
      </c>
      <c r="B15" s="865">
        <v>66.058486914014409</v>
      </c>
      <c r="C15" s="866">
        <v>2.8209646913237671</v>
      </c>
      <c r="D15" s="867">
        <v>465</v>
      </c>
      <c r="E15" s="865">
        <v>33.458119951449042</v>
      </c>
      <c r="F15" s="866">
        <v>2.997745395598979</v>
      </c>
      <c r="G15" s="867">
        <v>469</v>
      </c>
      <c r="H15" s="865">
        <v>12.845769958066899</v>
      </c>
      <c r="I15" s="866">
        <v>1.8441259712903131</v>
      </c>
      <c r="J15" s="867">
        <v>470</v>
      </c>
      <c r="K15" s="865">
        <v>53.10380847147195</v>
      </c>
      <c r="L15" s="866">
        <v>2.8313718222784421</v>
      </c>
      <c r="M15" s="867">
        <v>462</v>
      </c>
      <c r="N15" s="865">
        <v>25.087755157317179</v>
      </c>
      <c r="O15" s="866">
        <v>3.836775135145388</v>
      </c>
      <c r="P15" s="888">
        <v>464</v>
      </c>
    </row>
    <row r="16" spans="1:16" s="765" customFormat="1" ht="14.5" customHeight="1">
      <c r="A16" s="749" t="s">
        <v>17</v>
      </c>
      <c r="B16" s="862">
        <v>60.298465040545537</v>
      </c>
      <c r="C16" s="863">
        <v>2.9916342452586449</v>
      </c>
      <c r="D16" s="864">
        <v>389</v>
      </c>
      <c r="E16" s="862">
        <v>41.570070299325423</v>
      </c>
      <c r="F16" s="863">
        <v>3.1278566131116938</v>
      </c>
      <c r="G16" s="864">
        <v>390</v>
      </c>
      <c r="H16" s="862">
        <v>18.91641744243061</v>
      </c>
      <c r="I16" s="863">
        <v>2.5951688950616592</v>
      </c>
      <c r="J16" s="864">
        <v>393</v>
      </c>
      <c r="K16" s="862">
        <v>58.880004405378493</v>
      </c>
      <c r="L16" s="863">
        <v>2.966582706911804</v>
      </c>
      <c r="M16" s="864">
        <v>385</v>
      </c>
      <c r="N16" s="862">
        <v>61.536650998781887</v>
      </c>
      <c r="O16" s="863">
        <v>3.0604927785902012</v>
      </c>
      <c r="P16" s="887">
        <v>386</v>
      </c>
    </row>
    <row r="17" spans="1:16" s="765" customFormat="1" ht="14.5" customHeight="1">
      <c r="A17" s="750" t="s">
        <v>18</v>
      </c>
      <c r="B17" s="865">
        <v>72.467786967628825</v>
      </c>
      <c r="C17" s="866">
        <v>2.350528723962273</v>
      </c>
      <c r="D17" s="867">
        <v>447</v>
      </c>
      <c r="E17" s="865">
        <v>46.238630312316729</v>
      </c>
      <c r="F17" s="866">
        <v>2.838830529291402</v>
      </c>
      <c r="G17" s="867">
        <v>446</v>
      </c>
      <c r="H17" s="865">
        <v>27.70871882675242</v>
      </c>
      <c r="I17" s="866">
        <v>2.5557187561809451</v>
      </c>
      <c r="J17" s="867">
        <v>446</v>
      </c>
      <c r="K17" s="865">
        <v>65.549188996656071</v>
      </c>
      <c r="L17" s="866">
        <v>2.6279328865355338</v>
      </c>
      <c r="M17" s="867">
        <v>441</v>
      </c>
      <c r="N17" s="865">
        <v>57.764668365907248</v>
      </c>
      <c r="O17" s="866">
        <v>2.8068759295557171</v>
      </c>
      <c r="P17" s="888">
        <v>444</v>
      </c>
    </row>
    <row r="18" spans="1:16" s="765" customFormat="1" ht="14.5" customHeight="1">
      <c r="A18" s="749" t="s">
        <v>19</v>
      </c>
      <c r="B18" s="862">
        <v>67.778450669315404</v>
      </c>
      <c r="C18" s="863">
        <v>2.85697100061026</v>
      </c>
      <c r="D18" s="864">
        <v>412</v>
      </c>
      <c r="E18" s="862">
        <v>46.934087264535968</v>
      </c>
      <c r="F18" s="863">
        <v>3.0531871538576749</v>
      </c>
      <c r="G18" s="864">
        <v>413</v>
      </c>
      <c r="H18" s="869">
        <v>21.13631802147507</v>
      </c>
      <c r="I18" s="863">
        <v>2.6932860217395578</v>
      </c>
      <c r="J18" s="864">
        <v>410</v>
      </c>
      <c r="K18" s="862">
        <v>64.613150297841059</v>
      </c>
      <c r="L18" s="863">
        <v>2.818940090066913</v>
      </c>
      <c r="M18" s="864">
        <v>408</v>
      </c>
      <c r="N18" s="862">
        <v>54.074380640530357</v>
      </c>
      <c r="O18" s="863">
        <v>3.0774625203966339</v>
      </c>
      <c r="P18" s="887">
        <v>414</v>
      </c>
    </row>
    <row r="19" spans="1:16" s="765" customFormat="1" ht="14.5" customHeight="1">
      <c r="A19" s="750" t="s">
        <v>20</v>
      </c>
      <c r="B19" s="865">
        <v>71.608220954260858</v>
      </c>
      <c r="C19" s="866">
        <v>2.970898600196707</v>
      </c>
      <c r="D19" s="867">
        <v>330</v>
      </c>
      <c r="E19" s="865">
        <v>47.369944058717188</v>
      </c>
      <c r="F19" s="866">
        <v>3.5772722459946982</v>
      </c>
      <c r="G19" s="867">
        <v>329</v>
      </c>
      <c r="H19" s="868">
        <v>18.63820195682645</v>
      </c>
      <c r="I19" s="866">
        <v>2.9071898370662268</v>
      </c>
      <c r="J19" s="867">
        <v>329</v>
      </c>
      <c r="K19" s="865">
        <v>66.208058377489337</v>
      </c>
      <c r="L19" s="866">
        <v>3.3513793995411838</v>
      </c>
      <c r="M19" s="867">
        <v>325</v>
      </c>
      <c r="N19" s="865">
        <v>57.50676300639013</v>
      </c>
      <c r="O19" s="866">
        <v>4.0391910065966892</v>
      </c>
      <c r="P19" s="888">
        <v>326</v>
      </c>
    </row>
    <row r="20" spans="1:16" s="765" customFormat="1" ht="14.5" customHeight="1">
      <c r="A20" s="749" t="s">
        <v>21</v>
      </c>
      <c r="B20" s="862">
        <v>61.784390998273153</v>
      </c>
      <c r="C20" s="863">
        <v>2.5611152276871079</v>
      </c>
      <c r="D20" s="864">
        <v>535</v>
      </c>
      <c r="E20" s="862">
        <v>36.281539845489299</v>
      </c>
      <c r="F20" s="863">
        <v>2.693160487078647</v>
      </c>
      <c r="G20" s="864">
        <v>535</v>
      </c>
      <c r="H20" s="862">
        <v>12.812150256391959</v>
      </c>
      <c r="I20" s="863">
        <v>2.00969964857501</v>
      </c>
      <c r="J20" s="864">
        <v>538</v>
      </c>
      <c r="K20" s="862">
        <v>50.985822121252497</v>
      </c>
      <c r="L20" s="863">
        <v>2.7338840898444881</v>
      </c>
      <c r="M20" s="864">
        <v>534</v>
      </c>
      <c r="N20" s="869">
        <v>38.428805891563258</v>
      </c>
      <c r="O20" s="863">
        <v>3.1778207538120888</v>
      </c>
      <c r="P20" s="887">
        <v>539</v>
      </c>
    </row>
    <row r="21" spans="1:16" s="765" customFormat="1" ht="14.5" customHeight="1">
      <c r="A21" s="750" t="s">
        <v>22</v>
      </c>
      <c r="B21" s="865">
        <v>63.632946553254158</v>
      </c>
      <c r="C21" s="866">
        <v>2.7766092413573311</v>
      </c>
      <c r="D21" s="867">
        <v>480</v>
      </c>
      <c r="E21" s="865">
        <v>31.58186701670477</v>
      </c>
      <c r="F21" s="866">
        <v>2.787921963690537</v>
      </c>
      <c r="G21" s="867">
        <v>481</v>
      </c>
      <c r="H21" s="865">
        <v>15.500802989707701</v>
      </c>
      <c r="I21" s="866">
        <v>2.3617584445201651</v>
      </c>
      <c r="J21" s="867">
        <v>477</v>
      </c>
      <c r="K21" s="865">
        <v>47.423692916401968</v>
      </c>
      <c r="L21" s="866">
        <v>3.0905549535859662</v>
      </c>
      <c r="M21" s="867">
        <v>476</v>
      </c>
      <c r="N21" s="865">
        <v>31.975794935167158</v>
      </c>
      <c r="O21" s="866">
        <v>3.3426769948266588</v>
      </c>
      <c r="P21" s="888">
        <v>474</v>
      </c>
    </row>
    <row r="22" spans="1:16" s="765" customFormat="1" ht="14.5" customHeight="1">
      <c r="A22" s="749" t="s">
        <v>23</v>
      </c>
      <c r="B22" s="862">
        <v>67.091703868349555</v>
      </c>
      <c r="C22" s="863">
        <v>2.4675570123985899</v>
      </c>
      <c r="D22" s="864">
        <v>569</v>
      </c>
      <c r="E22" s="862">
        <v>36.764692111124958</v>
      </c>
      <c r="F22" s="863">
        <v>2.7889718960175038</v>
      </c>
      <c r="G22" s="864">
        <v>573</v>
      </c>
      <c r="H22" s="862">
        <v>17.14548747429021</v>
      </c>
      <c r="I22" s="863">
        <v>2.132108218115802</v>
      </c>
      <c r="J22" s="864">
        <v>573</v>
      </c>
      <c r="K22" s="862">
        <v>59.442353049134958</v>
      </c>
      <c r="L22" s="863">
        <v>2.529327373341693</v>
      </c>
      <c r="M22" s="864">
        <v>571</v>
      </c>
      <c r="N22" s="869">
        <v>55.412066508810909</v>
      </c>
      <c r="O22" s="863">
        <v>2.6459232024672499</v>
      </c>
      <c r="P22" s="887">
        <v>567</v>
      </c>
    </row>
    <row r="23" spans="1:16" s="765" customFormat="1" ht="14.5" customHeight="1" thickBot="1">
      <c r="A23" s="751" t="s">
        <v>24</v>
      </c>
      <c r="B23" s="870">
        <v>71.005949994671298</v>
      </c>
      <c r="C23" s="871">
        <v>2.2418783014576791</v>
      </c>
      <c r="D23" s="872">
        <v>546</v>
      </c>
      <c r="E23" s="873">
        <v>41.913746978777077</v>
      </c>
      <c r="F23" s="871">
        <v>2.9205739026531079</v>
      </c>
      <c r="G23" s="872">
        <v>542</v>
      </c>
      <c r="H23" s="870">
        <v>19.785229570638389</v>
      </c>
      <c r="I23" s="871">
        <v>2.3684493144571568</v>
      </c>
      <c r="J23" s="872">
        <v>546</v>
      </c>
      <c r="K23" s="870">
        <v>51.891785599620398</v>
      </c>
      <c r="L23" s="871">
        <v>2.771359027819833</v>
      </c>
      <c r="M23" s="872">
        <v>540</v>
      </c>
      <c r="N23" s="870">
        <v>32.720989830790408</v>
      </c>
      <c r="O23" s="871">
        <v>3.1345356515845721</v>
      </c>
      <c r="P23" s="889">
        <v>544</v>
      </c>
    </row>
    <row r="24" spans="1:16" s="765" customFormat="1" ht="14.5" customHeight="1">
      <c r="A24" s="752" t="s">
        <v>26</v>
      </c>
      <c r="B24" s="874">
        <v>66.824645723289038</v>
      </c>
      <c r="C24" s="875">
        <v>1.0869401381777031</v>
      </c>
      <c r="D24" s="876">
        <v>4014</v>
      </c>
      <c r="E24" s="877">
        <v>45.067377919770678</v>
      </c>
      <c r="F24" s="875">
        <v>1.196833592566688</v>
      </c>
      <c r="G24" s="876">
        <v>4010</v>
      </c>
      <c r="H24" s="874">
        <v>21.837379936314139</v>
      </c>
      <c r="I24" s="875">
        <v>1.0462704823678479</v>
      </c>
      <c r="J24" s="876">
        <v>4012</v>
      </c>
      <c r="K24" s="877">
        <v>62.668338010606583</v>
      </c>
      <c r="L24" s="875">
        <v>1.131347762966787</v>
      </c>
      <c r="M24" s="876">
        <v>3974</v>
      </c>
      <c r="N24" s="877">
        <v>55.593609861959003</v>
      </c>
      <c r="O24" s="875">
        <v>1.212731888686299</v>
      </c>
      <c r="P24" s="890">
        <v>3992</v>
      </c>
    </row>
    <row r="25" spans="1:16" s="765" customFormat="1" ht="14.5" customHeight="1">
      <c r="A25" s="752" t="s">
        <v>25</v>
      </c>
      <c r="B25" s="877">
        <v>67.034129246176249</v>
      </c>
      <c r="C25" s="875">
        <v>1.2256325819642679</v>
      </c>
      <c r="D25" s="876">
        <v>2888</v>
      </c>
      <c r="E25" s="874">
        <v>43.945767153891858</v>
      </c>
      <c r="F25" s="875">
        <v>1.336613368946296</v>
      </c>
      <c r="G25" s="876">
        <v>2889</v>
      </c>
      <c r="H25" s="877">
        <v>18.785193776105089</v>
      </c>
      <c r="I25" s="875">
        <v>1.0676754864203379</v>
      </c>
      <c r="J25" s="876">
        <v>2895</v>
      </c>
      <c r="K25" s="874">
        <v>57.286676509552763</v>
      </c>
      <c r="L25" s="875">
        <v>1.300988493531444</v>
      </c>
      <c r="M25" s="876">
        <v>2861</v>
      </c>
      <c r="N25" s="874">
        <v>42.981739517329864</v>
      </c>
      <c r="O25" s="875">
        <v>1.529910731418648</v>
      </c>
      <c r="P25" s="890">
        <v>2883</v>
      </c>
    </row>
    <row r="26" spans="1:16" s="765" customFormat="1" ht="14.5" customHeight="1">
      <c r="A26" s="753" t="s">
        <v>27</v>
      </c>
      <c r="B26" s="891">
        <v>66.867291631089671</v>
      </c>
      <c r="C26" s="892">
        <v>0.90089171280466529</v>
      </c>
      <c r="D26" s="893">
        <v>6902</v>
      </c>
      <c r="E26" s="894">
        <v>44.838745825881219</v>
      </c>
      <c r="F26" s="892">
        <v>0.99109749781369239</v>
      </c>
      <c r="G26" s="893">
        <v>6899</v>
      </c>
      <c r="H26" s="891">
        <v>21.212904504879621</v>
      </c>
      <c r="I26" s="892">
        <v>0.8609941782646886</v>
      </c>
      <c r="J26" s="893">
        <v>6907</v>
      </c>
      <c r="K26" s="894">
        <v>61.566303433954253</v>
      </c>
      <c r="L26" s="892">
        <v>0.93841296892080373</v>
      </c>
      <c r="M26" s="893">
        <v>6835</v>
      </c>
      <c r="N26" s="894">
        <v>53.003072106384167</v>
      </c>
      <c r="O26" s="892">
        <v>1.012843306370504</v>
      </c>
      <c r="P26" s="895">
        <v>6875</v>
      </c>
    </row>
    <row r="27" spans="1:16" s="765" customFormat="1" ht="14.5" customHeight="1">
      <c r="A27" s="1333" t="s">
        <v>344</v>
      </c>
      <c r="B27" s="1333" t="s">
        <v>345</v>
      </c>
      <c r="C27" s="1333" t="s">
        <v>345</v>
      </c>
      <c r="D27" s="1333" t="s">
        <v>345</v>
      </c>
      <c r="E27" s="1333" t="s">
        <v>345</v>
      </c>
      <c r="F27" s="1333" t="s">
        <v>345</v>
      </c>
      <c r="G27" s="1333" t="s">
        <v>345</v>
      </c>
      <c r="H27" s="1333" t="s">
        <v>345</v>
      </c>
      <c r="I27" s="1333" t="s">
        <v>345</v>
      </c>
      <c r="J27" s="1333" t="s">
        <v>345</v>
      </c>
      <c r="K27" s="1333" t="s">
        <v>345</v>
      </c>
      <c r="L27" s="1333" t="s">
        <v>345</v>
      </c>
      <c r="M27" s="1333" t="s">
        <v>345</v>
      </c>
      <c r="N27" s="1333" t="s">
        <v>345</v>
      </c>
      <c r="O27" s="1333" t="s">
        <v>345</v>
      </c>
      <c r="P27" s="1333" t="s">
        <v>345</v>
      </c>
    </row>
    <row r="28" spans="1:16" s="765" customFormat="1" ht="14.5" customHeight="1">
      <c r="A28" s="1333" t="s">
        <v>125</v>
      </c>
      <c r="B28" s="1333" t="s">
        <v>126</v>
      </c>
      <c r="C28" s="1333" t="s">
        <v>126</v>
      </c>
      <c r="D28" s="1333" t="s">
        <v>126</v>
      </c>
      <c r="E28" s="1333" t="s">
        <v>126</v>
      </c>
      <c r="F28" s="1333" t="s">
        <v>126</v>
      </c>
      <c r="G28" s="1333" t="s">
        <v>126</v>
      </c>
      <c r="H28" s="1333" t="s">
        <v>126</v>
      </c>
      <c r="I28" s="1333" t="s">
        <v>126</v>
      </c>
      <c r="J28" s="1333" t="s">
        <v>126</v>
      </c>
      <c r="K28" s="1333" t="s">
        <v>126</v>
      </c>
      <c r="L28" s="1333" t="s">
        <v>126</v>
      </c>
      <c r="M28" s="1333" t="s">
        <v>126</v>
      </c>
      <c r="N28" s="1333" t="s">
        <v>126</v>
      </c>
      <c r="O28" s="1333" t="s">
        <v>126</v>
      </c>
      <c r="P28" s="1333" t="s">
        <v>126</v>
      </c>
    </row>
    <row r="29" spans="1:16" s="765" customFormat="1" ht="14.5" customHeight="1">
      <c r="A29" s="1333" t="s">
        <v>346</v>
      </c>
      <c r="B29" s="1333" t="s">
        <v>346</v>
      </c>
      <c r="C29" s="1333" t="s">
        <v>346</v>
      </c>
      <c r="D29" s="1333" t="s">
        <v>346</v>
      </c>
      <c r="E29" s="1333" t="s">
        <v>346</v>
      </c>
      <c r="F29" s="1333" t="s">
        <v>346</v>
      </c>
      <c r="G29" s="1333" t="s">
        <v>346</v>
      </c>
      <c r="H29" s="1333" t="s">
        <v>346</v>
      </c>
      <c r="I29" s="1333" t="s">
        <v>346</v>
      </c>
      <c r="J29" s="1333" t="s">
        <v>346</v>
      </c>
      <c r="K29" s="1333" t="s">
        <v>346</v>
      </c>
      <c r="L29" s="1333" t="s">
        <v>346</v>
      </c>
      <c r="M29" s="1333" t="s">
        <v>346</v>
      </c>
      <c r="N29" s="1333" t="s">
        <v>346</v>
      </c>
      <c r="O29" s="1333" t="s">
        <v>346</v>
      </c>
      <c r="P29" s="1333" t="s">
        <v>346</v>
      </c>
    </row>
    <row r="30" spans="1:16" s="765" customFormat="1" ht="14.5" customHeight="1">
      <c r="A30" s="456"/>
      <c r="B30" s="456"/>
      <c r="C30" s="456"/>
      <c r="D30" s="456"/>
      <c r="E30" s="456"/>
      <c r="F30" s="456"/>
      <c r="G30" s="456"/>
      <c r="H30" s="456"/>
      <c r="I30" s="456"/>
      <c r="J30" s="456"/>
      <c r="K30" s="456"/>
      <c r="L30" s="456"/>
      <c r="M30" s="456"/>
      <c r="N30" s="456"/>
      <c r="O30" s="456"/>
      <c r="P30" s="456"/>
    </row>
    <row r="31" spans="1:16" s="765" customFormat="1" ht="14.5" customHeight="1">
      <c r="A31" s="1409" t="s">
        <v>740</v>
      </c>
      <c r="B31" s="1409"/>
      <c r="C31" s="1409"/>
      <c r="D31" s="1409"/>
      <c r="E31" s="1409"/>
      <c r="F31" s="1409"/>
      <c r="G31" s="1409"/>
      <c r="H31" s="1409"/>
      <c r="I31" s="1409"/>
      <c r="J31" s="1409"/>
      <c r="K31" s="1409"/>
      <c r="L31" s="1409"/>
      <c r="M31" s="1409"/>
      <c r="N31" s="1409"/>
      <c r="O31" s="1409"/>
      <c r="P31" s="1409"/>
    </row>
    <row r="32" spans="1:16" s="788" customFormat="1" ht="66" customHeight="1">
      <c r="A32" s="1457" t="s">
        <v>10</v>
      </c>
      <c r="B32" s="1331" t="s">
        <v>675</v>
      </c>
      <c r="C32" s="1331" t="s">
        <v>339</v>
      </c>
      <c r="D32" s="1331" t="s">
        <v>339</v>
      </c>
      <c r="E32" s="1331" t="s">
        <v>676</v>
      </c>
      <c r="F32" s="1331" t="s">
        <v>348</v>
      </c>
      <c r="G32" s="1331" t="s">
        <v>348</v>
      </c>
      <c r="H32" s="1331" t="s">
        <v>677</v>
      </c>
      <c r="I32" s="1331" t="s">
        <v>341</v>
      </c>
      <c r="J32" s="1331" t="s">
        <v>341</v>
      </c>
      <c r="K32" s="1331" t="s">
        <v>678</v>
      </c>
      <c r="L32" s="1331" t="s">
        <v>342</v>
      </c>
      <c r="M32" s="1331" t="s">
        <v>342</v>
      </c>
      <c r="N32" s="1331" t="s">
        <v>679</v>
      </c>
      <c r="O32" s="1331" t="s">
        <v>343</v>
      </c>
      <c r="P32" s="1332" t="s">
        <v>343</v>
      </c>
    </row>
    <row r="33" spans="1:16" s="765" customFormat="1" ht="14.5" customHeight="1" thickBot="1">
      <c r="A33" s="1458"/>
      <c r="B33" s="393" t="s">
        <v>56</v>
      </c>
      <c r="C33" s="393" t="s">
        <v>57</v>
      </c>
      <c r="D33" s="394" t="s">
        <v>123</v>
      </c>
      <c r="E33" s="393" t="s">
        <v>56</v>
      </c>
      <c r="F33" s="393" t="s">
        <v>57</v>
      </c>
      <c r="G33" s="394" t="s">
        <v>123</v>
      </c>
      <c r="H33" s="393" t="s">
        <v>56</v>
      </c>
      <c r="I33" s="393" t="s">
        <v>57</v>
      </c>
      <c r="J33" s="394" t="s">
        <v>123</v>
      </c>
      <c r="K33" s="393" t="s">
        <v>56</v>
      </c>
      <c r="L33" s="393" t="s">
        <v>57</v>
      </c>
      <c r="M33" s="394" t="s">
        <v>123</v>
      </c>
      <c r="N33" s="393" t="s">
        <v>56</v>
      </c>
      <c r="O33" s="393" t="s">
        <v>57</v>
      </c>
      <c r="P33" s="393" t="s">
        <v>123</v>
      </c>
    </row>
    <row r="34" spans="1:16" s="765" customFormat="1" ht="14.5" customHeight="1">
      <c r="A34" s="749" t="s">
        <v>11</v>
      </c>
      <c r="B34" s="878">
        <v>53.891224631169862</v>
      </c>
      <c r="C34" s="879">
        <v>2.9338233050294158</v>
      </c>
      <c r="D34" s="880">
        <v>523</v>
      </c>
      <c r="E34" s="878">
        <v>33.583563409528438</v>
      </c>
      <c r="F34" s="879">
        <v>2.5632925887910329</v>
      </c>
      <c r="G34" s="880">
        <v>522</v>
      </c>
      <c r="H34" s="878">
        <v>9.1304107488909736</v>
      </c>
      <c r="I34" s="879">
        <v>1.507626838883777</v>
      </c>
      <c r="J34" s="880">
        <v>521</v>
      </c>
      <c r="K34" s="878">
        <v>46.821848595157881</v>
      </c>
      <c r="L34" s="879">
        <v>2.3416875007785398</v>
      </c>
      <c r="M34" s="880">
        <v>518</v>
      </c>
      <c r="N34" s="878">
        <v>6.8489200350345936</v>
      </c>
      <c r="O34" s="879">
        <v>0.96357675659203224</v>
      </c>
      <c r="P34" s="896">
        <v>518</v>
      </c>
    </row>
    <row r="35" spans="1:16" s="765" customFormat="1" ht="14.5" customHeight="1">
      <c r="A35" s="750" t="s">
        <v>12</v>
      </c>
      <c r="B35" s="881">
        <v>63.167848921679123</v>
      </c>
      <c r="C35" s="882">
        <v>3.85072957758317</v>
      </c>
      <c r="D35" s="883">
        <v>323</v>
      </c>
      <c r="E35" s="881">
        <v>37.280462346661267</v>
      </c>
      <c r="F35" s="882">
        <v>4.0575107656458416</v>
      </c>
      <c r="G35" s="883">
        <v>324</v>
      </c>
      <c r="H35" s="881">
        <v>10.76199809104466</v>
      </c>
      <c r="I35" s="882">
        <v>2.126761513218189</v>
      </c>
      <c r="J35" s="883">
        <v>323</v>
      </c>
      <c r="K35" s="881">
        <v>44.947735360973432</v>
      </c>
      <c r="L35" s="882">
        <v>4.7716455906488289</v>
      </c>
      <c r="M35" s="883">
        <v>323</v>
      </c>
      <c r="N35" s="881">
        <v>8.832070999434313</v>
      </c>
      <c r="O35" s="882">
        <v>2.007098420347003</v>
      </c>
      <c r="P35" s="897">
        <v>323</v>
      </c>
    </row>
    <row r="36" spans="1:16" s="765" customFormat="1" ht="14.5" customHeight="1">
      <c r="A36" s="749" t="s">
        <v>30</v>
      </c>
      <c r="B36" s="878" t="s">
        <v>462</v>
      </c>
      <c r="C36" s="879" t="s">
        <v>462</v>
      </c>
      <c r="D36" s="880" t="s">
        <v>462</v>
      </c>
      <c r="E36" s="878" t="s">
        <v>462</v>
      </c>
      <c r="F36" s="879" t="s">
        <v>462</v>
      </c>
      <c r="G36" s="880" t="s">
        <v>462</v>
      </c>
      <c r="H36" s="878" t="s">
        <v>462</v>
      </c>
      <c r="I36" s="879" t="s">
        <v>462</v>
      </c>
      <c r="J36" s="880" t="s">
        <v>462</v>
      </c>
      <c r="K36" s="878" t="s">
        <v>462</v>
      </c>
      <c r="L36" s="879" t="s">
        <v>462</v>
      </c>
      <c r="M36" s="880" t="s">
        <v>462</v>
      </c>
      <c r="N36" s="878" t="s">
        <v>462</v>
      </c>
      <c r="O36" s="879" t="s">
        <v>462</v>
      </c>
      <c r="P36" s="896" t="s">
        <v>462</v>
      </c>
    </row>
    <row r="37" spans="1:16" s="765" customFormat="1" ht="14.5" customHeight="1">
      <c r="A37" s="750" t="s">
        <v>13</v>
      </c>
      <c r="B37" s="881">
        <v>45.060816063117528</v>
      </c>
      <c r="C37" s="882">
        <v>3.9752160978470581</v>
      </c>
      <c r="D37" s="883">
        <v>84</v>
      </c>
      <c r="E37" s="881">
        <v>34.629120642864592</v>
      </c>
      <c r="F37" s="882">
        <v>6.592411508687376</v>
      </c>
      <c r="G37" s="883">
        <v>84</v>
      </c>
      <c r="H37" s="881">
        <v>12.84696493566997</v>
      </c>
      <c r="I37" s="882">
        <v>2.7679229330915831</v>
      </c>
      <c r="J37" s="883">
        <v>84</v>
      </c>
      <c r="K37" s="881">
        <v>35.153022794838172</v>
      </c>
      <c r="L37" s="882">
        <v>3.9574508283481991</v>
      </c>
      <c r="M37" s="883">
        <v>84</v>
      </c>
      <c r="N37" s="881">
        <v>7.2079156797232811</v>
      </c>
      <c r="O37" s="882">
        <v>3.4655512977069329</v>
      </c>
      <c r="P37" s="897">
        <v>83</v>
      </c>
    </row>
    <row r="38" spans="1:16" s="765" customFormat="1" ht="14.5" customHeight="1">
      <c r="A38" s="749" t="s">
        <v>14</v>
      </c>
      <c r="B38" s="878" t="s">
        <v>462</v>
      </c>
      <c r="C38" s="879" t="s">
        <v>462</v>
      </c>
      <c r="D38" s="880" t="s">
        <v>462</v>
      </c>
      <c r="E38" s="878" t="s">
        <v>462</v>
      </c>
      <c r="F38" s="879" t="s">
        <v>462</v>
      </c>
      <c r="G38" s="880" t="s">
        <v>462</v>
      </c>
      <c r="H38" s="869" t="s">
        <v>462</v>
      </c>
      <c r="I38" s="879" t="s">
        <v>462</v>
      </c>
      <c r="J38" s="880" t="s">
        <v>462</v>
      </c>
      <c r="K38" s="869" t="s">
        <v>462</v>
      </c>
      <c r="L38" s="879" t="s">
        <v>462</v>
      </c>
      <c r="M38" s="880" t="s">
        <v>462</v>
      </c>
      <c r="N38" s="878" t="s">
        <v>462</v>
      </c>
      <c r="O38" s="879" t="s">
        <v>462</v>
      </c>
      <c r="P38" s="896" t="s">
        <v>462</v>
      </c>
    </row>
    <row r="39" spans="1:16" s="765" customFormat="1" ht="14.5" customHeight="1">
      <c r="A39" s="750" t="s">
        <v>31</v>
      </c>
      <c r="B39" s="881">
        <v>54.21856645402795</v>
      </c>
      <c r="C39" s="882">
        <v>3.7765914961608709</v>
      </c>
      <c r="D39" s="883">
        <v>90</v>
      </c>
      <c r="E39" s="881">
        <v>44.749021673109318</v>
      </c>
      <c r="F39" s="882">
        <v>3.846941331388344</v>
      </c>
      <c r="G39" s="883">
        <v>90</v>
      </c>
      <c r="H39" s="881">
        <v>16.678385426464281</v>
      </c>
      <c r="I39" s="882">
        <v>3.3995642010005809</v>
      </c>
      <c r="J39" s="883">
        <v>90</v>
      </c>
      <c r="K39" s="881">
        <v>41.9181423687209</v>
      </c>
      <c r="L39" s="882">
        <v>3.225694051762992</v>
      </c>
      <c r="M39" s="883">
        <v>90</v>
      </c>
      <c r="N39" s="881">
        <v>11.89924259157773</v>
      </c>
      <c r="O39" s="882">
        <v>4.3706355719247627</v>
      </c>
      <c r="P39" s="897">
        <v>90</v>
      </c>
    </row>
    <row r="40" spans="1:16" s="765" customFormat="1" ht="14.5" customHeight="1">
      <c r="A40" s="749" t="s">
        <v>15</v>
      </c>
      <c r="B40" s="878">
        <v>43.043623660273873</v>
      </c>
      <c r="C40" s="879">
        <v>2.5018446992076848</v>
      </c>
      <c r="D40" s="880">
        <v>329</v>
      </c>
      <c r="E40" s="878">
        <v>27.910464732072288</v>
      </c>
      <c r="F40" s="879">
        <v>3.0522917617202072</v>
      </c>
      <c r="G40" s="880">
        <v>329</v>
      </c>
      <c r="H40" s="878">
        <v>6.3487662499527664</v>
      </c>
      <c r="I40" s="879">
        <v>1.039589689086212</v>
      </c>
      <c r="J40" s="880">
        <v>328</v>
      </c>
      <c r="K40" s="878">
        <v>36.045399911314227</v>
      </c>
      <c r="L40" s="879">
        <v>3.2017198095306281</v>
      </c>
      <c r="M40" s="880">
        <v>328</v>
      </c>
      <c r="N40" s="878">
        <v>6.167895676630617</v>
      </c>
      <c r="O40" s="879">
        <v>1.3460265709155339</v>
      </c>
      <c r="P40" s="896">
        <v>329</v>
      </c>
    </row>
    <row r="41" spans="1:16" s="765" customFormat="1" ht="14.5" customHeight="1">
      <c r="A41" s="750" t="s">
        <v>16</v>
      </c>
      <c r="B41" s="881">
        <v>60.581162206222437</v>
      </c>
      <c r="C41" s="882">
        <v>5.0831913386734113</v>
      </c>
      <c r="D41" s="883">
        <v>83</v>
      </c>
      <c r="E41" s="881">
        <v>40.263420948291603</v>
      </c>
      <c r="F41" s="882">
        <v>4.2932874732581627</v>
      </c>
      <c r="G41" s="883">
        <v>82</v>
      </c>
      <c r="H41" s="881">
        <v>14.508712905621399</v>
      </c>
      <c r="I41" s="882">
        <v>3.975240117024621</v>
      </c>
      <c r="J41" s="883">
        <v>82</v>
      </c>
      <c r="K41" s="881">
        <v>46.362581041760187</v>
      </c>
      <c r="L41" s="882">
        <v>3.7953995382054222</v>
      </c>
      <c r="M41" s="883">
        <v>82</v>
      </c>
      <c r="N41" s="881">
        <v>11.23880787230957</v>
      </c>
      <c r="O41" s="882">
        <v>4.2109436621116343</v>
      </c>
      <c r="P41" s="897">
        <v>82</v>
      </c>
    </row>
    <row r="42" spans="1:16" s="765" customFormat="1" ht="14.5" customHeight="1">
      <c r="A42" s="749" t="s">
        <v>17</v>
      </c>
      <c r="B42" s="878">
        <v>51.462114665306167</v>
      </c>
      <c r="C42" s="879">
        <v>2.918186368305399</v>
      </c>
      <c r="D42" s="880">
        <v>511</v>
      </c>
      <c r="E42" s="878">
        <v>35.458445113856648</v>
      </c>
      <c r="F42" s="879">
        <v>3.3226668124293259</v>
      </c>
      <c r="G42" s="880">
        <v>510</v>
      </c>
      <c r="H42" s="878">
        <v>8.6696580193693649</v>
      </c>
      <c r="I42" s="879">
        <v>1.545935277542849</v>
      </c>
      <c r="J42" s="880">
        <v>507</v>
      </c>
      <c r="K42" s="878">
        <v>42.418451188391813</v>
      </c>
      <c r="L42" s="879">
        <v>3.062942305467796</v>
      </c>
      <c r="M42" s="880">
        <v>508</v>
      </c>
      <c r="N42" s="878">
        <v>8.0670903316885028</v>
      </c>
      <c r="O42" s="879">
        <v>1.170990475797042</v>
      </c>
      <c r="P42" s="896">
        <v>509</v>
      </c>
    </row>
    <row r="43" spans="1:16" s="765" customFormat="1" ht="14.5" customHeight="1">
      <c r="A43" s="750" t="s">
        <v>18</v>
      </c>
      <c r="B43" s="868">
        <v>52.424513155861717</v>
      </c>
      <c r="C43" s="882">
        <v>1.589361191616429</v>
      </c>
      <c r="D43" s="883">
        <v>1207</v>
      </c>
      <c r="E43" s="868">
        <v>35.543145006761698</v>
      </c>
      <c r="F43" s="882">
        <v>1.5890946141984601</v>
      </c>
      <c r="G43" s="883">
        <v>1207</v>
      </c>
      <c r="H43" s="881">
        <v>12.298965403555229</v>
      </c>
      <c r="I43" s="882">
        <v>1.2106675660665851</v>
      </c>
      <c r="J43" s="883">
        <v>1201</v>
      </c>
      <c r="K43" s="881">
        <v>44.617019228321638</v>
      </c>
      <c r="L43" s="882">
        <v>1.650021620696408</v>
      </c>
      <c r="M43" s="883">
        <v>1201</v>
      </c>
      <c r="N43" s="881">
        <v>13.752806757181149</v>
      </c>
      <c r="O43" s="882">
        <v>1.375736855332961</v>
      </c>
      <c r="P43" s="897">
        <v>1205</v>
      </c>
    </row>
    <row r="44" spans="1:16" s="765" customFormat="1" ht="14.5" customHeight="1">
      <c r="A44" s="749" t="s">
        <v>19</v>
      </c>
      <c r="B44" s="878">
        <v>59.51501115471293</v>
      </c>
      <c r="C44" s="879">
        <v>4.0261276864862454</v>
      </c>
      <c r="D44" s="880">
        <v>161</v>
      </c>
      <c r="E44" s="878">
        <v>41.161008583169689</v>
      </c>
      <c r="F44" s="879">
        <v>4.9676343053025773</v>
      </c>
      <c r="G44" s="880">
        <v>161</v>
      </c>
      <c r="H44" s="878">
        <v>11.71087104762714</v>
      </c>
      <c r="I44" s="879">
        <v>2.613240154961407</v>
      </c>
      <c r="J44" s="880">
        <v>161</v>
      </c>
      <c r="K44" s="878">
        <v>43.383987391659822</v>
      </c>
      <c r="L44" s="879">
        <v>4.3395780311810874</v>
      </c>
      <c r="M44" s="880">
        <v>159</v>
      </c>
      <c r="N44" s="878">
        <v>6.0786466755349444</v>
      </c>
      <c r="O44" s="879">
        <v>1.5081645377744231</v>
      </c>
      <c r="P44" s="896">
        <v>160</v>
      </c>
    </row>
    <row r="45" spans="1:16" s="765" customFormat="1" ht="14.5" customHeight="1">
      <c r="A45" s="750" t="s">
        <v>20</v>
      </c>
      <c r="B45" s="868" t="s">
        <v>462</v>
      </c>
      <c r="C45" s="882" t="s">
        <v>462</v>
      </c>
      <c r="D45" s="883" t="s">
        <v>462</v>
      </c>
      <c r="E45" s="881" t="s">
        <v>462</v>
      </c>
      <c r="F45" s="882" t="s">
        <v>462</v>
      </c>
      <c r="G45" s="883" t="s">
        <v>462</v>
      </c>
      <c r="H45" s="881" t="s">
        <v>462</v>
      </c>
      <c r="I45" s="882" t="s">
        <v>462</v>
      </c>
      <c r="J45" s="883" t="s">
        <v>462</v>
      </c>
      <c r="K45" s="881" t="s">
        <v>462</v>
      </c>
      <c r="L45" s="882" t="s">
        <v>462</v>
      </c>
      <c r="M45" s="883" t="s">
        <v>462</v>
      </c>
      <c r="N45" s="881" t="s">
        <v>462</v>
      </c>
      <c r="O45" s="882" t="s">
        <v>462</v>
      </c>
      <c r="P45" s="897" t="s">
        <v>462</v>
      </c>
    </row>
    <row r="46" spans="1:16" s="765" customFormat="1" ht="14.5" customHeight="1">
      <c r="A46" s="749" t="s">
        <v>21</v>
      </c>
      <c r="B46" s="878">
        <v>43.763310022788993</v>
      </c>
      <c r="C46" s="879">
        <v>2.9810872323454829</v>
      </c>
      <c r="D46" s="880">
        <v>146</v>
      </c>
      <c r="E46" s="878">
        <v>34.124435456129888</v>
      </c>
      <c r="F46" s="879">
        <v>6.0920302609184667</v>
      </c>
      <c r="G46" s="880">
        <v>146</v>
      </c>
      <c r="H46" s="878">
        <v>10.14911649028855</v>
      </c>
      <c r="I46" s="879">
        <v>3.4582235573376159</v>
      </c>
      <c r="J46" s="880">
        <v>146</v>
      </c>
      <c r="K46" s="878">
        <v>29.81987703306531</v>
      </c>
      <c r="L46" s="879">
        <v>5.3166112151783134</v>
      </c>
      <c r="M46" s="880">
        <v>146</v>
      </c>
      <c r="N46" s="878">
        <v>9.3359177816257155</v>
      </c>
      <c r="O46" s="879">
        <v>3.3351245213726521</v>
      </c>
      <c r="P46" s="896">
        <v>146</v>
      </c>
    </row>
    <row r="47" spans="1:16" s="765" customFormat="1" ht="14.5" customHeight="1">
      <c r="A47" s="750" t="s">
        <v>22</v>
      </c>
      <c r="B47" s="881" t="s">
        <v>462</v>
      </c>
      <c r="C47" s="882" t="s">
        <v>462</v>
      </c>
      <c r="D47" s="883" t="s">
        <v>462</v>
      </c>
      <c r="E47" s="881" t="s">
        <v>462</v>
      </c>
      <c r="F47" s="882" t="s">
        <v>462</v>
      </c>
      <c r="G47" s="883" t="s">
        <v>462</v>
      </c>
      <c r="H47" s="881" t="s">
        <v>462</v>
      </c>
      <c r="I47" s="882" t="s">
        <v>462</v>
      </c>
      <c r="J47" s="883" t="s">
        <v>462</v>
      </c>
      <c r="K47" s="881" t="s">
        <v>462</v>
      </c>
      <c r="L47" s="882" t="s">
        <v>462</v>
      </c>
      <c r="M47" s="883" t="s">
        <v>462</v>
      </c>
      <c r="N47" s="881" t="s">
        <v>462</v>
      </c>
      <c r="O47" s="882" t="s">
        <v>462</v>
      </c>
      <c r="P47" s="897" t="s">
        <v>462</v>
      </c>
    </row>
    <row r="48" spans="1:16" s="765" customFormat="1" ht="14.5" customHeight="1">
      <c r="A48" s="749" t="s">
        <v>23</v>
      </c>
      <c r="B48" s="878">
        <v>44.182369368340318</v>
      </c>
      <c r="C48" s="879">
        <v>5.7842825982361239</v>
      </c>
      <c r="D48" s="880">
        <v>185</v>
      </c>
      <c r="E48" s="878">
        <v>31.412897538825231</v>
      </c>
      <c r="F48" s="879">
        <v>4.3576984516771109</v>
      </c>
      <c r="G48" s="880">
        <v>185</v>
      </c>
      <c r="H48" s="878">
        <v>8.8313768154244556</v>
      </c>
      <c r="I48" s="879">
        <v>2.641987467796699</v>
      </c>
      <c r="J48" s="880">
        <v>185</v>
      </c>
      <c r="K48" s="878">
        <v>44.657807967349818</v>
      </c>
      <c r="L48" s="879">
        <v>4.3124221280897403</v>
      </c>
      <c r="M48" s="880">
        <v>185</v>
      </c>
      <c r="N48" s="878">
        <v>16.658873461809669</v>
      </c>
      <c r="O48" s="879">
        <v>3.628957757105562</v>
      </c>
      <c r="P48" s="896">
        <v>184</v>
      </c>
    </row>
    <row r="49" spans="1:16" s="765" customFormat="1" ht="14.5" customHeight="1" thickBot="1">
      <c r="A49" s="751" t="s">
        <v>24</v>
      </c>
      <c r="B49" s="884" t="s">
        <v>462</v>
      </c>
      <c r="C49" s="885" t="s">
        <v>462</v>
      </c>
      <c r="D49" s="886" t="s">
        <v>462</v>
      </c>
      <c r="E49" s="873" t="s">
        <v>462</v>
      </c>
      <c r="F49" s="885" t="s">
        <v>462</v>
      </c>
      <c r="G49" s="886" t="s">
        <v>462</v>
      </c>
      <c r="H49" s="884" t="s">
        <v>462</v>
      </c>
      <c r="I49" s="885" t="s">
        <v>462</v>
      </c>
      <c r="J49" s="886" t="s">
        <v>462</v>
      </c>
      <c r="K49" s="884" t="s">
        <v>462</v>
      </c>
      <c r="L49" s="885" t="s">
        <v>462</v>
      </c>
      <c r="M49" s="886" t="s">
        <v>462</v>
      </c>
      <c r="N49" s="884" t="s">
        <v>462</v>
      </c>
      <c r="O49" s="885" t="s">
        <v>462</v>
      </c>
      <c r="P49" s="898" t="s">
        <v>462</v>
      </c>
    </row>
    <row r="50" spans="1:16" s="765" customFormat="1" ht="14.5" customHeight="1">
      <c r="A50" s="752" t="s">
        <v>26</v>
      </c>
      <c r="B50" s="877">
        <v>52.674289333706007</v>
      </c>
      <c r="C50" s="875">
        <v>1.083802385745785</v>
      </c>
      <c r="D50" s="876">
        <v>3397</v>
      </c>
      <c r="E50" s="874">
        <v>35.125899250532491</v>
      </c>
      <c r="F50" s="875">
        <v>1.0678855096276929</v>
      </c>
      <c r="G50" s="876">
        <v>3396</v>
      </c>
      <c r="H50" s="877">
        <v>10.584981920833251</v>
      </c>
      <c r="I50" s="875">
        <v>0.67074254478346362</v>
      </c>
      <c r="J50" s="876">
        <v>3383</v>
      </c>
      <c r="K50" s="874">
        <v>43.999426938274148</v>
      </c>
      <c r="L50" s="875">
        <v>1.0740786203497661</v>
      </c>
      <c r="M50" s="876">
        <v>3379</v>
      </c>
      <c r="N50" s="877">
        <v>10.519526796054141</v>
      </c>
      <c r="O50" s="875">
        <v>0.69698860636176541</v>
      </c>
      <c r="P50" s="890">
        <v>3385</v>
      </c>
    </row>
    <row r="51" spans="1:16" s="765" customFormat="1" ht="14.5" customHeight="1">
      <c r="A51" s="752" t="s">
        <v>25</v>
      </c>
      <c r="B51" s="877">
        <v>53.294702253259693</v>
      </c>
      <c r="C51" s="875">
        <v>2.7258581879258079</v>
      </c>
      <c r="D51" s="876">
        <v>443</v>
      </c>
      <c r="E51" s="877">
        <v>40.4979348712723</v>
      </c>
      <c r="F51" s="875">
        <v>3.2087762054619842</v>
      </c>
      <c r="G51" s="876">
        <v>442</v>
      </c>
      <c r="H51" s="877">
        <v>15.768344865688579</v>
      </c>
      <c r="I51" s="875">
        <v>2.636368315304622</v>
      </c>
      <c r="J51" s="876">
        <v>440</v>
      </c>
      <c r="K51" s="877">
        <v>41.782465582964363</v>
      </c>
      <c r="L51" s="875">
        <v>3.3421847975039012</v>
      </c>
      <c r="M51" s="876">
        <v>441</v>
      </c>
      <c r="N51" s="877">
        <v>9.0788978955113233</v>
      </c>
      <c r="O51" s="875">
        <v>1.6040953210874549</v>
      </c>
      <c r="P51" s="890">
        <v>441</v>
      </c>
    </row>
    <row r="52" spans="1:16" s="765" customFormat="1" ht="14.5" customHeight="1">
      <c r="A52" s="753" t="s">
        <v>27</v>
      </c>
      <c r="B52" s="891">
        <v>52.745146429041817</v>
      </c>
      <c r="C52" s="892">
        <v>1.009186129639573</v>
      </c>
      <c r="D52" s="893">
        <v>3840</v>
      </c>
      <c r="E52" s="894">
        <v>35.736925111084943</v>
      </c>
      <c r="F52" s="892">
        <v>1.0250481102149691</v>
      </c>
      <c r="G52" s="893">
        <v>3838</v>
      </c>
      <c r="H52" s="891">
        <v>11.17528091552693</v>
      </c>
      <c r="I52" s="892">
        <v>0.67832254674472969</v>
      </c>
      <c r="J52" s="893">
        <v>3823</v>
      </c>
      <c r="K52" s="894">
        <v>43.746291081375418</v>
      </c>
      <c r="L52" s="892">
        <v>1.0244812563763011</v>
      </c>
      <c r="M52" s="893">
        <v>3820</v>
      </c>
      <c r="N52" s="891">
        <v>10.35565455879091</v>
      </c>
      <c r="O52" s="892">
        <v>0.64241389524698567</v>
      </c>
      <c r="P52" s="895">
        <v>3826</v>
      </c>
    </row>
    <row r="53" spans="1:16" s="765" customFormat="1" ht="14.5" customHeight="1">
      <c r="A53" s="1333" t="s">
        <v>349</v>
      </c>
      <c r="B53" s="1333" t="s">
        <v>349</v>
      </c>
      <c r="C53" s="1333" t="s">
        <v>349</v>
      </c>
      <c r="D53" s="1333" t="s">
        <v>349</v>
      </c>
      <c r="E53" s="1333" t="s">
        <v>349</v>
      </c>
      <c r="F53" s="1333" t="s">
        <v>349</v>
      </c>
      <c r="G53" s="1333" t="s">
        <v>349</v>
      </c>
      <c r="H53" s="1333" t="s">
        <v>349</v>
      </c>
      <c r="I53" s="1333" t="s">
        <v>349</v>
      </c>
      <c r="J53" s="1333" t="s">
        <v>349</v>
      </c>
      <c r="K53" s="1333" t="s">
        <v>349</v>
      </c>
      <c r="L53" s="1333" t="s">
        <v>349</v>
      </c>
      <c r="M53" s="1333" t="s">
        <v>349</v>
      </c>
      <c r="N53" s="1333" t="s">
        <v>349</v>
      </c>
      <c r="O53" s="1333" t="s">
        <v>349</v>
      </c>
      <c r="P53" s="1333" t="s">
        <v>349</v>
      </c>
    </row>
    <row r="54" spans="1:16" s="765" customFormat="1" ht="29.15" customHeight="1">
      <c r="A54" s="1414" t="s">
        <v>655</v>
      </c>
      <c r="B54" s="1414" t="s">
        <v>126</v>
      </c>
      <c r="C54" s="1414" t="s">
        <v>126</v>
      </c>
      <c r="D54" s="1414" t="s">
        <v>126</v>
      </c>
      <c r="E54" s="1414" t="s">
        <v>126</v>
      </c>
      <c r="F54" s="1414" t="s">
        <v>126</v>
      </c>
      <c r="G54" s="1414" t="s">
        <v>126</v>
      </c>
      <c r="H54" s="1414" t="s">
        <v>126</v>
      </c>
      <c r="I54" s="1414" t="s">
        <v>126</v>
      </c>
      <c r="J54" s="1414" t="s">
        <v>126</v>
      </c>
      <c r="K54" s="1414" t="s">
        <v>126</v>
      </c>
      <c r="L54" s="1414" t="s">
        <v>126</v>
      </c>
      <c r="M54" s="1414" t="s">
        <v>126</v>
      </c>
      <c r="N54" s="1414" t="s">
        <v>126</v>
      </c>
      <c r="O54" s="1414" t="s">
        <v>126</v>
      </c>
      <c r="P54" s="1414" t="s">
        <v>126</v>
      </c>
    </row>
    <row r="55" spans="1:16" s="765" customFormat="1" ht="14.5" customHeight="1">
      <c r="A55" s="1333" t="s">
        <v>350</v>
      </c>
      <c r="B55" s="1333" t="s">
        <v>350</v>
      </c>
      <c r="C55" s="1333" t="s">
        <v>350</v>
      </c>
      <c r="D55" s="1333" t="s">
        <v>350</v>
      </c>
      <c r="E55" s="1333" t="s">
        <v>350</v>
      </c>
      <c r="F55" s="1333" t="s">
        <v>350</v>
      </c>
      <c r="G55" s="1333" t="s">
        <v>350</v>
      </c>
      <c r="H55" s="1333" t="s">
        <v>350</v>
      </c>
      <c r="I55" s="1333" t="s">
        <v>350</v>
      </c>
      <c r="J55" s="1333" t="s">
        <v>350</v>
      </c>
      <c r="K55" s="1333" t="s">
        <v>350</v>
      </c>
      <c r="L55" s="1333" t="s">
        <v>350</v>
      </c>
      <c r="M55" s="1333" t="s">
        <v>350</v>
      </c>
      <c r="N55" s="1333" t="s">
        <v>350</v>
      </c>
      <c r="O55" s="1333" t="s">
        <v>350</v>
      </c>
      <c r="P55" s="1333" t="s">
        <v>350</v>
      </c>
    </row>
    <row r="56" spans="1:16" s="765" customFormat="1" ht="14.5" customHeight="1">
      <c r="A56" s="456"/>
      <c r="B56" s="456"/>
      <c r="C56" s="456"/>
      <c r="D56" s="456"/>
      <c r="E56" s="456"/>
      <c r="F56" s="456"/>
      <c r="G56" s="456"/>
      <c r="H56" s="456"/>
      <c r="I56" s="456"/>
      <c r="J56" s="456"/>
      <c r="K56" s="456"/>
      <c r="L56" s="456"/>
      <c r="M56" s="456"/>
      <c r="N56" s="456"/>
      <c r="O56" s="456"/>
      <c r="P56" s="456"/>
    </row>
    <row r="57" spans="1:16" s="765" customFormat="1" ht="14.5" customHeight="1">
      <c r="A57" s="1409" t="s">
        <v>741</v>
      </c>
      <c r="B57" s="1409"/>
      <c r="C57" s="1409"/>
      <c r="D57" s="1409"/>
      <c r="E57" s="1409"/>
      <c r="F57" s="1409"/>
      <c r="G57" s="1409"/>
      <c r="H57" s="1409"/>
      <c r="I57" s="1409"/>
      <c r="J57" s="1409"/>
      <c r="K57" s="1409"/>
      <c r="L57" s="1409"/>
      <c r="M57" s="1409"/>
      <c r="N57" s="1409"/>
      <c r="O57" s="1409"/>
      <c r="P57" s="1409"/>
    </row>
    <row r="58" spans="1:16" s="788" customFormat="1" ht="66" customHeight="1">
      <c r="A58" s="1457" t="s">
        <v>10</v>
      </c>
      <c r="B58" s="1331" t="s">
        <v>680</v>
      </c>
      <c r="C58" s="1331" t="s">
        <v>352</v>
      </c>
      <c r="D58" s="1331" t="s">
        <v>352</v>
      </c>
      <c r="E58" s="1331" t="s">
        <v>681</v>
      </c>
      <c r="F58" s="1331" t="s">
        <v>353</v>
      </c>
      <c r="G58" s="1331" t="s">
        <v>353</v>
      </c>
      <c r="H58" s="1331" t="s">
        <v>682</v>
      </c>
      <c r="I58" s="1331" t="s">
        <v>354</v>
      </c>
      <c r="J58" s="1331" t="s">
        <v>354</v>
      </c>
      <c r="K58" s="1331" t="s">
        <v>683</v>
      </c>
      <c r="L58" s="1331" t="s">
        <v>355</v>
      </c>
      <c r="M58" s="1331" t="s">
        <v>355</v>
      </c>
      <c r="N58" s="1331" t="s">
        <v>684</v>
      </c>
      <c r="O58" s="1331" t="s">
        <v>356</v>
      </c>
      <c r="P58" s="1332" t="s">
        <v>356</v>
      </c>
    </row>
    <row r="59" spans="1:16" s="765" customFormat="1" ht="14.5" customHeight="1" thickBot="1">
      <c r="A59" s="1458"/>
      <c r="B59" s="393" t="s">
        <v>56</v>
      </c>
      <c r="C59" s="393" t="s">
        <v>57</v>
      </c>
      <c r="D59" s="394" t="s">
        <v>123</v>
      </c>
      <c r="E59" s="393" t="s">
        <v>56</v>
      </c>
      <c r="F59" s="393" t="s">
        <v>57</v>
      </c>
      <c r="G59" s="394" t="s">
        <v>123</v>
      </c>
      <c r="H59" s="393" t="s">
        <v>56</v>
      </c>
      <c r="I59" s="393" t="s">
        <v>57</v>
      </c>
      <c r="J59" s="394" t="s">
        <v>123</v>
      </c>
      <c r="K59" s="393" t="s">
        <v>56</v>
      </c>
      <c r="L59" s="393" t="s">
        <v>57</v>
      </c>
      <c r="M59" s="394" t="s">
        <v>123</v>
      </c>
      <c r="N59" s="393" t="s">
        <v>56</v>
      </c>
      <c r="O59" s="393" t="s">
        <v>57</v>
      </c>
      <c r="P59" s="393" t="s">
        <v>123</v>
      </c>
    </row>
    <row r="60" spans="1:16" s="765" customFormat="1" ht="14.5" customHeight="1">
      <c r="A60" s="749" t="s">
        <v>11</v>
      </c>
      <c r="B60" s="869">
        <v>27.14012548931408</v>
      </c>
      <c r="C60" s="863">
        <v>2.344086706737905</v>
      </c>
      <c r="D60" s="864">
        <v>370</v>
      </c>
      <c r="E60" s="862">
        <v>51.995016632596673</v>
      </c>
      <c r="F60" s="863">
        <v>2.5985859643535858</v>
      </c>
      <c r="G60" s="864">
        <v>373</v>
      </c>
      <c r="H60" s="862">
        <v>20.07520787840679</v>
      </c>
      <c r="I60" s="863">
        <v>2.062441284620586</v>
      </c>
      <c r="J60" s="864">
        <v>373</v>
      </c>
      <c r="K60" s="869">
        <v>14.65974395189976</v>
      </c>
      <c r="L60" s="863">
        <v>1.832016273791206</v>
      </c>
      <c r="M60" s="864">
        <v>371</v>
      </c>
      <c r="N60" s="862">
        <v>22.099504295636969</v>
      </c>
      <c r="O60" s="863">
        <v>2.1826898400979911</v>
      </c>
      <c r="P60" s="887">
        <v>362</v>
      </c>
    </row>
    <row r="61" spans="1:16" s="765" customFormat="1" ht="14.5" customHeight="1">
      <c r="A61" s="750" t="s">
        <v>12</v>
      </c>
      <c r="B61" s="868">
        <v>39.3397099784506</v>
      </c>
      <c r="C61" s="866">
        <v>2.7073145729000592</v>
      </c>
      <c r="D61" s="867">
        <v>337</v>
      </c>
      <c r="E61" s="865">
        <v>47.002125775873303</v>
      </c>
      <c r="F61" s="866">
        <v>2.7733382968121272</v>
      </c>
      <c r="G61" s="867">
        <v>337</v>
      </c>
      <c r="H61" s="865">
        <v>19.89211610639045</v>
      </c>
      <c r="I61" s="866">
        <v>2.268098916362197</v>
      </c>
      <c r="J61" s="867">
        <v>337</v>
      </c>
      <c r="K61" s="868">
        <v>12.746284432210169</v>
      </c>
      <c r="L61" s="866">
        <v>1.920409762136966</v>
      </c>
      <c r="M61" s="867">
        <v>337</v>
      </c>
      <c r="N61" s="868">
        <v>19.013088102950899</v>
      </c>
      <c r="O61" s="866">
        <v>2.179778252315693</v>
      </c>
      <c r="P61" s="888">
        <v>328</v>
      </c>
    </row>
    <row r="62" spans="1:16" s="765" customFormat="1" ht="14.5" customHeight="1">
      <c r="A62" s="749" t="s">
        <v>30</v>
      </c>
      <c r="B62" s="869">
        <v>42.868605015587747</v>
      </c>
      <c r="C62" s="863">
        <v>2.6305854360937309</v>
      </c>
      <c r="D62" s="864">
        <v>327</v>
      </c>
      <c r="E62" s="862">
        <v>69.392258310805616</v>
      </c>
      <c r="F62" s="863">
        <v>2.4956130064695281</v>
      </c>
      <c r="G62" s="864">
        <v>328</v>
      </c>
      <c r="H62" s="862">
        <v>42.996213820631489</v>
      </c>
      <c r="I62" s="863">
        <v>2.625902149285217</v>
      </c>
      <c r="J62" s="864">
        <v>328</v>
      </c>
      <c r="K62" s="862">
        <v>16.86679729863064</v>
      </c>
      <c r="L62" s="863">
        <v>2.0186800835032002</v>
      </c>
      <c r="M62" s="864">
        <v>325</v>
      </c>
      <c r="N62" s="869">
        <v>30.696044124376879</v>
      </c>
      <c r="O62" s="863">
        <v>2.4768905011241751</v>
      </c>
      <c r="P62" s="887">
        <v>320</v>
      </c>
    </row>
    <row r="63" spans="1:16" s="765" customFormat="1" ht="14.5" customHeight="1">
      <c r="A63" s="750" t="s">
        <v>13</v>
      </c>
      <c r="B63" s="865">
        <v>33.503624170893787</v>
      </c>
      <c r="C63" s="866">
        <v>2.6746193175643569</v>
      </c>
      <c r="D63" s="867">
        <v>269</v>
      </c>
      <c r="E63" s="865">
        <v>24.984287257569761</v>
      </c>
      <c r="F63" s="866">
        <v>2.4087430215807322</v>
      </c>
      <c r="G63" s="867">
        <v>272</v>
      </c>
      <c r="H63" s="865">
        <v>16.70512537757406</v>
      </c>
      <c r="I63" s="866">
        <v>2.1323019296134151</v>
      </c>
      <c r="J63" s="867">
        <v>272</v>
      </c>
      <c r="K63" s="868">
        <v>9.9086604828481732</v>
      </c>
      <c r="L63" s="866">
        <v>1.657946961763084</v>
      </c>
      <c r="M63" s="867">
        <v>272</v>
      </c>
      <c r="N63" s="865">
        <v>17.067131421166529</v>
      </c>
      <c r="O63" s="866">
        <v>2.1807266682067539</v>
      </c>
      <c r="P63" s="888">
        <v>255</v>
      </c>
    </row>
    <row r="64" spans="1:16" s="765" customFormat="1" ht="14.5" customHeight="1">
      <c r="A64" s="749" t="s">
        <v>14</v>
      </c>
      <c r="B64" s="862">
        <v>58.593174521697748</v>
      </c>
      <c r="C64" s="863">
        <v>4.5038730502273321</v>
      </c>
      <c r="D64" s="864">
        <v>105</v>
      </c>
      <c r="E64" s="862">
        <v>65.47948364698108</v>
      </c>
      <c r="F64" s="863">
        <v>4.4329010151109447</v>
      </c>
      <c r="G64" s="864">
        <v>106</v>
      </c>
      <c r="H64" s="862">
        <v>28.783970560159698</v>
      </c>
      <c r="I64" s="863">
        <v>3.9649588832332272</v>
      </c>
      <c r="J64" s="864">
        <v>106</v>
      </c>
      <c r="K64" s="862">
        <v>22.259683210201949</v>
      </c>
      <c r="L64" s="863">
        <v>3.858061056058891</v>
      </c>
      <c r="M64" s="864">
        <v>105</v>
      </c>
      <c r="N64" s="862">
        <v>28.38195602693575</v>
      </c>
      <c r="O64" s="863">
        <v>4.2181753070246391</v>
      </c>
      <c r="P64" s="887">
        <v>100</v>
      </c>
    </row>
    <row r="65" spans="1:16" s="765" customFormat="1" ht="14.5" customHeight="1">
      <c r="A65" s="750" t="s">
        <v>31</v>
      </c>
      <c r="B65" s="865">
        <v>50.678963011633641</v>
      </c>
      <c r="C65" s="866">
        <v>3.2398384444742452</v>
      </c>
      <c r="D65" s="867">
        <v>209</v>
      </c>
      <c r="E65" s="865">
        <v>74.374226399917248</v>
      </c>
      <c r="F65" s="866">
        <v>2.904624666828687</v>
      </c>
      <c r="G65" s="867">
        <v>207</v>
      </c>
      <c r="H65" s="865">
        <v>40.579657557058233</v>
      </c>
      <c r="I65" s="866">
        <v>3.199349903752652</v>
      </c>
      <c r="J65" s="867">
        <v>207</v>
      </c>
      <c r="K65" s="865">
        <v>19.085594849133251</v>
      </c>
      <c r="L65" s="866">
        <v>2.517576536224118</v>
      </c>
      <c r="M65" s="867">
        <v>209</v>
      </c>
      <c r="N65" s="865">
        <v>24.913340126166268</v>
      </c>
      <c r="O65" s="866">
        <v>2.8442367596636271</v>
      </c>
      <c r="P65" s="888">
        <v>199</v>
      </c>
    </row>
    <row r="66" spans="1:16" s="765" customFormat="1" ht="14.5" customHeight="1">
      <c r="A66" s="749" t="s">
        <v>15</v>
      </c>
      <c r="B66" s="862">
        <v>35.344238584287218</v>
      </c>
      <c r="C66" s="863">
        <v>2.686401089885158</v>
      </c>
      <c r="D66" s="864">
        <v>313</v>
      </c>
      <c r="E66" s="862">
        <v>59.613822203850653</v>
      </c>
      <c r="F66" s="863">
        <v>2.7529093372607369</v>
      </c>
      <c r="G66" s="864">
        <v>316</v>
      </c>
      <c r="H66" s="869">
        <v>24.30011890308079</v>
      </c>
      <c r="I66" s="863">
        <v>2.3921193001442842</v>
      </c>
      <c r="J66" s="864">
        <v>315</v>
      </c>
      <c r="K66" s="862">
        <v>14.206108741528491</v>
      </c>
      <c r="L66" s="863">
        <v>1.9923348538261469</v>
      </c>
      <c r="M66" s="864">
        <v>315</v>
      </c>
      <c r="N66" s="869">
        <v>25.468603801304489</v>
      </c>
      <c r="O66" s="863">
        <v>2.516315900599952</v>
      </c>
      <c r="P66" s="887">
        <v>307</v>
      </c>
    </row>
    <row r="67" spans="1:16" s="765" customFormat="1" ht="14.5" customHeight="1">
      <c r="A67" s="750" t="s">
        <v>16</v>
      </c>
      <c r="B67" s="865">
        <v>29.957605486088529</v>
      </c>
      <c r="C67" s="866">
        <v>2.9184259131200241</v>
      </c>
      <c r="D67" s="867">
        <v>200</v>
      </c>
      <c r="E67" s="865">
        <v>21.102158739434149</v>
      </c>
      <c r="F67" s="866">
        <v>2.6202493340480202</v>
      </c>
      <c r="G67" s="867">
        <v>201</v>
      </c>
      <c r="H67" s="865">
        <v>13.669234291549699</v>
      </c>
      <c r="I67" s="866">
        <v>2.161056057389894</v>
      </c>
      <c r="J67" s="867">
        <v>200</v>
      </c>
      <c r="K67" s="865">
        <v>5.2930287764637374</v>
      </c>
      <c r="L67" s="866">
        <v>1.464199000380348</v>
      </c>
      <c r="M67" s="867">
        <v>200</v>
      </c>
      <c r="N67" s="865">
        <v>18.417451579347329</v>
      </c>
      <c r="O67" s="866">
        <v>2.5721761245841921</v>
      </c>
      <c r="P67" s="888">
        <v>187</v>
      </c>
    </row>
    <row r="68" spans="1:16" s="765" customFormat="1" ht="14.5" customHeight="1">
      <c r="A68" s="749" t="s">
        <v>17</v>
      </c>
      <c r="B68" s="862">
        <v>35.343301538181557</v>
      </c>
      <c r="C68" s="863">
        <v>2.6515154152475819</v>
      </c>
      <c r="D68" s="864">
        <v>328</v>
      </c>
      <c r="E68" s="862">
        <v>43.571069330999777</v>
      </c>
      <c r="F68" s="863">
        <v>2.7629202365175618</v>
      </c>
      <c r="G68" s="864">
        <v>329</v>
      </c>
      <c r="H68" s="862">
        <v>14.29832144141991</v>
      </c>
      <c r="I68" s="863">
        <v>1.909059625100259</v>
      </c>
      <c r="J68" s="864">
        <v>326</v>
      </c>
      <c r="K68" s="869">
        <v>13.067926559263229</v>
      </c>
      <c r="L68" s="863">
        <v>1.9114509146158229</v>
      </c>
      <c r="M68" s="864">
        <v>327</v>
      </c>
      <c r="N68" s="862">
        <v>17.252318498843909</v>
      </c>
      <c r="O68" s="863">
        <v>2.128698880749039</v>
      </c>
      <c r="P68" s="887">
        <v>317</v>
      </c>
    </row>
    <row r="69" spans="1:16" s="765" customFormat="1" ht="14.5" customHeight="1">
      <c r="A69" s="750" t="s">
        <v>18</v>
      </c>
      <c r="B69" s="865">
        <v>47.237662133574823</v>
      </c>
      <c r="C69" s="866">
        <v>2.6776459329990301</v>
      </c>
      <c r="D69" s="867">
        <v>351</v>
      </c>
      <c r="E69" s="865">
        <v>51.659596553311019</v>
      </c>
      <c r="F69" s="866">
        <v>2.6770954874981259</v>
      </c>
      <c r="G69" s="867">
        <v>353</v>
      </c>
      <c r="H69" s="868">
        <v>35.752138980915888</v>
      </c>
      <c r="I69" s="866">
        <v>2.561239743905332</v>
      </c>
      <c r="J69" s="867">
        <v>351</v>
      </c>
      <c r="K69" s="868">
        <v>34.015957693730613</v>
      </c>
      <c r="L69" s="866">
        <v>2.520513740901738</v>
      </c>
      <c r="M69" s="867">
        <v>353</v>
      </c>
      <c r="N69" s="868">
        <v>34.362667508533526</v>
      </c>
      <c r="O69" s="866">
        <v>2.572660995225998</v>
      </c>
      <c r="P69" s="888">
        <v>340</v>
      </c>
    </row>
    <row r="70" spans="1:16" s="765" customFormat="1" ht="14.5" customHeight="1">
      <c r="A70" s="749" t="s">
        <v>19</v>
      </c>
      <c r="B70" s="862">
        <v>29.790917480960349</v>
      </c>
      <c r="C70" s="863">
        <v>2.4189004930465381</v>
      </c>
      <c r="D70" s="864">
        <v>337</v>
      </c>
      <c r="E70" s="862">
        <v>58.311731885251362</v>
      </c>
      <c r="F70" s="863">
        <v>2.5859330709794648</v>
      </c>
      <c r="G70" s="864">
        <v>339</v>
      </c>
      <c r="H70" s="869">
        <v>29.59281536444707</v>
      </c>
      <c r="I70" s="863">
        <v>2.447851743622985</v>
      </c>
      <c r="J70" s="864">
        <v>337</v>
      </c>
      <c r="K70" s="862">
        <v>22.21848894766892</v>
      </c>
      <c r="L70" s="863">
        <v>2.1811392335001951</v>
      </c>
      <c r="M70" s="864">
        <v>338</v>
      </c>
      <c r="N70" s="869">
        <v>30.61325436070852</v>
      </c>
      <c r="O70" s="863">
        <v>2.4489756243061671</v>
      </c>
      <c r="P70" s="887">
        <v>323</v>
      </c>
    </row>
    <row r="71" spans="1:16" s="765" customFormat="1" ht="14.5" customHeight="1">
      <c r="A71" s="750" t="s">
        <v>20</v>
      </c>
      <c r="B71" s="865">
        <v>54.240219010310021</v>
      </c>
      <c r="C71" s="866">
        <v>4.1931507512436692</v>
      </c>
      <c r="D71" s="867">
        <v>115</v>
      </c>
      <c r="E71" s="865">
        <v>52.008115851363677</v>
      </c>
      <c r="F71" s="866">
        <v>4.1914509928293047</v>
      </c>
      <c r="G71" s="867">
        <v>116</v>
      </c>
      <c r="H71" s="865">
        <v>35.80300002420794</v>
      </c>
      <c r="I71" s="866">
        <v>4.0701755064334169</v>
      </c>
      <c r="J71" s="867">
        <v>114</v>
      </c>
      <c r="K71" s="865">
        <v>16.101360129276859</v>
      </c>
      <c r="L71" s="866">
        <v>3.2035269036329468</v>
      </c>
      <c r="M71" s="867">
        <v>116</v>
      </c>
      <c r="N71" s="868">
        <v>29.564524959950671</v>
      </c>
      <c r="O71" s="866">
        <v>3.978666651213743</v>
      </c>
      <c r="P71" s="888">
        <v>111</v>
      </c>
    </row>
    <row r="72" spans="1:16" s="765" customFormat="1" ht="14.5" customHeight="1">
      <c r="A72" s="749" t="s">
        <v>21</v>
      </c>
      <c r="B72" s="862">
        <v>29.524767614081981</v>
      </c>
      <c r="C72" s="863">
        <v>2.4976245068162828</v>
      </c>
      <c r="D72" s="864">
        <v>307</v>
      </c>
      <c r="E72" s="869">
        <v>24.641106609915049</v>
      </c>
      <c r="F72" s="863">
        <v>2.338003316329119</v>
      </c>
      <c r="G72" s="864">
        <v>308</v>
      </c>
      <c r="H72" s="862">
        <v>13.33393707582224</v>
      </c>
      <c r="I72" s="863">
        <v>1.8801738792349041</v>
      </c>
      <c r="J72" s="864">
        <v>309</v>
      </c>
      <c r="K72" s="862">
        <v>6.3672202388982626</v>
      </c>
      <c r="L72" s="863">
        <v>1.332120507741402</v>
      </c>
      <c r="M72" s="864">
        <v>309</v>
      </c>
      <c r="N72" s="869">
        <v>17.765174975107129</v>
      </c>
      <c r="O72" s="863">
        <v>2.089046300010251</v>
      </c>
      <c r="P72" s="887">
        <v>302</v>
      </c>
    </row>
    <row r="73" spans="1:16" s="765" customFormat="1" ht="14.5" customHeight="1">
      <c r="A73" s="750" t="s">
        <v>22</v>
      </c>
      <c r="B73" s="865">
        <v>28.946138272282791</v>
      </c>
      <c r="C73" s="866">
        <v>2.1444541663271601</v>
      </c>
      <c r="D73" s="867">
        <v>342</v>
      </c>
      <c r="E73" s="865">
        <v>15.77836294681771</v>
      </c>
      <c r="F73" s="866">
        <v>1.6508410838198819</v>
      </c>
      <c r="G73" s="867">
        <v>344</v>
      </c>
      <c r="H73" s="865">
        <v>12.91796597926804</v>
      </c>
      <c r="I73" s="866">
        <v>1.5731326275016011</v>
      </c>
      <c r="J73" s="867">
        <v>344</v>
      </c>
      <c r="K73" s="865">
        <v>7.5520145775980794</v>
      </c>
      <c r="L73" s="866">
        <v>1.204118307409727</v>
      </c>
      <c r="M73" s="867">
        <v>344</v>
      </c>
      <c r="N73" s="865">
        <v>13.596578112566499</v>
      </c>
      <c r="O73" s="866">
        <v>1.6338169436369609</v>
      </c>
      <c r="P73" s="888">
        <v>324</v>
      </c>
    </row>
    <row r="74" spans="1:16" s="765" customFormat="1" ht="14.5" customHeight="1">
      <c r="A74" s="749" t="s">
        <v>23</v>
      </c>
      <c r="B74" s="862">
        <v>39.947249966264472</v>
      </c>
      <c r="C74" s="863">
        <v>2.250440001608168</v>
      </c>
      <c r="D74" s="864">
        <v>400</v>
      </c>
      <c r="E74" s="862">
        <v>42.236135247401812</v>
      </c>
      <c r="F74" s="863">
        <v>2.2553688332057198</v>
      </c>
      <c r="G74" s="864">
        <v>402</v>
      </c>
      <c r="H74" s="862">
        <v>16.921524075256659</v>
      </c>
      <c r="I74" s="863">
        <v>1.73597953827483</v>
      </c>
      <c r="J74" s="864">
        <v>402</v>
      </c>
      <c r="K74" s="869">
        <v>7.9121127470773143</v>
      </c>
      <c r="L74" s="863">
        <v>1.338907512870362</v>
      </c>
      <c r="M74" s="864">
        <v>404</v>
      </c>
      <c r="N74" s="869">
        <v>22.403037794141412</v>
      </c>
      <c r="O74" s="863">
        <v>1.932927534460281</v>
      </c>
      <c r="P74" s="887">
        <v>390</v>
      </c>
    </row>
    <row r="75" spans="1:16" s="765" customFormat="1" ht="14.5" customHeight="1" thickBot="1">
      <c r="A75" s="751" t="s">
        <v>24</v>
      </c>
      <c r="B75" s="870">
        <v>25.605032015659219</v>
      </c>
      <c r="C75" s="871">
        <v>2.1105106097194382</v>
      </c>
      <c r="D75" s="872">
        <v>327</v>
      </c>
      <c r="E75" s="870">
        <v>15.666205928904001</v>
      </c>
      <c r="F75" s="871">
        <v>1.775610099669571</v>
      </c>
      <c r="G75" s="872">
        <v>327</v>
      </c>
      <c r="H75" s="870">
        <v>13.648486276177341</v>
      </c>
      <c r="I75" s="871">
        <v>1.668949368615039</v>
      </c>
      <c r="J75" s="872">
        <v>327</v>
      </c>
      <c r="K75" s="870">
        <v>6.7117782615557289</v>
      </c>
      <c r="L75" s="871">
        <v>1.218823859791788</v>
      </c>
      <c r="M75" s="872">
        <v>328</v>
      </c>
      <c r="N75" s="870">
        <v>11.70467085381858</v>
      </c>
      <c r="O75" s="871">
        <v>1.6164933804321999</v>
      </c>
      <c r="P75" s="889">
        <v>304</v>
      </c>
    </row>
    <row r="76" spans="1:16" s="765" customFormat="1" ht="14.5" customHeight="1">
      <c r="A76" s="752" t="s">
        <v>26</v>
      </c>
      <c r="B76" s="877">
        <v>37.960415623439111</v>
      </c>
      <c r="C76" s="875">
        <v>1.0625959697540981</v>
      </c>
      <c r="D76" s="876">
        <v>2865</v>
      </c>
      <c r="E76" s="874">
        <v>51.323356532695087</v>
      </c>
      <c r="F76" s="875">
        <v>1.101595046481765</v>
      </c>
      <c r="G76" s="876">
        <v>2878</v>
      </c>
      <c r="H76" s="874">
        <v>24.628459016321081</v>
      </c>
      <c r="I76" s="875">
        <v>0.94322528134311423</v>
      </c>
      <c r="J76" s="876">
        <v>2868</v>
      </c>
      <c r="K76" s="874">
        <v>18.953118476381391</v>
      </c>
      <c r="L76" s="875">
        <v>0.86775488749599694</v>
      </c>
      <c r="M76" s="876">
        <v>2875</v>
      </c>
      <c r="N76" s="874">
        <v>24.785515339737501</v>
      </c>
      <c r="O76" s="875">
        <v>0.95799929602496237</v>
      </c>
      <c r="P76" s="890">
        <v>2777</v>
      </c>
    </row>
    <row r="77" spans="1:16" s="765" customFormat="1" ht="14.5" customHeight="1">
      <c r="A77" s="752" t="s">
        <v>25</v>
      </c>
      <c r="B77" s="877">
        <v>33.133678681997857</v>
      </c>
      <c r="C77" s="875">
        <v>1.0974627910007551</v>
      </c>
      <c r="D77" s="876">
        <v>1772</v>
      </c>
      <c r="E77" s="874">
        <v>33.89839127353396</v>
      </c>
      <c r="F77" s="875">
        <v>1.0016093535979089</v>
      </c>
      <c r="G77" s="876">
        <v>1780</v>
      </c>
      <c r="H77" s="877">
        <v>21.73725669883466</v>
      </c>
      <c r="I77" s="875">
        <v>0.95043796893621735</v>
      </c>
      <c r="J77" s="876">
        <v>1780</v>
      </c>
      <c r="K77" s="874">
        <v>9.7879926394136376</v>
      </c>
      <c r="L77" s="875">
        <v>0.71461066189437439</v>
      </c>
      <c r="M77" s="876">
        <v>1778</v>
      </c>
      <c r="N77" s="874">
        <v>19.91179766420721</v>
      </c>
      <c r="O77" s="875">
        <v>0.96713968345434553</v>
      </c>
      <c r="P77" s="890">
        <v>1692</v>
      </c>
    </row>
    <row r="78" spans="1:16" s="765" customFormat="1" ht="14.5" customHeight="1">
      <c r="A78" s="753" t="s">
        <v>27</v>
      </c>
      <c r="B78" s="891">
        <v>37.044232575617777</v>
      </c>
      <c r="C78" s="892">
        <v>0.88566335174110711</v>
      </c>
      <c r="D78" s="893">
        <v>4637</v>
      </c>
      <c r="E78" s="894">
        <v>48.016053657083567</v>
      </c>
      <c r="F78" s="892">
        <v>0.91258165135806402</v>
      </c>
      <c r="G78" s="893">
        <v>4658</v>
      </c>
      <c r="H78" s="894">
        <v>24.078155173503689</v>
      </c>
      <c r="I78" s="892">
        <v>0.78478311519126365</v>
      </c>
      <c r="J78" s="893">
        <v>4648</v>
      </c>
      <c r="K78" s="894">
        <v>17.21304685407911</v>
      </c>
      <c r="L78" s="892">
        <v>0.71601798716455334</v>
      </c>
      <c r="M78" s="893">
        <v>4653</v>
      </c>
      <c r="N78" s="894">
        <v>23.869108813823551</v>
      </c>
      <c r="O78" s="892">
        <v>0.79864673242089124</v>
      </c>
      <c r="P78" s="895">
        <v>4469</v>
      </c>
    </row>
    <row r="79" spans="1:16" s="765" customFormat="1" ht="14.5" customHeight="1">
      <c r="A79" s="1333" t="s">
        <v>357</v>
      </c>
      <c r="B79" s="1333" t="s">
        <v>358</v>
      </c>
      <c r="C79" s="1333" t="s">
        <v>358</v>
      </c>
      <c r="D79" s="1333" t="s">
        <v>358</v>
      </c>
      <c r="E79" s="1333" t="s">
        <v>358</v>
      </c>
      <c r="F79" s="1333" t="s">
        <v>358</v>
      </c>
      <c r="G79" s="1333" t="s">
        <v>358</v>
      </c>
      <c r="H79" s="1333" t="s">
        <v>358</v>
      </c>
      <c r="I79" s="1333" t="s">
        <v>358</v>
      </c>
      <c r="J79" s="1333" t="s">
        <v>358</v>
      </c>
      <c r="K79" s="1333" t="s">
        <v>358</v>
      </c>
      <c r="L79" s="1333" t="s">
        <v>358</v>
      </c>
      <c r="M79" s="1333" t="s">
        <v>358</v>
      </c>
      <c r="N79" s="1333" t="s">
        <v>358</v>
      </c>
      <c r="O79" s="1333" t="s">
        <v>358</v>
      </c>
      <c r="P79" s="1333" t="s">
        <v>358</v>
      </c>
    </row>
    <row r="80" spans="1:16" s="765" customFormat="1" ht="14.5" customHeight="1">
      <c r="A80" s="1333" t="s">
        <v>669</v>
      </c>
      <c r="B80" s="1333" t="s">
        <v>126</v>
      </c>
      <c r="C80" s="1333" t="s">
        <v>126</v>
      </c>
      <c r="D80" s="1333" t="s">
        <v>126</v>
      </c>
      <c r="E80" s="1333" t="s">
        <v>126</v>
      </c>
      <c r="F80" s="1333" t="s">
        <v>126</v>
      </c>
      <c r="G80" s="1333" t="s">
        <v>126</v>
      </c>
      <c r="H80" s="1333" t="s">
        <v>126</v>
      </c>
      <c r="I80" s="1333" t="s">
        <v>126</v>
      </c>
      <c r="J80" s="1333" t="s">
        <v>126</v>
      </c>
      <c r="K80" s="1333" t="s">
        <v>126</v>
      </c>
      <c r="L80" s="1333" t="s">
        <v>126</v>
      </c>
      <c r="M80" s="1333" t="s">
        <v>126</v>
      </c>
      <c r="N80" s="1333" t="s">
        <v>126</v>
      </c>
      <c r="O80" s="1333" t="s">
        <v>126</v>
      </c>
      <c r="P80" s="1333" t="s">
        <v>126</v>
      </c>
    </row>
    <row r="81" spans="1:16" s="765" customFormat="1" ht="14.5" customHeight="1">
      <c r="A81" s="1333" t="s">
        <v>359</v>
      </c>
      <c r="B81" s="1333" t="s">
        <v>359</v>
      </c>
      <c r="C81" s="1333" t="s">
        <v>359</v>
      </c>
      <c r="D81" s="1333" t="s">
        <v>359</v>
      </c>
      <c r="E81" s="1333" t="s">
        <v>359</v>
      </c>
      <c r="F81" s="1333" t="s">
        <v>359</v>
      </c>
      <c r="G81" s="1333" t="s">
        <v>359</v>
      </c>
      <c r="H81" s="1333" t="s">
        <v>359</v>
      </c>
      <c r="I81" s="1333" t="s">
        <v>359</v>
      </c>
      <c r="J81" s="1333" t="s">
        <v>359</v>
      </c>
      <c r="K81" s="1333" t="s">
        <v>359</v>
      </c>
      <c r="L81" s="1333" t="s">
        <v>359</v>
      </c>
      <c r="M81" s="1333" t="s">
        <v>359</v>
      </c>
      <c r="N81" s="1333" t="s">
        <v>359</v>
      </c>
      <c r="O81" s="1333" t="s">
        <v>359</v>
      </c>
      <c r="P81" s="1333" t="s">
        <v>359</v>
      </c>
    </row>
    <row r="82" spans="1:16" ht="14.5" customHeight="1"/>
    <row r="83" spans="1:16" ht="14.5" customHeight="1">
      <c r="A83" s="1456">
        <v>2020</v>
      </c>
      <c r="B83" s="1456"/>
      <c r="C83" s="1456"/>
      <c r="D83" s="1456"/>
      <c r="E83" s="1456"/>
      <c r="F83" s="1456"/>
      <c r="G83" s="1456"/>
      <c r="H83" s="1456"/>
      <c r="I83" s="1456"/>
      <c r="J83" s="1456"/>
      <c r="K83" s="1456"/>
      <c r="L83" s="1456"/>
      <c r="M83" s="1456"/>
      <c r="N83" s="1456"/>
      <c r="O83" s="1456"/>
      <c r="P83" s="1456"/>
    </row>
    <row r="84" spans="1:16" ht="14.5" customHeight="1"/>
    <row r="85" spans="1:16" s="765" customFormat="1" ht="14.5" customHeight="1">
      <c r="A85" s="1409" t="s">
        <v>742</v>
      </c>
      <c r="B85" s="1409"/>
      <c r="C85" s="1409"/>
      <c r="D85" s="1409"/>
      <c r="E85" s="1409"/>
      <c r="F85" s="1409"/>
      <c r="G85" s="1409"/>
      <c r="H85" s="1409"/>
      <c r="I85" s="1409"/>
      <c r="J85" s="1409"/>
      <c r="K85" s="1409"/>
      <c r="L85" s="1409"/>
      <c r="M85" s="1409"/>
      <c r="N85" s="1409"/>
      <c r="O85" s="1409"/>
      <c r="P85" s="1409"/>
    </row>
    <row r="86" spans="1:16" s="788" customFormat="1" ht="66" customHeight="1">
      <c r="A86" s="1457" t="s">
        <v>10</v>
      </c>
      <c r="B86" s="1331" t="s">
        <v>675</v>
      </c>
      <c r="C86" s="1331" t="s">
        <v>339</v>
      </c>
      <c r="D86" s="1331" t="s">
        <v>339</v>
      </c>
      <c r="E86" s="1331" t="s">
        <v>676</v>
      </c>
      <c r="F86" s="1331" t="s">
        <v>340</v>
      </c>
      <c r="G86" s="1331" t="s">
        <v>340</v>
      </c>
      <c r="H86" s="1331" t="s">
        <v>677</v>
      </c>
      <c r="I86" s="1331" t="s">
        <v>341</v>
      </c>
      <c r="J86" s="1331" t="s">
        <v>341</v>
      </c>
      <c r="K86" s="1331" t="s">
        <v>678</v>
      </c>
      <c r="L86" s="1331" t="s">
        <v>342</v>
      </c>
      <c r="M86" s="1331" t="s">
        <v>342</v>
      </c>
      <c r="N86" s="1331" t="s">
        <v>679</v>
      </c>
      <c r="O86" s="1331" t="s">
        <v>343</v>
      </c>
      <c r="P86" s="1332" t="s">
        <v>343</v>
      </c>
    </row>
    <row r="87" spans="1:16" s="765" customFormat="1" ht="14.5" customHeight="1" thickBot="1">
      <c r="A87" s="1458"/>
      <c r="B87" s="393" t="s">
        <v>56</v>
      </c>
      <c r="C87" s="393" t="s">
        <v>57</v>
      </c>
      <c r="D87" s="394" t="s">
        <v>123</v>
      </c>
      <c r="E87" s="393" t="s">
        <v>56</v>
      </c>
      <c r="F87" s="393" t="s">
        <v>57</v>
      </c>
      <c r="G87" s="394" t="s">
        <v>123</v>
      </c>
      <c r="H87" s="393" t="s">
        <v>56</v>
      </c>
      <c r="I87" s="393" t="s">
        <v>57</v>
      </c>
      <c r="J87" s="394" t="s">
        <v>123</v>
      </c>
      <c r="K87" s="393" t="s">
        <v>56</v>
      </c>
      <c r="L87" s="393" t="s">
        <v>57</v>
      </c>
      <c r="M87" s="394" t="s">
        <v>123</v>
      </c>
      <c r="N87" s="393" t="s">
        <v>56</v>
      </c>
      <c r="O87" s="393" t="s">
        <v>57</v>
      </c>
      <c r="P87" s="393" t="s">
        <v>123</v>
      </c>
    </row>
    <row r="88" spans="1:16" s="765" customFormat="1" ht="14.5" customHeight="1">
      <c r="A88" s="749" t="s">
        <v>11</v>
      </c>
      <c r="B88" s="862">
        <v>68.689281711648121</v>
      </c>
      <c r="C88" s="863">
        <v>2.2198115029050149</v>
      </c>
      <c r="D88" s="864">
        <v>752</v>
      </c>
      <c r="E88" s="862">
        <v>45.953806345010783</v>
      </c>
      <c r="F88" s="863">
        <v>2.2780804727347621</v>
      </c>
      <c r="G88" s="864">
        <v>749</v>
      </c>
      <c r="H88" s="862">
        <v>20.115096124985961</v>
      </c>
      <c r="I88" s="863">
        <v>2.1008287333621558</v>
      </c>
      <c r="J88" s="864">
        <v>746</v>
      </c>
      <c r="K88" s="862">
        <v>57.743330214907523</v>
      </c>
      <c r="L88" s="863">
        <v>2.400049029967283</v>
      </c>
      <c r="M88" s="864">
        <v>742</v>
      </c>
      <c r="N88" s="862">
        <v>55.924591152960481</v>
      </c>
      <c r="O88" s="863">
        <v>2.8633422691201771</v>
      </c>
      <c r="P88" s="887">
        <v>740</v>
      </c>
    </row>
    <row r="89" spans="1:16" s="765" customFormat="1" ht="14.5" customHeight="1">
      <c r="A89" s="750" t="s">
        <v>12</v>
      </c>
      <c r="B89" s="865">
        <v>69.30575096000139</v>
      </c>
      <c r="C89" s="866">
        <v>1.839029648525994</v>
      </c>
      <c r="D89" s="867">
        <v>998</v>
      </c>
      <c r="E89" s="865">
        <v>41.712966028428042</v>
      </c>
      <c r="F89" s="866">
        <v>2.0707287669628021</v>
      </c>
      <c r="G89" s="867">
        <v>997</v>
      </c>
      <c r="H89" s="865">
        <v>21.44577160970189</v>
      </c>
      <c r="I89" s="866">
        <v>1.8244114752876981</v>
      </c>
      <c r="J89" s="867">
        <v>1000</v>
      </c>
      <c r="K89" s="865">
        <v>56.318360286784873</v>
      </c>
      <c r="L89" s="866">
        <v>1.9941280877089249</v>
      </c>
      <c r="M89" s="867">
        <v>990</v>
      </c>
      <c r="N89" s="865">
        <v>46.179200957926113</v>
      </c>
      <c r="O89" s="866">
        <v>2.565582810519913</v>
      </c>
      <c r="P89" s="888">
        <v>996</v>
      </c>
    </row>
    <row r="90" spans="1:16" s="765" customFormat="1" ht="14.5" customHeight="1">
      <c r="A90" s="749" t="s">
        <v>30</v>
      </c>
      <c r="B90" s="862">
        <v>78.260041123638146</v>
      </c>
      <c r="C90" s="863">
        <v>5.3461713168934528</v>
      </c>
      <c r="D90" s="864">
        <v>201</v>
      </c>
      <c r="E90" s="862">
        <v>56.052053994342408</v>
      </c>
      <c r="F90" s="863">
        <v>5.278723809944089</v>
      </c>
      <c r="G90" s="864">
        <v>201</v>
      </c>
      <c r="H90" s="862">
        <v>23.09971248213396</v>
      </c>
      <c r="I90" s="863">
        <v>4.0874724058045979</v>
      </c>
      <c r="J90" s="864">
        <v>201</v>
      </c>
      <c r="K90" s="862">
        <v>64.48232338438541</v>
      </c>
      <c r="L90" s="863">
        <v>4.4327297068696838</v>
      </c>
      <c r="M90" s="864">
        <v>193</v>
      </c>
      <c r="N90" s="862">
        <v>59.245216893436769</v>
      </c>
      <c r="O90" s="863">
        <v>4.9433793222212001</v>
      </c>
      <c r="P90" s="887">
        <v>200</v>
      </c>
    </row>
    <row r="91" spans="1:16" s="765" customFormat="1" ht="14.5" customHeight="1">
      <c r="A91" s="750" t="s">
        <v>13</v>
      </c>
      <c r="B91" s="865">
        <v>66.948335632093901</v>
      </c>
      <c r="C91" s="866">
        <v>3.2912330001556751</v>
      </c>
      <c r="D91" s="867">
        <v>387</v>
      </c>
      <c r="E91" s="865">
        <v>40.250570253417862</v>
      </c>
      <c r="F91" s="866">
        <v>3.49838913154553</v>
      </c>
      <c r="G91" s="867">
        <v>385</v>
      </c>
      <c r="H91" s="865">
        <v>15.90530933904048</v>
      </c>
      <c r="I91" s="866">
        <v>2.626526550389177</v>
      </c>
      <c r="J91" s="867">
        <v>390</v>
      </c>
      <c r="K91" s="865">
        <v>47.42481495300823</v>
      </c>
      <c r="L91" s="866">
        <v>3.5367397889038128</v>
      </c>
      <c r="M91" s="867">
        <v>380</v>
      </c>
      <c r="N91" s="865">
        <v>34.807276209796044</v>
      </c>
      <c r="O91" s="866">
        <v>3.852679772357245</v>
      </c>
      <c r="P91" s="888">
        <v>389</v>
      </c>
    </row>
    <row r="92" spans="1:16" s="765" customFormat="1" ht="14.5" customHeight="1">
      <c r="A92" s="749" t="s">
        <v>14</v>
      </c>
      <c r="B92" s="862">
        <v>71.551371305502116</v>
      </c>
      <c r="C92" s="863">
        <v>4.6997391004832778</v>
      </c>
      <c r="D92" s="864">
        <v>160</v>
      </c>
      <c r="E92" s="862">
        <v>52.315001773668683</v>
      </c>
      <c r="F92" s="863">
        <v>4.3418389554036487</v>
      </c>
      <c r="G92" s="864">
        <v>162</v>
      </c>
      <c r="H92" s="862">
        <v>24.755004285548779</v>
      </c>
      <c r="I92" s="863">
        <v>4.0824929571932049</v>
      </c>
      <c r="J92" s="864">
        <v>158</v>
      </c>
      <c r="K92" s="862">
        <v>66.589004136430759</v>
      </c>
      <c r="L92" s="863">
        <v>4.6484165998957891</v>
      </c>
      <c r="M92" s="864">
        <v>158</v>
      </c>
      <c r="N92" s="862">
        <v>59.474808673198197</v>
      </c>
      <c r="O92" s="863">
        <v>5.4440413868467026</v>
      </c>
      <c r="P92" s="887">
        <v>158</v>
      </c>
    </row>
    <row r="93" spans="1:16" s="765" customFormat="1" ht="14.5" customHeight="1">
      <c r="A93" s="750" t="s">
        <v>31</v>
      </c>
      <c r="B93" s="865">
        <v>79.031469847265441</v>
      </c>
      <c r="C93" s="866">
        <v>4.6710680981456223</v>
      </c>
      <c r="D93" s="867">
        <v>89</v>
      </c>
      <c r="E93" s="865">
        <v>52.48745055123355</v>
      </c>
      <c r="F93" s="866">
        <v>7.2180930420531668</v>
      </c>
      <c r="G93" s="867">
        <v>90</v>
      </c>
      <c r="H93" s="865">
        <v>30.661730352619209</v>
      </c>
      <c r="I93" s="866">
        <v>7.9449654932389739</v>
      </c>
      <c r="J93" s="867">
        <v>89</v>
      </c>
      <c r="K93" s="865">
        <v>71.964480671894421</v>
      </c>
      <c r="L93" s="866">
        <v>6.1028771783650502</v>
      </c>
      <c r="M93" s="867">
        <v>87</v>
      </c>
      <c r="N93" s="865">
        <v>68.817921001453044</v>
      </c>
      <c r="O93" s="866">
        <v>6.9693906338378673</v>
      </c>
      <c r="P93" s="888">
        <v>88</v>
      </c>
    </row>
    <row r="94" spans="1:16" s="765" customFormat="1" ht="14.5" customHeight="1">
      <c r="A94" s="749" t="s">
        <v>15</v>
      </c>
      <c r="B94" s="862">
        <v>67.335663677455742</v>
      </c>
      <c r="C94" s="863">
        <v>2.404770892313512</v>
      </c>
      <c r="D94" s="864">
        <v>615</v>
      </c>
      <c r="E94" s="862">
        <v>38.952829922208402</v>
      </c>
      <c r="F94" s="863">
        <v>2.4483770176972328</v>
      </c>
      <c r="G94" s="864">
        <v>621</v>
      </c>
      <c r="H94" s="862">
        <v>19.292394167427251</v>
      </c>
      <c r="I94" s="863">
        <v>2.3370873822753619</v>
      </c>
      <c r="J94" s="864">
        <v>624</v>
      </c>
      <c r="K94" s="862">
        <v>61.245383819821583</v>
      </c>
      <c r="L94" s="863">
        <v>2.6040528371005269</v>
      </c>
      <c r="M94" s="864">
        <v>612</v>
      </c>
      <c r="N94" s="862">
        <v>56.776033216803008</v>
      </c>
      <c r="O94" s="863">
        <v>2.988019553967876</v>
      </c>
      <c r="P94" s="887">
        <v>620</v>
      </c>
    </row>
    <row r="95" spans="1:16" s="765" customFormat="1" ht="14.5" customHeight="1">
      <c r="A95" s="750" t="s">
        <v>16</v>
      </c>
      <c r="B95" s="865">
        <v>67.659443413754303</v>
      </c>
      <c r="C95" s="866">
        <v>3.6841303359968478</v>
      </c>
      <c r="D95" s="867">
        <v>260</v>
      </c>
      <c r="E95" s="865">
        <v>31.22518922863512</v>
      </c>
      <c r="F95" s="866">
        <v>4.2764382051945491</v>
      </c>
      <c r="G95" s="867">
        <v>258</v>
      </c>
      <c r="H95" s="865">
        <v>17.095633873412218</v>
      </c>
      <c r="I95" s="866">
        <v>3.554954091529626</v>
      </c>
      <c r="J95" s="867">
        <v>258</v>
      </c>
      <c r="K95" s="865">
        <v>45.774905275157607</v>
      </c>
      <c r="L95" s="866">
        <v>3.9404625644510158</v>
      </c>
      <c r="M95" s="867">
        <v>257</v>
      </c>
      <c r="N95" s="865">
        <v>32.695891319940174</v>
      </c>
      <c r="O95" s="866">
        <v>5.1726774400510926</v>
      </c>
      <c r="P95" s="888">
        <v>254</v>
      </c>
    </row>
    <row r="96" spans="1:16" s="765" customFormat="1" ht="14.5" customHeight="1">
      <c r="A96" s="749" t="s">
        <v>17</v>
      </c>
      <c r="B96" s="862">
        <v>65.63240123121389</v>
      </c>
      <c r="C96" s="863">
        <v>2.6703283545135998</v>
      </c>
      <c r="D96" s="864">
        <v>573</v>
      </c>
      <c r="E96" s="862">
        <v>39.346086387734587</v>
      </c>
      <c r="F96" s="863">
        <v>2.759172657180498</v>
      </c>
      <c r="G96" s="864">
        <v>567</v>
      </c>
      <c r="H96" s="862">
        <v>25.08121979378112</v>
      </c>
      <c r="I96" s="863">
        <v>3.0049949840466699</v>
      </c>
      <c r="J96" s="864">
        <v>567</v>
      </c>
      <c r="K96" s="862">
        <v>60.325818334008993</v>
      </c>
      <c r="L96" s="863">
        <v>2.5914633560369671</v>
      </c>
      <c r="M96" s="864">
        <v>568</v>
      </c>
      <c r="N96" s="862">
        <v>55.108617743112298</v>
      </c>
      <c r="O96" s="863">
        <v>3.127775094636712</v>
      </c>
      <c r="P96" s="887">
        <v>566</v>
      </c>
    </row>
    <row r="97" spans="1:16" s="765" customFormat="1" ht="14.5" customHeight="1">
      <c r="A97" s="750" t="s">
        <v>18</v>
      </c>
      <c r="B97" s="865">
        <v>71.694419808276521</v>
      </c>
      <c r="C97" s="866">
        <v>2.0137119128223699</v>
      </c>
      <c r="D97" s="867">
        <v>757</v>
      </c>
      <c r="E97" s="865">
        <v>44.618640639316709</v>
      </c>
      <c r="F97" s="866">
        <v>2.5165938721206822</v>
      </c>
      <c r="G97" s="867">
        <v>750</v>
      </c>
      <c r="H97" s="865">
        <v>34.912893447375197</v>
      </c>
      <c r="I97" s="866">
        <v>2.6840739612596121</v>
      </c>
      <c r="J97" s="867">
        <v>747</v>
      </c>
      <c r="K97" s="865">
        <v>61.435928239901941</v>
      </c>
      <c r="L97" s="866">
        <v>2.290693313073096</v>
      </c>
      <c r="M97" s="867">
        <v>735</v>
      </c>
      <c r="N97" s="865">
        <v>55.814572937444282</v>
      </c>
      <c r="O97" s="866">
        <v>2.7750530040705348</v>
      </c>
      <c r="P97" s="888">
        <v>744</v>
      </c>
    </row>
    <row r="98" spans="1:16" s="765" customFormat="1" ht="14.5" customHeight="1">
      <c r="A98" s="749" t="s">
        <v>19</v>
      </c>
      <c r="B98" s="862">
        <v>74.63825334157363</v>
      </c>
      <c r="C98" s="863">
        <v>2.131596615599439</v>
      </c>
      <c r="D98" s="864">
        <v>643</v>
      </c>
      <c r="E98" s="862">
        <v>50.06602823657672</v>
      </c>
      <c r="F98" s="863">
        <v>2.7632771218765502</v>
      </c>
      <c r="G98" s="864">
        <v>634</v>
      </c>
      <c r="H98" s="862">
        <v>31.559443080277671</v>
      </c>
      <c r="I98" s="863">
        <v>3.3930480662101079</v>
      </c>
      <c r="J98" s="864">
        <v>641</v>
      </c>
      <c r="K98" s="862">
        <v>63.56897698178846</v>
      </c>
      <c r="L98" s="863">
        <v>2.630148874389691</v>
      </c>
      <c r="M98" s="864">
        <v>635</v>
      </c>
      <c r="N98" s="862">
        <v>57.648509696967899</v>
      </c>
      <c r="O98" s="863">
        <v>2.8865819052048751</v>
      </c>
      <c r="P98" s="887">
        <v>642</v>
      </c>
    </row>
    <row r="99" spans="1:16" s="765" customFormat="1" ht="14.5" customHeight="1">
      <c r="A99" s="750" t="s">
        <v>20</v>
      </c>
      <c r="B99" s="865">
        <v>76.554522999346275</v>
      </c>
      <c r="C99" s="866">
        <v>3.987330303164812</v>
      </c>
      <c r="D99" s="867">
        <v>196</v>
      </c>
      <c r="E99" s="865">
        <v>48.535208822791887</v>
      </c>
      <c r="F99" s="866">
        <v>4.927647787539728</v>
      </c>
      <c r="G99" s="867">
        <v>195</v>
      </c>
      <c r="H99" s="865">
        <v>31.52334913301533</v>
      </c>
      <c r="I99" s="866">
        <v>5.5376087293858811</v>
      </c>
      <c r="J99" s="867">
        <v>196</v>
      </c>
      <c r="K99" s="865">
        <v>61.296426585016967</v>
      </c>
      <c r="L99" s="866">
        <v>4.2641281365248016</v>
      </c>
      <c r="M99" s="867">
        <v>191</v>
      </c>
      <c r="N99" s="865">
        <v>58.296002202510913</v>
      </c>
      <c r="O99" s="866">
        <v>4.9610745079239162</v>
      </c>
      <c r="P99" s="888">
        <v>192</v>
      </c>
    </row>
    <row r="100" spans="1:16" s="765" customFormat="1" ht="14.5" customHeight="1">
      <c r="A100" s="749" t="s">
        <v>21</v>
      </c>
      <c r="B100" s="862">
        <v>61.424696927946172</v>
      </c>
      <c r="C100" s="863">
        <v>2.7420146324135559</v>
      </c>
      <c r="D100" s="864">
        <v>407</v>
      </c>
      <c r="E100" s="862">
        <v>29.764641208488442</v>
      </c>
      <c r="F100" s="863">
        <v>3.4135558751284449</v>
      </c>
      <c r="G100" s="864">
        <v>403</v>
      </c>
      <c r="H100" s="862">
        <v>10.48477031386548</v>
      </c>
      <c r="I100" s="863">
        <v>1.8760744616409539</v>
      </c>
      <c r="J100" s="864">
        <v>404</v>
      </c>
      <c r="K100" s="862">
        <v>43.498905094357369</v>
      </c>
      <c r="L100" s="863">
        <v>3.183490472974011</v>
      </c>
      <c r="M100" s="864">
        <v>400</v>
      </c>
      <c r="N100" s="862">
        <v>22.0441865167065</v>
      </c>
      <c r="O100" s="863">
        <v>3.406708925632461</v>
      </c>
      <c r="P100" s="887">
        <v>404</v>
      </c>
    </row>
    <row r="101" spans="1:16" s="765" customFormat="1" ht="14.5" customHeight="1">
      <c r="A101" s="750" t="s">
        <v>22</v>
      </c>
      <c r="B101" s="865">
        <v>63.720259393324802</v>
      </c>
      <c r="C101" s="866">
        <v>3.5849963495478558</v>
      </c>
      <c r="D101" s="867">
        <v>310</v>
      </c>
      <c r="E101" s="865">
        <v>30.27012741302859</v>
      </c>
      <c r="F101" s="866">
        <v>3.2430201230091669</v>
      </c>
      <c r="G101" s="867">
        <v>306</v>
      </c>
      <c r="H101" s="865">
        <v>16.719706945022189</v>
      </c>
      <c r="I101" s="866">
        <v>3.6745232471558662</v>
      </c>
      <c r="J101" s="867">
        <v>306</v>
      </c>
      <c r="K101" s="865">
        <v>46.704477504941302</v>
      </c>
      <c r="L101" s="866">
        <v>4.2275096400894956</v>
      </c>
      <c r="M101" s="867">
        <v>302</v>
      </c>
      <c r="N101" s="865">
        <v>27.58058732402738</v>
      </c>
      <c r="O101" s="866">
        <v>4.5115383777593738</v>
      </c>
      <c r="P101" s="888">
        <v>306</v>
      </c>
    </row>
    <row r="102" spans="1:16" s="765" customFormat="1" ht="14.5" customHeight="1">
      <c r="A102" s="749" t="s">
        <v>23</v>
      </c>
      <c r="B102" s="862">
        <v>68.650498793472607</v>
      </c>
      <c r="C102" s="863">
        <v>2.752187840402136</v>
      </c>
      <c r="D102" s="864">
        <v>399</v>
      </c>
      <c r="E102" s="862">
        <v>35.079733691984153</v>
      </c>
      <c r="F102" s="863">
        <v>2.9931810744387271</v>
      </c>
      <c r="G102" s="864">
        <v>395</v>
      </c>
      <c r="H102" s="862">
        <v>15.805619480815979</v>
      </c>
      <c r="I102" s="863">
        <v>2.2209963659158021</v>
      </c>
      <c r="J102" s="864">
        <v>396</v>
      </c>
      <c r="K102" s="862">
        <v>57.64396895354291</v>
      </c>
      <c r="L102" s="863">
        <v>3.050273851150977</v>
      </c>
      <c r="M102" s="864">
        <v>389</v>
      </c>
      <c r="N102" s="862">
        <v>46.103192735313989</v>
      </c>
      <c r="O102" s="863">
        <v>3.591519034438079</v>
      </c>
      <c r="P102" s="887">
        <v>389</v>
      </c>
    </row>
    <row r="103" spans="1:16" s="765" customFormat="1" ht="14.5" customHeight="1" thickBot="1">
      <c r="A103" s="751" t="s">
        <v>24</v>
      </c>
      <c r="B103" s="870">
        <v>66.25801054808403</v>
      </c>
      <c r="C103" s="871">
        <v>3.1185855826875382</v>
      </c>
      <c r="D103" s="872">
        <v>364</v>
      </c>
      <c r="E103" s="870">
        <v>29.536004708622588</v>
      </c>
      <c r="F103" s="871">
        <v>3.3091943309223311</v>
      </c>
      <c r="G103" s="872">
        <v>362</v>
      </c>
      <c r="H103" s="870">
        <v>13.9304222329494</v>
      </c>
      <c r="I103" s="871">
        <v>3.2524235977459419</v>
      </c>
      <c r="J103" s="872">
        <v>361</v>
      </c>
      <c r="K103" s="870">
        <v>48.007554266180911</v>
      </c>
      <c r="L103" s="871">
        <v>3.2162985039182961</v>
      </c>
      <c r="M103" s="872">
        <v>362</v>
      </c>
      <c r="N103" s="870">
        <v>33.787963493967929</v>
      </c>
      <c r="O103" s="871">
        <v>4.5809455212903689</v>
      </c>
      <c r="P103" s="889">
        <v>360</v>
      </c>
    </row>
    <row r="104" spans="1:16" s="765" customFormat="1" ht="14.5" customHeight="1">
      <c r="A104" s="752" t="s">
        <v>26</v>
      </c>
      <c r="B104" s="877">
        <v>69.696252414717151</v>
      </c>
      <c r="C104" s="875">
        <v>0.85295526399035027</v>
      </c>
      <c r="D104" s="876">
        <v>5182</v>
      </c>
      <c r="E104" s="877">
        <v>43.272008533302341</v>
      </c>
      <c r="F104" s="875">
        <v>0.95930156930657817</v>
      </c>
      <c r="G104" s="876">
        <v>5160</v>
      </c>
      <c r="H104" s="877">
        <v>25.22408034630319</v>
      </c>
      <c r="I104" s="875">
        <v>0.97914550202999195</v>
      </c>
      <c r="J104" s="876">
        <v>5164</v>
      </c>
      <c r="K104" s="877">
        <v>59.859780614723753</v>
      </c>
      <c r="L104" s="875">
        <v>0.92442577354386501</v>
      </c>
      <c r="M104" s="876">
        <v>5107</v>
      </c>
      <c r="N104" s="877">
        <v>53.989396418871117</v>
      </c>
      <c r="O104" s="875">
        <v>1.1146371796239749</v>
      </c>
      <c r="P104" s="890">
        <v>5135</v>
      </c>
    </row>
    <row r="105" spans="1:16" s="765" customFormat="1" ht="14.5" customHeight="1">
      <c r="A105" s="752" t="s">
        <v>25</v>
      </c>
      <c r="B105" s="877">
        <v>66.82633325935636</v>
      </c>
      <c r="C105" s="875">
        <v>1.498572999765301</v>
      </c>
      <c r="D105" s="876">
        <v>1929</v>
      </c>
      <c r="E105" s="877">
        <v>36.370263323032702</v>
      </c>
      <c r="F105" s="875">
        <v>1.6340783381176289</v>
      </c>
      <c r="G105" s="876">
        <v>1915</v>
      </c>
      <c r="H105" s="877">
        <v>15.640491345650251</v>
      </c>
      <c r="I105" s="875">
        <v>1.2413595112070861</v>
      </c>
      <c r="J105" s="876">
        <v>1920</v>
      </c>
      <c r="K105" s="877">
        <v>48.69185396415908</v>
      </c>
      <c r="L105" s="875">
        <v>1.554305010785483</v>
      </c>
      <c r="M105" s="876">
        <v>1894</v>
      </c>
      <c r="N105" s="877">
        <v>33.887388977489188</v>
      </c>
      <c r="O105" s="875">
        <v>1.82235562449491</v>
      </c>
      <c r="P105" s="890">
        <v>1913</v>
      </c>
    </row>
    <row r="106" spans="1:16" s="765" customFormat="1" ht="14.5" customHeight="1">
      <c r="A106" s="753" t="s">
        <v>27</v>
      </c>
      <c r="B106" s="891">
        <v>69.14403227691686</v>
      </c>
      <c r="C106" s="892">
        <v>0.74687102513550196</v>
      </c>
      <c r="D106" s="893">
        <v>7111</v>
      </c>
      <c r="E106" s="891">
        <v>41.946746219860472</v>
      </c>
      <c r="F106" s="892">
        <v>0.8371053519144509</v>
      </c>
      <c r="G106" s="893">
        <v>7075</v>
      </c>
      <c r="H106" s="891">
        <v>23.383277833274931</v>
      </c>
      <c r="I106" s="892">
        <v>0.82962953241003967</v>
      </c>
      <c r="J106" s="893">
        <v>7084</v>
      </c>
      <c r="K106" s="891">
        <v>57.717635521866541</v>
      </c>
      <c r="L106" s="892">
        <v>0.80701522418554683</v>
      </c>
      <c r="M106" s="893">
        <v>7001</v>
      </c>
      <c r="N106" s="891">
        <v>50.11747209921419</v>
      </c>
      <c r="O106" s="892">
        <v>0.97010100593164383</v>
      </c>
      <c r="P106" s="895">
        <v>7048</v>
      </c>
    </row>
    <row r="107" spans="1:16" s="765" customFormat="1" ht="14.5" customHeight="1">
      <c r="A107" s="1333" t="s">
        <v>344</v>
      </c>
      <c r="B107" s="1333" t="s">
        <v>345</v>
      </c>
      <c r="C107" s="1333" t="s">
        <v>345</v>
      </c>
      <c r="D107" s="1333" t="s">
        <v>345</v>
      </c>
      <c r="E107" s="1333" t="s">
        <v>345</v>
      </c>
      <c r="F107" s="1333" t="s">
        <v>345</v>
      </c>
      <c r="G107" s="1333" t="s">
        <v>345</v>
      </c>
      <c r="H107" s="1333" t="s">
        <v>345</v>
      </c>
      <c r="I107" s="1333" t="s">
        <v>345</v>
      </c>
      <c r="J107" s="1333" t="s">
        <v>345</v>
      </c>
      <c r="K107" s="1333" t="s">
        <v>345</v>
      </c>
      <c r="L107" s="1333" t="s">
        <v>345</v>
      </c>
      <c r="M107" s="1333" t="s">
        <v>345</v>
      </c>
      <c r="N107" s="1333" t="s">
        <v>345</v>
      </c>
      <c r="O107" s="1333" t="s">
        <v>345</v>
      </c>
      <c r="P107" s="1333" t="s">
        <v>345</v>
      </c>
    </row>
    <row r="108" spans="1:16" s="765" customFormat="1" ht="14.5" customHeight="1">
      <c r="A108" s="1333" t="s">
        <v>347</v>
      </c>
      <c r="B108" s="1333" t="s">
        <v>347</v>
      </c>
      <c r="C108" s="1333" t="s">
        <v>347</v>
      </c>
      <c r="D108" s="1333" t="s">
        <v>347</v>
      </c>
      <c r="E108" s="1333" t="s">
        <v>347</v>
      </c>
      <c r="F108" s="1333" t="s">
        <v>347</v>
      </c>
      <c r="G108" s="1333" t="s">
        <v>347</v>
      </c>
      <c r="H108" s="1333" t="s">
        <v>347</v>
      </c>
      <c r="I108" s="1333" t="s">
        <v>347</v>
      </c>
      <c r="J108" s="1333" t="s">
        <v>347</v>
      </c>
      <c r="K108" s="1333" t="s">
        <v>347</v>
      </c>
      <c r="L108" s="1333" t="s">
        <v>347</v>
      </c>
      <c r="M108" s="1333" t="s">
        <v>347</v>
      </c>
      <c r="N108" s="1333" t="s">
        <v>347</v>
      </c>
      <c r="O108" s="1333" t="s">
        <v>347</v>
      </c>
      <c r="P108" s="1333" t="s">
        <v>347</v>
      </c>
    </row>
    <row r="109" spans="1:16" ht="14.5" customHeight="1"/>
    <row r="110" spans="1:16" s="765" customFormat="1" ht="14.5" customHeight="1">
      <c r="A110" s="1409" t="s">
        <v>743</v>
      </c>
      <c r="B110" s="1409"/>
      <c r="C110" s="1409"/>
      <c r="D110" s="1409"/>
      <c r="E110" s="1409"/>
      <c r="F110" s="1409"/>
      <c r="G110" s="1409"/>
      <c r="H110" s="1409"/>
      <c r="I110" s="1409"/>
      <c r="J110" s="1409"/>
      <c r="K110" s="1409"/>
      <c r="L110" s="1409"/>
      <c r="M110" s="1409"/>
      <c r="N110" s="1409"/>
      <c r="O110" s="1409"/>
      <c r="P110" s="1409"/>
    </row>
    <row r="111" spans="1:16" s="788" customFormat="1" ht="66" customHeight="1">
      <c r="A111" s="1457" t="s">
        <v>10</v>
      </c>
      <c r="B111" s="1331" t="s">
        <v>675</v>
      </c>
      <c r="C111" s="1331" t="s">
        <v>339</v>
      </c>
      <c r="D111" s="1331" t="s">
        <v>339</v>
      </c>
      <c r="E111" s="1331" t="s">
        <v>676</v>
      </c>
      <c r="F111" s="1331" t="s">
        <v>348</v>
      </c>
      <c r="G111" s="1331" t="s">
        <v>348</v>
      </c>
      <c r="H111" s="1331" t="s">
        <v>677</v>
      </c>
      <c r="I111" s="1331" t="s">
        <v>341</v>
      </c>
      <c r="J111" s="1331" t="s">
        <v>341</v>
      </c>
      <c r="K111" s="1331" t="s">
        <v>678</v>
      </c>
      <c r="L111" s="1331" t="s">
        <v>342</v>
      </c>
      <c r="M111" s="1331" t="s">
        <v>342</v>
      </c>
      <c r="N111" s="1331" t="s">
        <v>679</v>
      </c>
      <c r="O111" s="1331" t="s">
        <v>343</v>
      </c>
      <c r="P111" s="1332" t="s">
        <v>343</v>
      </c>
    </row>
    <row r="112" spans="1:16" s="765" customFormat="1" ht="14.5" customHeight="1" thickBot="1">
      <c r="A112" s="1458"/>
      <c r="B112" s="393" t="s">
        <v>56</v>
      </c>
      <c r="C112" s="393" t="s">
        <v>57</v>
      </c>
      <c r="D112" s="394" t="s">
        <v>123</v>
      </c>
      <c r="E112" s="393" t="s">
        <v>56</v>
      </c>
      <c r="F112" s="393" t="s">
        <v>57</v>
      </c>
      <c r="G112" s="394" t="s">
        <v>123</v>
      </c>
      <c r="H112" s="393" t="s">
        <v>56</v>
      </c>
      <c r="I112" s="393" t="s">
        <v>57</v>
      </c>
      <c r="J112" s="394" t="s">
        <v>123</v>
      </c>
      <c r="K112" s="393" t="s">
        <v>56</v>
      </c>
      <c r="L112" s="393" t="s">
        <v>57</v>
      </c>
      <c r="M112" s="394" t="s">
        <v>123</v>
      </c>
      <c r="N112" s="393" t="s">
        <v>56</v>
      </c>
      <c r="O112" s="393" t="s">
        <v>57</v>
      </c>
      <c r="P112" s="393" t="s">
        <v>123</v>
      </c>
    </row>
    <row r="113" spans="1:16" s="765" customFormat="1" ht="14.5" customHeight="1">
      <c r="A113" s="749" t="s">
        <v>11</v>
      </c>
      <c r="B113" s="878">
        <v>50.941778267888651</v>
      </c>
      <c r="C113" s="879">
        <v>3.5615508807192322</v>
      </c>
      <c r="D113" s="880">
        <v>447</v>
      </c>
      <c r="E113" s="878">
        <v>28.75011665343143</v>
      </c>
      <c r="F113" s="879">
        <v>2.8938263744205588</v>
      </c>
      <c r="G113" s="880">
        <v>444</v>
      </c>
      <c r="H113" s="878">
        <v>7.198664387166291</v>
      </c>
      <c r="I113" s="879">
        <v>1.785635182994588</v>
      </c>
      <c r="J113" s="880">
        <v>444</v>
      </c>
      <c r="K113" s="878">
        <v>42.139415237971157</v>
      </c>
      <c r="L113" s="879">
        <v>2.5665924245645981</v>
      </c>
      <c r="M113" s="880">
        <v>437</v>
      </c>
      <c r="N113" s="878">
        <v>6.1852663118692401</v>
      </c>
      <c r="O113" s="879">
        <v>1.408539945003755</v>
      </c>
      <c r="P113" s="896">
        <v>444</v>
      </c>
    </row>
    <row r="114" spans="1:16" s="765" customFormat="1" ht="14.5" customHeight="1">
      <c r="A114" s="750" t="s">
        <v>12</v>
      </c>
      <c r="B114" s="881">
        <v>60.467181885216263</v>
      </c>
      <c r="C114" s="882">
        <v>4.4608208615763223</v>
      </c>
      <c r="D114" s="883">
        <v>275</v>
      </c>
      <c r="E114" s="881">
        <v>41.460520183493763</v>
      </c>
      <c r="F114" s="882">
        <v>4.163714047565918</v>
      </c>
      <c r="G114" s="883">
        <v>275</v>
      </c>
      <c r="H114" s="881">
        <v>10.708075693387579</v>
      </c>
      <c r="I114" s="882">
        <v>2.3816912589013359</v>
      </c>
      <c r="J114" s="883">
        <v>273</v>
      </c>
      <c r="K114" s="881">
        <v>44.303703933936902</v>
      </c>
      <c r="L114" s="882">
        <v>3.0982309988633401</v>
      </c>
      <c r="M114" s="883">
        <v>271</v>
      </c>
      <c r="N114" s="881">
        <v>10.92405779125156</v>
      </c>
      <c r="O114" s="882">
        <v>2.5277729018991191</v>
      </c>
      <c r="P114" s="897">
        <v>273</v>
      </c>
    </row>
    <row r="115" spans="1:16" s="765" customFormat="1" ht="14.5" customHeight="1">
      <c r="A115" s="749" t="s">
        <v>30</v>
      </c>
      <c r="B115" s="878" t="s">
        <v>462</v>
      </c>
      <c r="C115" s="879" t="s">
        <v>462</v>
      </c>
      <c r="D115" s="880" t="s">
        <v>462</v>
      </c>
      <c r="E115" s="878" t="s">
        <v>462</v>
      </c>
      <c r="F115" s="879" t="s">
        <v>462</v>
      </c>
      <c r="G115" s="880" t="s">
        <v>462</v>
      </c>
      <c r="H115" s="878" t="s">
        <v>462</v>
      </c>
      <c r="I115" s="879" t="s">
        <v>462</v>
      </c>
      <c r="J115" s="880" t="s">
        <v>462</v>
      </c>
      <c r="K115" s="878" t="s">
        <v>462</v>
      </c>
      <c r="L115" s="879" t="s">
        <v>462</v>
      </c>
      <c r="M115" s="880" t="s">
        <v>462</v>
      </c>
      <c r="N115" s="878" t="s">
        <v>462</v>
      </c>
      <c r="O115" s="879" t="s">
        <v>462</v>
      </c>
      <c r="P115" s="896" t="s">
        <v>462</v>
      </c>
    </row>
    <row r="116" spans="1:16" s="765" customFormat="1" ht="14.5" customHeight="1">
      <c r="A116" s="750" t="s">
        <v>13</v>
      </c>
      <c r="B116" s="881">
        <v>53.087451800600569</v>
      </c>
      <c r="C116" s="882">
        <v>10.623127815122929</v>
      </c>
      <c r="D116" s="883">
        <v>40</v>
      </c>
      <c r="E116" s="881">
        <v>40.095543916998103</v>
      </c>
      <c r="F116" s="882">
        <v>7.6482648723490527</v>
      </c>
      <c r="G116" s="883">
        <v>40</v>
      </c>
      <c r="H116" s="881">
        <v>11.51313990761817</v>
      </c>
      <c r="I116" s="882">
        <v>6.6542990411650198</v>
      </c>
      <c r="J116" s="883">
        <v>41</v>
      </c>
      <c r="K116" s="881">
        <v>36.960706576334758</v>
      </c>
      <c r="L116" s="882">
        <v>11.682605389670069</v>
      </c>
      <c r="M116" s="883">
        <v>41</v>
      </c>
      <c r="N116" s="881">
        <v>8.4263132863952581</v>
      </c>
      <c r="O116" s="882">
        <v>5.6189349648396423</v>
      </c>
      <c r="P116" s="897">
        <v>41</v>
      </c>
    </row>
    <row r="117" spans="1:16" s="765" customFormat="1" ht="14.5" customHeight="1">
      <c r="A117" s="749" t="s">
        <v>14</v>
      </c>
      <c r="B117" s="878" t="s">
        <v>462</v>
      </c>
      <c r="C117" s="879" t="s">
        <v>462</v>
      </c>
      <c r="D117" s="880" t="s">
        <v>462</v>
      </c>
      <c r="E117" s="878" t="s">
        <v>462</v>
      </c>
      <c r="F117" s="879" t="s">
        <v>462</v>
      </c>
      <c r="G117" s="880" t="s">
        <v>462</v>
      </c>
      <c r="H117" s="878" t="s">
        <v>462</v>
      </c>
      <c r="I117" s="879" t="s">
        <v>462</v>
      </c>
      <c r="J117" s="880" t="s">
        <v>462</v>
      </c>
      <c r="K117" s="878" t="s">
        <v>462</v>
      </c>
      <c r="L117" s="879" t="s">
        <v>462</v>
      </c>
      <c r="M117" s="880" t="s">
        <v>462</v>
      </c>
      <c r="N117" s="878" t="s">
        <v>462</v>
      </c>
      <c r="O117" s="879" t="s">
        <v>462</v>
      </c>
      <c r="P117" s="896" t="s">
        <v>462</v>
      </c>
    </row>
    <row r="118" spans="1:16" s="765" customFormat="1" ht="14.5" customHeight="1">
      <c r="A118" s="750" t="s">
        <v>31</v>
      </c>
      <c r="B118" s="881">
        <v>54.524978801952813</v>
      </c>
      <c r="C118" s="882">
        <v>7.1437877903767824</v>
      </c>
      <c r="D118" s="883">
        <v>45</v>
      </c>
      <c r="E118" s="881">
        <v>35.997050018646434</v>
      </c>
      <c r="F118" s="882">
        <v>5.2635700145690443</v>
      </c>
      <c r="G118" s="883">
        <v>45</v>
      </c>
      <c r="H118" s="881">
        <v>13.837554200991921</v>
      </c>
      <c r="I118" s="882">
        <v>5.0608187135979712</v>
      </c>
      <c r="J118" s="883">
        <v>45</v>
      </c>
      <c r="K118" s="881">
        <v>40.113661979503071</v>
      </c>
      <c r="L118" s="882">
        <v>9.9352236883096552</v>
      </c>
      <c r="M118" s="883">
        <v>44</v>
      </c>
      <c r="N118" s="881">
        <v>14.09072701654355</v>
      </c>
      <c r="O118" s="882">
        <v>5.7509628546356204</v>
      </c>
      <c r="P118" s="897">
        <v>45</v>
      </c>
    </row>
    <row r="119" spans="1:16" s="765" customFormat="1" ht="14.5" customHeight="1">
      <c r="A119" s="749" t="s">
        <v>15</v>
      </c>
      <c r="B119" s="878">
        <v>52.202160932350651</v>
      </c>
      <c r="C119" s="879">
        <v>6.2309666460731163</v>
      </c>
      <c r="D119" s="880">
        <v>229</v>
      </c>
      <c r="E119" s="878">
        <v>31.379187605532781</v>
      </c>
      <c r="F119" s="879">
        <v>4.0437418580120186</v>
      </c>
      <c r="G119" s="880">
        <v>226</v>
      </c>
      <c r="H119" s="878">
        <v>7.6018433457923136</v>
      </c>
      <c r="I119" s="879">
        <v>2.5898587957231629</v>
      </c>
      <c r="J119" s="880">
        <v>225</v>
      </c>
      <c r="K119" s="878">
        <v>36.61897259465691</v>
      </c>
      <c r="L119" s="879">
        <v>7.3274370579754349</v>
      </c>
      <c r="M119" s="880">
        <v>223</v>
      </c>
      <c r="N119" s="878">
        <v>4.4525052179248137</v>
      </c>
      <c r="O119" s="879">
        <v>1.15234376038524</v>
      </c>
      <c r="P119" s="896">
        <v>227</v>
      </c>
    </row>
    <row r="120" spans="1:16" s="765" customFormat="1" ht="14.5" customHeight="1">
      <c r="A120" s="750" t="s">
        <v>16</v>
      </c>
      <c r="B120" s="881">
        <v>76.828852963015208</v>
      </c>
      <c r="C120" s="882">
        <v>4.9762398401538466</v>
      </c>
      <c r="D120" s="883">
        <v>54</v>
      </c>
      <c r="E120" s="881">
        <v>55.729143127760203</v>
      </c>
      <c r="F120" s="882">
        <v>4.5745325187093133</v>
      </c>
      <c r="G120" s="883">
        <v>53</v>
      </c>
      <c r="H120" s="881">
        <v>29.298093900419051</v>
      </c>
      <c r="I120" s="882">
        <v>5.6709009582816856</v>
      </c>
      <c r="J120" s="883">
        <v>52</v>
      </c>
      <c r="K120" s="881">
        <v>45.975802242384432</v>
      </c>
      <c r="L120" s="882">
        <v>4.0470995286162879</v>
      </c>
      <c r="M120" s="883">
        <v>53</v>
      </c>
      <c r="N120" s="881">
        <v>4.792281800511943</v>
      </c>
      <c r="O120" s="882">
        <v>1.6925040605764561</v>
      </c>
      <c r="P120" s="897">
        <v>52</v>
      </c>
    </row>
    <row r="121" spans="1:16" s="765" customFormat="1" ht="14.5" customHeight="1">
      <c r="A121" s="749" t="s">
        <v>17</v>
      </c>
      <c r="B121" s="878">
        <v>55.310120649481362</v>
      </c>
      <c r="C121" s="879">
        <v>4.1243719264167877</v>
      </c>
      <c r="D121" s="880">
        <v>518</v>
      </c>
      <c r="E121" s="878">
        <v>34.565812657251399</v>
      </c>
      <c r="F121" s="879">
        <v>3.62168060757703</v>
      </c>
      <c r="G121" s="880">
        <v>517</v>
      </c>
      <c r="H121" s="878">
        <v>10.50373411629049</v>
      </c>
      <c r="I121" s="879">
        <v>1.8343212944027869</v>
      </c>
      <c r="J121" s="880">
        <v>517</v>
      </c>
      <c r="K121" s="878">
        <v>39.699136480549242</v>
      </c>
      <c r="L121" s="879">
        <v>3.9829345045655158</v>
      </c>
      <c r="M121" s="880">
        <v>506</v>
      </c>
      <c r="N121" s="878">
        <v>8.6675315098731325</v>
      </c>
      <c r="O121" s="879">
        <v>2.2520683679072051</v>
      </c>
      <c r="P121" s="896">
        <v>518</v>
      </c>
    </row>
    <row r="122" spans="1:16" s="765" customFormat="1" ht="14.5" customHeight="1">
      <c r="A122" s="750" t="s">
        <v>18</v>
      </c>
      <c r="B122" s="881">
        <v>47.972254042791</v>
      </c>
      <c r="C122" s="882">
        <v>1.537521333207728</v>
      </c>
      <c r="D122" s="883">
        <v>1505</v>
      </c>
      <c r="E122" s="881">
        <v>29.0874759288631</v>
      </c>
      <c r="F122" s="882">
        <v>1.5069122640410171</v>
      </c>
      <c r="G122" s="883">
        <v>1500</v>
      </c>
      <c r="H122" s="881">
        <v>11.578499241055059</v>
      </c>
      <c r="I122" s="882">
        <v>1.059943413642646</v>
      </c>
      <c r="J122" s="883">
        <v>1494</v>
      </c>
      <c r="K122" s="881">
        <v>40.339118280328087</v>
      </c>
      <c r="L122" s="882">
        <v>1.665357883106154</v>
      </c>
      <c r="M122" s="883">
        <v>1481</v>
      </c>
      <c r="N122" s="881">
        <v>12.713299044032491</v>
      </c>
      <c r="O122" s="882">
        <v>1.3957497991811321</v>
      </c>
      <c r="P122" s="897">
        <v>1500</v>
      </c>
    </row>
    <row r="123" spans="1:16" s="765" customFormat="1" ht="14.5" customHeight="1">
      <c r="A123" s="749" t="s">
        <v>19</v>
      </c>
      <c r="B123" s="878">
        <v>66.125105876411396</v>
      </c>
      <c r="C123" s="879">
        <v>5.1674358550463664</v>
      </c>
      <c r="D123" s="880">
        <v>111</v>
      </c>
      <c r="E123" s="878">
        <v>39.961954091514059</v>
      </c>
      <c r="F123" s="879">
        <v>5.2386013471697206</v>
      </c>
      <c r="G123" s="880">
        <v>110</v>
      </c>
      <c r="H123" s="878">
        <v>11.66176544681192</v>
      </c>
      <c r="I123" s="879">
        <v>3.6384276855812852</v>
      </c>
      <c r="J123" s="880">
        <v>109</v>
      </c>
      <c r="K123" s="878">
        <v>40.282457298010257</v>
      </c>
      <c r="L123" s="879">
        <v>5.7352311059247301</v>
      </c>
      <c r="M123" s="880">
        <v>106</v>
      </c>
      <c r="N123" s="878">
        <v>5.4514547780588076</v>
      </c>
      <c r="O123" s="879">
        <v>2.1038957380397769</v>
      </c>
      <c r="P123" s="896">
        <v>109</v>
      </c>
    </row>
    <row r="124" spans="1:16" s="765" customFormat="1" ht="14.5" customHeight="1">
      <c r="A124" s="750" t="s">
        <v>20</v>
      </c>
      <c r="B124" s="881" t="s">
        <v>462</v>
      </c>
      <c r="C124" s="882" t="s">
        <v>462</v>
      </c>
      <c r="D124" s="883" t="s">
        <v>462</v>
      </c>
      <c r="E124" s="881" t="s">
        <v>462</v>
      </c>
      <c r="F124" s="882" t="s">
        <v>462</v>
      </c>
      <c r="G124" s="883" t="s">
        <v>462</v>
      </c>
      <c r="H124" s="881" t="s">
        <v>462</v>
      </c>
      <c r="I124" s="882" t="s">
        <v>462</v>
      </c>
      <c r="J124" s="883" t="s">
        <v>462</v>
      </c>
      <c r="K124" s="881" t="s">
        <v>462</v>
      </c>
      <c r="L124" s="882" t="s">
        <v>462</v>
      </c>
      <c r="M124" s="883" t="s">
        <v>462</v>
      </c>
      <c r="N124" s="881" t="s">
        <v>462</v>
      </c>
      <c r="O124" s="882" t="s">
        <v>462</v>
      </c>
      <c r="P124" s="897" t="s">
        <v>462</v>
      </c>
    </row>
    <row r="125" spans="1:16" s="765" customFormat="1" ht="14.5" customHeight="1">
      <c r="A125" s="749" t="s">
        <v>21</v>
      </c>
      <c r="B125" s="878">
        <v>49.374393854197898</v>
      </c>
      <c r="C125" s="879">
        <v>3.036191706008049</v>
      </c>
      <c r="D125" s="880">
        <v>163</v>
      </c>
      <c r="E125" s="878">
        <v>30.541880077485839</v>
      </c>
      <c r="F125" s="879">
        <v>2.658827564079143</v>
      </c>
      <c r="G125" s="880">
        <v>159</v>
      </c>
      <c r="H125" s="878">
        <v>9.5749655890086842</v>
      </c>
      <c r="I125" s="879">
        <v>2.1406625508446679</v>
      </c>
      <c r="J125" s="880">
        <v>160</v>
      </c>
      <c r="K125" s="878">
        <v>32.904239487205388</v>
      </c>
      <c r="L125" s="879">
        <v>4.8299322121006556</v>
      </c>
      <c r="M125" s="880">
        <v>163</v>
      </c>
      <c r="N125" s="878">
        <v>11.194972811221451</v>
      </c>
      <c r="O125" s="879">
        <v>3.9895270261415781</v>
      </c>
      <c r="P125" s="896">
        <v>159</v>
      </c>
    </row>
    <row r="126" spans="1:16" s="765" customFormat="1" ht="14.5" customHeight="1">
      <c r="A126" s="750" t="s">
        <v>22</v>
      </c>
      <c r="B126" s="881" t="s">
        <v>462</v>
      </c>
      <c r="C126" s="882" t="s">
        <v>462</v>
      </c>
      <c r="D126" s="883" t="s">
        <v>462</v>
      </c>
      <c r="E126" s="881" t="s">
        <v>462</v>
      </c>
      <c r="F126" s="882" t="s">
        <v>462</v>
      </c>
      <c r="G126" s="883" t="s">
        <v>462</v>
      </c>
      <c r="H126" s="881" t="s">
        <v>462</v>
      </c>
      <c r="I126" s="882" t="s">
        <v>462</v>
      </c>
      <c r="J126" s="883" t="s">
        <v>462</v>
      </c>
      <c r="K126" s="881" t="s">
        <v>462</v>
      </c>
      <c r="L126" s="882" t="s">
        <v>462</v>
      </c>
      <c r="M126" s="883" t="s">
        <v>462</v>
      </c>
      <c r="N126" s="881" t="s">
        <v>462</v>
      </c>
      <c r="O126" s="882" t="s">
        <v>462</v>
      </c>
      <c r="P126" s="897" t="s">
        <v>462</v>
      </c>
    </row>
    <row r="127" spans="1:16" s="765" customFormat="1" ht="14.5" customHeight="1">
      <c r="A127" s="749" t="s">
        <v>23</v>
      </c>
      <c r="B127" s="878">
        <v>51.471289766500469</v>
      </c>
      <c r="C127" s="879">
        <v>8.9515811509193988</v>
      </c>
      <c r="D127" s="880">
        <v>69</v>
      </c>
      <c r="E127" s="878">
        <v>24.402374939770901</v>
      </c>
      <c r="F127" s="879">
        <v>7.3693264750385357</v>
      </c>
      <c r="G127" s="880">
        <v>68</v>
      </c>
      <c r="H127" s="878">
        <v>9.7865429377615136</v>
      </c>
      <c r="I127" s="879">
        <v>3.5347815780262519</v>
      </c>
      <c r="J127" s="880">
        <v>69</v>
      </c>
      <c r="K127" s="878">
        <v>32.168237073196757</v>
      </c>
      <c r="L127" s="879">
        <v>6.3507471807670139</v>
      </c>
      <c r="M127" s="880">
        <v>68</v>
      </c>
      <c r="N127" s="878">
        <v>4.0855832355060517</v>
      </c>
      <c r="O127" s="879">
        <v>2.102806094485147</v>
      </c>
      <c r="P127" s="896">
        <v>70</v>
      </c>
    </row>
    <row r="128" spans="1:16" s="765" customFormat="1" ht="14.5" customHeight="1" thickBot="1">
      <c r="A128" s="751" t="s">
        <v>24</v>
      </c>
      <c r="B128" s="884">
        <v>62.375054620550273</v>
      </c>
      <c r="C128" s="885">
        <v>6.1866428687379926</v>
      </c>
      <c r="D128" s="886">
        <v>28</v>
      </c>
      <c r="E128" s="884">
        <v>46.15072736782794</v>
      </c>
      <c r="F128" s="885">
        <v>5.3061506279867894</v>
      </c>
      <c r="G128" s="886">
        <v>29</v>
      </c>
      <c r="H128" s="884">
        <v>20.217459381079539</v>
      </c>
      <c r="I128" s="885">
        <v>12.82269375680727</v>
      </c>
      <c r="J128" s="886">
        <v>29</v>
      </c>
      <c r="K128" s="884">
        <v>55.303912335787601</v>
      </c>
      <c r="L128" s="885">
        <v>5.9733302224472862</v>
      </c>
      <c r="M128" s="886">
        <v>28</v>
      </c>
      <c r="N128" s="884">
        <v>10.165680279045191</v>
      </c>
      <c r="O128" s="885">
        <v>3.040581925238218</v>
      </c>
      <c r="P128" s="898">
        <v>29</v>
      </c>
    </row>
    <row r="129" spans="1:16" s="765" customFormat="1" ht="14.5" customHeight="1">
      <c r="A129" s="752" t="s">
        <v>26</v>
      </c>
      <c r="B129" s="877">
        <v>52.205153038007801</v>
      </c>
      <c r="C129" s="875">
        <v>1.379431149342172</v>
      </c>
      <c r="D129" s="876">
        <v>3224</v>
      </c>
      <c r="E129" s="877">
        <v>31.510751956918138</v>
      </c>
      <c r="F129" s="875">
        <v>1.220551468083388</v>
      </c>
      <c r="G129" s="876">
        <v>3210</v>
      </c>
      <c r="H129" s="877">
        <v>10.3620048616968</v>
      </c>
      <c r="I129" s="875">
        <v>0.7425895262419967</v>
      </c>
      <c r="J129" s="876">
        <v>3201</v>
      </c>
      <c r="K129" s="877">
        <v>40.129398829910002</v>
      </c>
      <c r="L129" s="875">
        <v>1.263134033257431</v>
      </c>
      <c r="M129" s="876">
        <v>3160</v>
      </c>
      <c r="N129" s="877">
        <v>9.6093534019988613</v>
      </c>
      <c r="O129" s="875">
        <v>0.84540764870780871</v>
      </c>
      <c r="P129" s="890">
        <v>3210</v>
      </c>
    </row>
    <row r="130" spans="1:16" s="765" customFormat="1" ht="14.5" customHeight="1">
      <c r="A130" s="752" t="s">
        <v>25</v>
      </c>
      <c r="B130" s="877">
        <v>57.948475066118363</v>
      </c>
      <c r="C130" s="875">
        <v>4.7851138812977583</v>
      </c>
      <c r="D130" s="876">
        <v>337</v>
      </c>
      <c r="E130" s="877">
        <v>43.003886535112201</v>
      </c>
      <c r="F130" s="875">
        <v>4.0221037879966959</v>
      </c>
      <c r="G130" s="876">
        <v>333</v>
      </c>
      <c r="H130" s="877">
        <v>15.36925760030751</v>
      </c>
      <c r="I130" s="875">
        <v>2.6707753473571358</v>
      </c>
      <c r="J130" s="876">
        <v>334</v>
      </c>
      <c r="K130" s="877">
        <v>44.266859568583953</v>
      </c>
      <c r="L130" s="875">
        <v>5.1691109704963507</v>
      </c>
      <c r="M130" s="876">
        <v>335</v>
      </c>
      <c r="N130" s="877">
        <v>10.684915092545021</v>
      </c>
      <c r="O130" s="875">
        <v>2.525684352806989</v>
      </c>
      <c r="P130" s="890">
        <v>332</v>
      </c>
    </row>
    <row r="131" spans="1:16" s="765" customFormat="1" ht="14.5" customHeight="1">
      <c r="A131" s="753" t="s">
        <v>27</v>
      </c>
      <c r="B131" s="891">
        <v>52.909738324520767</v>
      </c>
      <c r="C131" s="892">
        <v>1.3541588669388369</v>
      </c>
      <c r="D131" s="893">
        <v>3561</v>
      </c>
      <c r="E131" s="891">
        <v>32.91250661098195</v>
      </c>
      <c r="F131" s="892">
        <v>1.2059186152016781</v>
      </c>
      <c r="G131" s="893">
        <v>3543</v>
      </c>
      <c r="H131" s="891">
        <v>10.97762815953028</v>
      </c>
      <c r="I131" s="892">
        <v>0.73486527181519545</v>
      </c>
      <c r="J131" s="893">
        <v>3535</v>
      </c>
      <c r="K131" s="891">
        <v>40.639650173735497</v>
      </c>
      <c r="L131" s="892">
        <v>1.269643575933179</v>
      </c>
      <c r="M131" s="893">
        <v>3495</v>
      </c>
      <c r="N131" s="891">
        <v>9.739354964329296</v>
      </c>
      <c r="O131" s="892">
        <v>0.80714466062567025</v>
      </c>
      <c r="P131" s="895">
        <v>3542</v>
      </c>
    </row>
    <row r="132" spans="1:16" s="765" customFormat="1" ht="14.5" customHeight="1">
      <c r="A132" s="1333" t="s">
        <v>349</v>
      </c>
      <c r="B132" s="1333" t="s">
        <v>349</v>
      </c>
      <c r="C132" s="1333" t="s">
        <v>349</v>
      </c>
      <c r="D132" s="1333" t="s">
        <v>349</v>
      </c>
      <c r="E132" s="1333" t="s">
        <v>349</v>
      </c>
      <c r="F132" s="1333" t="s">
        <v>349</v>
      </c>
      <c r="G132" s="1333" t="s">
        <v>349</v>
      </c>
      <c r="H132" s="1333" t="s">
        <v>349</v>
      </c>
      <c r="I132" s="1333" t="s">
        <v>349</v>
      </c>
      <c r="J132" s="1333" t="s">
        <v>349</v>
      </c>
      <c r="K132" s="1333" t="s">
        <v>349</v>
      </c>
      <c r="L132" s="1333" t="s">
        <v>349</v>
      </c>
      <c r="M132" s="1333" t="s">
        <v>349</v>
      </c>
      <c r="N132" s="1333" t="s">
        <v>349</v>
      </c>
      <c r="O132" s="1333" t="s">
        <v>349</v>
      </c>
      <c r="P132" s="1333" t="s">
        <v>349</v>
      </c>
    </row>
    <row r="133" spans="1:16" s="765" customFormat="1" ht="26.15" customHeight="1">
      <c r="A133" s="1414" t="s">
        <v>651</v>
      </c>
      <c r="B133" s="1414" t="s">
        <v>126</v>
      </c>
      <c r="C133" s="1414" t="s">
        <v>126</v>
      </c>
      <c r="D133" s="1414" t="s">
        <v>126</v>
      </c>
      <c r="E133" s="1414" t="s">
        <v>126</v>
      </c>
      <c r="F133" s="1414" t="s">
        <v>126</v>
      </c>
      <c r="G133" s="1414" t="s">
        <v>126</v>
      </c>
      <c r="H133" s="1414" t="s">
        <v>126</v>
      </c>
      <c r="I133" s="1414" t="s">
        <v>126</v>
      </c>
      <c r="J133" s="1414" t="s">
        <v>126</v>
      </c>
      <c r="K133" s="1414" t="s">
        <v>126</v>
      </c>
      <c r="L133" s="1414" t="s">
        <v>126</v>
      </c>
      <c r="M133" s="1414" t="s">
        <v>126</v>
      </c>
      <c r="N133" s="1414" t="s">
        <v>126</v>
      </c>
      <c r="O133" s="1414" t="s">
        <v>126</v>
      </c>
      <c r="P133" s="1414" t="s">
        <v>126</v>
      </c>
    </row>
    <row r="134" spans="1:16" s="765" customFormat="1" ht="14.5" customHeight="1">
      <c r="A134" s="1333" t="s">
        <v>351</v>
      </c>
      <c r="B134" s="1333" t="s">
        <v>351</v>
      </c>
      <c r="C134" s="1333" t="s">
        <v>351</v>
      </c>
      <c r="D134" s="1333" t="s">
        <v>351</v>
      </c>
      <c r="E134" s="1333" t="s">
        <v>351</v>
      </c>
      <c r="F134" s="1333" t="s">
        <v>351</v>
      </c>
      <c r="G134" s="1333" t="s">
        <v>351</v>
      </c>
      <c r="H134" s="1333" t="s">
        <v>351</v>
      </c>
      <c r="I134" s="1333" t="s">
        <v>351</v>
      </c>
      <c r="J134" s="1333" t="s">
        <v>351</v>
      </c>
      <c r="K134" s="1333" t="s">
        <v>351</v>
      </c>
      <c r="L134" s="1333" t="s">
        <v>351</v>
      </c>
      <c r="M134" s="1333" t="s">
        <v>351</v>
      </c>
      <c r="N134" s="1333" t="s">
        <v>351</v>
      </c>
      <c r="O134" s="1333" t="s">
        <v>351</v>
      </c>
      <c r="P134" s="1333" t="s">
        <v>351</v>
      </c>
    </row>
    <row r="135" spans="1:16" ht="14.5" customHeight="1"/>
    <row r="136" spans="1:16" s="765" customFormat="1" ht="14.5" customHeight="1">
      <c r="A136" s="1409" t="s">
        <v>744</v>
      </c>
      <c r="B136" s="1409"/>
      <c r="C136" s="1409"/>
      <c r="D136" s="1409"/>
      <c r="E136" s="1409"/>
      <c r="F136" s="1409"/>
      <c r="G136" s="1409"/>
      <c r="H136" s="1409"/>
      <c r="I136" s="1409"/>
      <c r="J136" s="1409"/>
      <c r="K136" s="1409"/>
      <c r="L136" s="1409"/>
      <c r="M136" s="1409"/>
      <c r="N136" s="1409"/>
      <c r="O136" s="1409"/>
      <c r="P136" s="1409"/>
    </row>
    <row r="137" spans="1:16" s="788" customFormat="1" ht="66" customHeight="1">
      <c r="A137" s="1457" t="s">
        <v>10</v>
      </c>
      <c r="B137" s="1331" t="s">
        <v>680</v>
      </c>
      <c r="C137" s="1331" t="s">
        <v>352</v>
      </c>
      <c r="D137" s="1331" t="s">
        <v>352</v>
      </c>
      <c r="E137" s="1331" t="s">
        <v>681</v>
      </c>
      <c r="F137" s="1331" t="s">
        <v>353</v>
      </c>
      <c r="G137" s="1331" t="s">
        <v>353</v>
      </c>
      <c r="H137" s="1331" t="s">
        <v>682</v>
      </c>
      <c r="I137" s="1331" t="s">
        <v>354</v>
      </c>
      <c r="J137" s="1331" t="s">
        <v>354</v>
      </c>
      <c r="K137" s="1331" t="s">
        <v>683</v>
      </c>
      <c r="L137" s="1331" t="s">
        <v>355</v>
      </c>
      <c r="M137" s="1331" t="s">
        <v>355</v>
      </c>
      <c r="N137" s="1331" t="s">
        <v>684</v>
      </c>
      <c r="O137" s="1331" t="s">
        <v>356</v>
      </c>
      <c r="P137" s="1332" t="s">
        <v>356</v>
      </c>
    </row>
    <row r="138" spans="1:16" s="765" customFormat="1" ht="14.5" customHeight="1" thickBot="1">
      <c r="A138" s="1458"/>
      <c r="B138" s="393" t="s">
        <v>56</v>
      </c>
      <c r="C138" s="393" t="s">
        <v>57</v>
      </c>
      <c r="D138" s="394" t="s">
        <v>123</v>
      </c>
      <c r="E138" s="393" t="s">
        <v>56</v>
      </c>
      <c r="F138" s="393" t="s">
        <v>57</v>
      </c>
      <c r="G138" s="394" t="s">
        <v>123</v>
      </c>
      <c r="H138" s="393" t="s">
        <v>56</v>
      </c>
      <c r="I138" s="393" t="s">
        <v>57</v>
      </c>
      <c r="J138" s="394" t="s">
        <v>123</v>
      </c>
      <c r="K138" s="393" t="s">
        <v>56</v>
      </c>
      <c r="L138" s="393" t="s">
        <v>57</v>
      </c>
      <c r="M138" s="394" t="s">
        <v>123</v>
      </c>
      <c r="N138" s="393" t="s">
        <v>56</v>
      </c>
      <c r="O138" s="393" t="s">
        <v>57</v>
      </c>
      <c r="P138" s="393" t="s">
        <v>123</v>
      </c>
    </row>
    <row r="139" spans="1:16" s="765" customFormat="1" ht="14.5" customHeight="1">
      <c r="A139" s="749" t="s">
        <v>11</v>
      </c>
      <c r="B139" s="862">
        <v>38.050272408324808</v>
      </c>
      <c r="C139" s="863">
        <v>2.377797354350498</v>
      </c>
      <c r="D139" s="864">
        <v>425</v>
      </c>
      <c r="E139" s="862">
        <v>47.12420947253004</v>
      </c>
      <c r="F139" s="863">
        <v>2.4446682183596069</v>
      </c>
      <c r="G139" s="864">
        <v>426</v>
      </c>
      <c r="H139" s="862">
        <v>18.39409684373496</v>
      </c>
      <c r="I139" s="863">
        <v>1.893189898431614</v>
      </c>
      <c r="J139" s="864">
        <v>424</v>
      </c>
      <c r="K139" s="862">
        <v>20.792822071605048</v>
      </c>
      <c r="L139" s="863">
        <v>1.9618747644587331</v>
      </c>
      <c r="M139" s="864">
        <v>426</v>
      </c>
      <c r="N139" s="862">
        <v>16.557082764183111</v>
      </c>
      <c r="O139" s="863">
        <v>1.8970895792821409</v>
      </c>
      <c r="P139" s="887">
        <v>364</v>
      </c>
    </row>
    <row r="140" spans="1:16" s="765" customFormat="1" ht="14.5" customHeight="1">
      <c r="A140" s="750" t="s">
        <v>12</v>
      </c>
      <c r="B140" s="865">
        <v>26.970651134574531</v>
      </c>
      <c r="C140" s="866">
        <v>2.0082335396827649</v>
      </c>
      <c r="D140" s="867">
        <v>486</v>
      </c>
      <c r="E140" s="865">
        <v>45.967991749444373</v>
      </c>
      <c r="F140" s="866">
        <v>2.2959979523068532</v>
      </c>
      <c r="G140" s="867">
        <v>487</v>
      </c>
      <c r="H140" s="865">
        <v>15.279943697533071</v>
      </c>
      <c r="I140" s="866">
        <v>1.682002158958412</v>
      </c>
      <c r="J140" s="867">
        <v>486</v>
      </c>
      <c r="K140" s="865">
        <v>22.147680590079808</v>
      </c>
      <c r="L140" s="866">
        <v>1.9179859951248159</v>
      </c>
      <c r="M140" s="867">
        <v>485</v>
      </c>
      <c r="N140" s="865">
        <v>13.40764257606733</v>
      </c>
      <c r="O140" s="866">
        <v>1.6421110459778949</v>
      </c>
      <c r="P140" s="888">
        <v>405</v>
      </c>
    </row>
    <row r="141" spans="1:16" s="765" customFormat="1" ht="14.5" customHeight="1">
      <c r="A141" s="749" t="s">
        <v>30</v>
      </c>
      <c r="B141" s="862">
        <v>54.277173864937737</v>
      </c>
      <c r="C141" s="863">
        <v>4.3454212597633024</v>
      </c>
      <c r="D141" s="864">
        <v>147</v>
      </c>
      <c r="E141" s="862">
        <v>59.732570772411989</v>
      </c>
      <c r="F141" s="863">
        <v>4.2841149790828377</v>
      </c>
      <c r="G141" s="864">
        <v>148</v>
      </c>
      <c r="H141" s="862">
        <v>36.055554747204177</v>
      </c>
      <c r="I141" s="863">
        <v>4.1127962656577681</v>
      </c>
      <c r="J141" s="864">
        <v>148</v>
      </c>
      <c r="K141" s="862">
        <v>24.616264945731949</v>
      </c>
      <c r="L141" s="863">
        <v>3.7506998181983211</v>
      </c>
      <c r="M141" s="864">
        <v>145</v>
      </c>
      <c r="N141" s="862">
        <v>18.177706647731299</v>
      </c>
      <c r="O141" s="863">
        <v>3.6523753920619049</v>
      </c>
      <c r="P141" s="887">
        <v>127</v>
      </c>
    </row>
    <row r="142" spans="1:16" s="765" customFormat="1" ht="14.5" customHeight="1">
      <c r="A142" s="750" t="s">
        <v>13</v>
      </c>
      <c r="B142" s="865">
        <v>25.766047902343921</v>
      </c>
      <c r="C142" s="866">
        <v>2.8500656052771909</v>
      </c>
      <c r="D142" s="867">
        <v>210</v>
      </c>
      <c r="E142" s="865">
        <v>22.408134342790969</v>
      </c>
      <c r="F142" s="866">
        <v>2.7089669134669392</v>
      </c>
      <c r="G142" s="867">
        <v>208</v>
      </c>
      <c r="H142" s="865">
        <v>11.06978358582194</v>
      </c>
      <c r="I142" s="866">
        <v>2.0067457033113452</v>
      </c>
      <c r="J142" s="867">
        <v>208</v>
      </c>
      <c r="K142" s="865">
        <v>17.669884034806682</v>
      </c>
      <c r="L142" s="866">
        <v>2.4564906817566392</v>
      </c>
      <c r="M142" s="867">
        <v>208</v>
      </c>
      <c r="N142" s="865">
        <v>10.747036452712599</v>
      </c>
      <c r="O142" s="866">
        <v>2.1710402503771058</v>
      </c>
      <c r="P142" s="888">
        <v>175</v>
      </c>
    </row>
    <row r="143" spans="1:16" s="765" customFormat="1" ht="14.5" customHeight="1">
      <c r="A143" s="749" t="s">
        <v>14</v>
      </c>
      <c r="B143" s="862">
        <v>54.223269864789323</v>
      </c>
      <c r="C143" s="863">
        <v>5.2196350631312649</v>
      </c>
      <c r="D143" s="864">
        <v>88</v>
      </c>
      <c r="E143" s="862">
        <v>69.839884372178275</v>
      </c>
      <c r="F143" s="863">
        <v>5.133924591368805</v>
      </c>
      <c r="G143" s="864">
        <v>87</v>
      </c>
      <c r="H143" s="862">
        <v>19.85559018089819</v>
      </c>
      <c r="I143" s="863">
        <v>4.0017405856427199</v>
      </c>
      <c r="J143" s="864">
        <v>87</v>
      </c>
      <c r="K143" s="862">
        <v>28.905153381725921</v>
      </c>
      <c r="L143" s="863">
        <v>4.6042515070441921</v>
      </c>
      <c r="M143" s="864">
        <v>86</v>
      </c>
      <c r="N143" s="862">
        <v>17.517480339386339</v>
      </c>
      <c r="O143" s="863">
        <v>3.7716793322294682</v>
      </c>
      <c r="P143" s="887">
        <v>79</v>
      </c>
    </row>
    <row r="144" spans="1:16" s="765" customFormat="1" ht="14.5" customHeight="1">
      <c r="A144" s="750" t="s">
        <v>31</v>
      </c>
      <c r="B144" s="881" t="s">
        <v>462</v>
      </c>
      <c r="C144" s="882" t="s">
        <v>462</v>
      </c>
      <c r="D144" s="883" t="s">
        <v>462</v>
      </c>
      <c r="E144" s="881" t="s">
        <v>462</v>
      </c>
      <c r="F144" s="882" t="s">
        <v>462</v>
      </c>
      <c r="G144" s="883" t="s">
        <v>462</v>
      </c>
      <c r="H144" s="881" t="s">
        <v>462</v>
      </c>
      <c r="I144" s="882" t="s">
        <v>462</v>
      </c>
      <c r="J144" s="883" t="s">
        <v>462</v>
      </c>
      <c r="K144" s="881" t="s">
        <v>462</v>
      </c>
      <c r="L144" s="882" t="s">
        <v>462</v>
      </c>
      <c r="M144" s="883" t="s">
        <v>462</v>
      </c>
      <c r="N144" s="881" t="s">
        <v>462</v>
      </c>
      <c r="O144" s="882" t="s">
        <v>462</v>
      </c>
      <c r="P144" s="897" t="s">
        <v>462</v>
      </c>
    </row>
    <row r="145" spans="1:16" s="765" customFormat="1" ht="14.5" customHeight="1">
      <c r="A145" s="749" t="s">
        <v>15</v>
      </c>
      <c r="B145" s="862">
        <v>35.507395282790121</v>
      </c>
      <c r="C145" s="863">
        <v>2.8387733704388438</v>
      </c>
      <c r="D145" s="864">
        <v>282</v>
      </c>
      <c r="E145" s="862">
        <v>52.682419247086301</v>
      </c>
      <c r="F145" s="863">
        <v>2.9978361683534058</v>
      </c>
      <c r="G145" s="864">
        <v>288</v>
      </c>
      <c r="H145" s="862">
        <v>15.632572191463581</v>
      </c>
      <c r="I145" s="863">
        <v>2.0947225451493119</v>
      </c>
      <c r="J145" s="864">
        <v>282</v>
      </c>
      <c r="K145" s="862">
        <v>19.535153846030081</v>
      </c>
      <c r="L145" s="863">
        <v>2.2659048762123062</v>
      </c>
      <c r="M145" s="864">
        <v>282</v>
      </c>
      <c r="N145" s="862">
        <v>17.72779569766082</v>
      </c>
      <c r="O145" s="863">
        <v>2.3773619083661308</v>
      </c>
      <c r="P145" s="887">
        <v>252</v>
      </c>
    </row>
    <row r="146" spans="1:16" s="765" customFormat="1" ht="14.5" customHeight="1">
      <c r="A146" s="750" t="s">
        <v>16</v>
      </c>
      <c r="B146" s="865">
        <v>23.082623418445859</v>
      </c>
      <c r="C146" s="866">
        <v>3.317139141110315</v>
      </c>
      <c r="D146" s="867">
        <v>136</v>
      </c>
      <c r="E146" s="865">
        <v>19.66494774130804</v>
      </c>
      <c r="F146" s="866">
        <v>3.2324106532493282</v>
      </c>
      <c r="G146" s="867">
        <v>135</v>
      </c>
      <c r="H146" s="865">
        <v>18.347802619458641</v>
      </c>
      <c r="I146" s="866">
        <v>3.187081542618468</v>
      </c>
      <c r="J146" s="867">
        <v>137</v>
      </c>
      <c r="K146" s="865">
        <v>9.5514985696352799</v>
      </c>
      <c r="L146" s="866">
        <v>2.425561481473042</v>
      </c>
      <c r="M146" s="867">
        <v>135</v>
      </c>
      <c r="N146" s="865">
        <v>12.8174330838653</v>
      </c>
      <c r="O146" s="866">
        <v>2.9789571634027432</v>
      </c>
      <c r="P146" s="888">
        <v>117</v>
      </c>
    </row>
    <row r="147" spans="1:16" s="765" customFormat="1" ht="14.5" customHeight="1">
      <c r="A147" s="749" t="s">
        <v>17</v>
      </c>
      <c r="B147" s="862">
        <v>33.816739151851181</v>
      </c>
      <c r="C147" s="863">
        <v>2.8098428037799779</v>
      </c>
      <c r="D147" s="864">
        <v>291</v>
      </c>
      <c r="E147" s="862">
        <v>37.592902658592607</v>
      </c>
      <c r="F147" s="863">
        <v>2.825813933818877</v>
      </c>
      <c r="G147" s="864">
        <v>295</v>
      </c>
      <c r="H147" s="862">
        <v>13.88109967352224</v>
      </c>
      <c r="I147" s="863">
        <v>1.955673018446503</v>
      </c>
      <c r="J147" s="864">
        <v>293</v>
      </c>
      <c r="K147" s="862">
        <v>20.04685356845534</v>
      </c>
      <c r="L147" s="863">
        <v>2.4700777476313971</v>
      </c>
      <c r="M147" s="864">
        <v>295</v>
      </c>
      <c r="N147" s="862">
        <v>19.951345242024519</v>
      </c>
      <c r="O147" s="863">
        <v>2.4761635302871152</v>
      </c>
      <c r="P147" s="887">
        <v>265</v>
      </c>
    </row>
    <row r="148" spans="1:16" s="765" customFormat="1" ht="14.5" customHeight="1">
      <c r="A148" s="750" t="s">
        <v>18</v>
      </c>
      <c r="B148" s="865">
        <v>43.686802697599703</v>
      </c>
      <c r="C148" s="866">
        <v>2.3813064039164451</v>
      </c>
      <c r="D148" s="867">
        <v>439</v>
      </c>
      <c r="E148" s="865">
        <v>50.748081822594941</v>
      </c>
      <c r="F148" s="866">
        <v>2.4195910883313778</v>
      </c>
      <c r="G148" s="867">
        <v>439</v>
      </c>
      <c r="H148" s="865">
        <v>28.643866056723031</v>
      </c>
      <c r="I148" s="866">
        <v>2.142478033625268</v>
      </c>
      <c r="J148" s="867">
        <v>437</v>
      </c>
      <c r="K148" s="865">
        <v>43.502085537279001</v>
      </c>
      <c r="L148" s="866">
        <v>2.382841385750111</v>
      </c>
      <c r="M148" s="867">
        <v>437</v>
      </c>
      <c r="N148" s="865">
        <v>26.024109871897291</v>
      </c>
      <c r="O148" s="866">
        <v>2.237311586205986</v>
      </c>
      <c r="P148" s="888">
        <v>376</v>
      </c>
    </row>
    <row r="149" spans="1:16" s="765" customFormat="1" ht="14.5" customHeight="1">
      <c r="A149" s="749" t="s">
        <v>19</v>
      </c>
      <c r="B149" s="862">
        <v>35.434173758727958</v>
      </c>
      <c r="C149" s="863">
        <v>2.6804555665494498</v>
      </c>
      <c r="D149" s="864">
        <v>299</v>
      </c>
      <c r="E149" s="862">
        <v>54.841152526504878</v>
      </c>
      <c r="F149" s="863">
        <v>2.833213243398141</v>
      </c>
      <c r="G149" s="864">
        <v>299</v>
      </c>
      <c r="H149" s="862">
        <v>22.42217349905421</v>
      </c>
      <c r="I149" s="863">
        <v>2.245011614163138</v>
      </c>
      <c r="J149" s="864">
        <v>299</v>
      </c>
      <c r="K149" s="862">
        <v>27.806471619010839</v>
      </c>
      <c r="L149" s="863">
        <v>2.4319467179647671</v>
      </c>
      <c r="M149" s="864">
        <v>298</v>
      </c>
      <c r="N149" s="862">
        <v>21.859506025975641</v>
      </c>
      <c r="O149" s="863">
        <v>2.4800608946144931</v>
      </c>
      <c r="P149" s="887">
        <v>260</v>
      </c>
    </row>
    <row r="150" spans="1:16" s="765" customFormat="1" ht="14.5" customHeight="1">
      <c r="A150" s="750" t="s">
        <v>20</v>
      </c>
      <c r="B150" s="865">
        <v>50.609296786080819</v>
      </c>
      <c r="C150" s="866">
        <v>5.1884083073324021</v>
      </c>
      <c r="D150" s="867">
        <v>82</v>
      </c>
      <c r="E150" s="865">
        <v>47.817820955837931</v>
      </c>
      <c r="F150" s="866">
        <v>5.1544165835892537</v>
      </c>
      <c r="G150" s="867">
        <v>83</v>
      </c>
      <c r="H150" s="865">
        <v>23.454207845347071</v>
      </c>
      <c r="I150" s="866">
        <v>4.4559646852347354</v>
      </c>
      <c r="J150" s="867">
        <v>83</v>
      </c>
      <c r="K150" s="865">
        <v>22.622348596180629</v>
      </c>
      <c r="L150" s="866">
        <v>4.3517162119628017</v>
      </c>
      <c r="M150" s="867">
        <v>83</v>
      </c>
      <c r="N150" s="865">
        <v>13.848204992968199</v>
      </c>
      <c r="O150" s="866">
        <v>3.787342275798236</v>
      </c>
      <c r="P150" s="888">
        <v>68</v>
      </c>
    </row>
    <row r="151" spans="1:16" s="765" customFormat="1" ht="14.5" customHeight="1">
      <c r="A151" s="749" t="s">
        <v>21</v>
      </c>
      <c r="B151" s="862">
        <v>26.229265825648291</v>
      </c>
      <c r="C151" s="863">
        <v>2.516504112436186</v>
      </c>
      <c r="D151" s="864">
        <v>273</v>
      </c>
      <c r="E151" s="862">
        <v>16.74929285845446</v>
      </c>
      <c r="F151" s="863">
        <v>2.1047634368114072</v>
      </c>
      <c r="G151" s="864">
        <v>275</v>
      </c>
      <c r="H151" s="862">
        <v>12.208978816338041</v>
      </c>
      <c r="I151" s="863">
        <v>2.0043694232616711</v>
      </c>
      <c r="J151" s="864">
        <v>274</v>
      </c>
      <c r="K151" s="862">
        <v>8.4955536739019699</v>
      </c>
      <c r="L151" s="863">
        <v>1.6229035592119281</v>
      </c>
      <c r="M151" s="864">
        <v>275</v>
      </c>
      <c r="N151" s="862">
        <v>11.45769520538432</v>
      </c>
      <c r="O151" s="863">
        <v>1.9272310757391391</v>
      </c>
      <c r="P151" s="887">
        <v>249</v>
      </c>
    </row>
    <row r="152" spans="1:16" s="765" customFormat="1" ht="14.5" customHeight="1">
      <c r="A152" s="750" t="s">
        <v>22</v>
      </c>
      <c r="B152" s="865">
        <v>25.256388501318721</v>
      </c>
      <c r="C152" s="866">
        <v>3.1608257168426919</v>
      </c>
      <c r="D152" s="867">
        <v>171</v>
      </c>
      <c r="E152" s="865">
        <v>11.988941127969721</v>
      </c>
      <c r="F152" s="866">
        <v>2.3650955057951171</v>
      </c>
      <c r="G152" s="867">
        <v>172</v>
      </c>
      <c r="H152" s="865">
        <v>13.25411595350076</v>
      </c>
      <c r="I152" s="866">
        <v>2.4755895613323178</v>
      </c>
      <c r="J152" s="867">
        <v>172</v>
      </c>
      <c r="K152" s="865">
        <v>10.351849779869729</v>
      </c>
      <c r="L152" s="866">
        <v>2.1496529533255329</v>
      </c>
      <c r="M152" s="867">
        <v>171</v>
      </c>
      <c r="N152" s="865">
        <v>9.5770132454869614</v>
      </c>
      <c r="O152" s="866">
        <v>2.3241445288353471</v>
      </c>
      <c r="P152" s="888">
        <v>147</v>
      </c>
    </row>
    <row r="153" spans="1:16" s="765" customFormat="1" ht="14.5" customHeight="1">
      <c r="A153" s="749" t="s">
        <v>23</v>
      </c>
      <c r="B153" s="862">
        <v>34.336812606727833</v>
      </c>
      <c r="C153" s="863">
        <v>3.3324349259998298</v>
      </c>
      <c r="D153" s="864">
        <v>200</v>
      </c>
      <c r="E153" s="862">
        <v>35.364351783801219</v>
      </c>
      <c r="F153" s="863">
        <v>3.3420597915709171</v>
      </c>
      <c r="G153" s="864">
        <v>199</v>
      </c>
      <c r="H153" s="862">
        <v>14.827197795178259</v>
      </c>
      <c r="I153" s="863">
        <v>2.753417844674019</v>
      </c>
      <c r="J153" s="864">
        <v>199</v>
      </c>
      <c r="K153" s="862">
        <v>13.58515063207455</v>
      </c>
      <c r="L153" s="863">
        <v>2.2174812272416502</v>
      </c>
      <c r="M153" s="864">
        <v>198</v>
      </c>
      <c r="N153" s="862">
        <v>15.475051534582461</v>
      </c>
      <c r="O153" s="863">
        <v>2.57542518856161</v>
      </c>
      <c r="P153" s="887">
        <v>177</v>
      </c>
    </row>
    <row r="154" spans="1:16" s="765" customFormat="1" ht="14.5" customHeight="1" thickBot="1">
      <c r="A154" s="751" t="s">
        <v>24</v>
      </c>
      <c r="B154" s="870">
        <v>31.35896664108941</v>
      </c>
      <c r="C154" s="871">
        <v>3.0273071062478811</v>
      </c>
      <c r="D154" s="872">
        <v>205</v>
      </c>
      <c r="E154" s="870">
        <v>12.81014906173702</v>
      </c>
      <c r="F154" s="871">
        <v>2.104141214484947</v>
      </c>
      <c r="G154" s="872">
        <v>208</v>
      </c>
      <c r="H154" s="870">
        <v>9.9506096137117481</v>
      </c>
      <c r="I154" s="871">
        <v>1.9795368039713079</v>
      </c>
      <c r="J154" s="872">
        <v>207</v>
      </c>
      <c r="K154" s="870">
        <v>7.3144220104027147</v>
      </c>
      <c r="L154" s="871">
        <v>1.645140768723754</v>
      </c>
      <c r="M154" s="872">
        <v>206</v>
      </c>
      <c r="N154" s="870">
        <v>9.7721595873786935</v>
      </c>
      <c r="O154" s="871">
        <v>2.048283296662933</v>
      </c>
      <c r="P154" s="889">
        <v>176</v>
      </c>
    </row>
    <row r="155" spans="1:16" s="765" customFormat="1" ht="14.5" customHeight="1">
      <c r="A155" s="752" t="s">
        <v>26</v>
      </c>
      <c r="B155" s="877">
        <v>36.536879224477737</v>
      </c>
      <c r="C155" s="875">
        <v>0.98972565980498772</v>
      </c>
      <c r="D155" s="876">
        <v>2649</v>
      </c>
      <c r="E155" s="877">
        <v>47.723717131200942</v>
      </c>
      <c r="F155" s="875">
        <v>1.036010012806678</v>
      </c>
      <c r="G155" s="876">
        <v>2658</v>
      </c>
      <c r="H155" s="877">
        <v>20.129371539715589</v>
      </c>
      <c r="I155" s="875">
        <v>0.8231325248047634</v>
      </c>
      <c r="J155" s="876">
        <v>2646</v>
      </c>
      <c r="K155" s="877">
        <v>26.57621559278687</v>
      </c>
      <c r="L155" s="875">
        <v>0.89782463260548073</v>
      </c>
      <c r="M155" s="876">
        <v>2646</v>
      </c>
      <c r="N155" s="877">
        <v>19.034142353492381</v>
      </c>
      <c r="O155" s="875">
        <v>0.85479312445098532</v>
      </c>
      <c r="P155" s="890">
        <v>2299</v>
      </c>
    </row>
    <row r="156" spans="1:16" s="765" customFormat="1" ht="14.5" customHeight="1">
      <c r="A156" s="752" t="s">
        <v>25</v>
      </c>
      <c r="B156" s="877">
        <v>33.619935077487412</v>
      </c>
      <c r="C156" s="875">
        <v>1.48185211642616</v>
      </c>
      <c r="D156" s="876">
        <v>1142</v>
      </c>
      <c r="E156" s="877">
        <v>27.919384728597841</v>
      </c>
      <c r="F156" s="875">
        <v>1.40017349006559</v>
      </c>
      <c r="G156" s="876">
        <v>1146</v>
      </c>
      <c r="H156" s="877">
        <v>18.67716766817934</v>
      </c>
      <c r="I156" s="875">
        <v>1.3062756930479931</v>
      </c>
      <c r="J156" s="876">
        <v>1146</v>
      </c>
      <c r="K156" s="877">
        <v>14.2184202881777</v>
      </c>
      <c r="L156" s="875">
        <v>1.179169985968477</v>
      </c>
      <c r="M156" s="876">
        <v>1140</v>
      </c>
      <c r="N156" s="877">
        <v>12.75796388250569</v>
      </c>
      <c r="O156" s="875">
        <v>1.2096760659139081</v>
      </c>
      <c r="P156" s="890">
        <v>991</v>
      </c>
    </row>
    <row r="157" spans="1:16" s="765" customFormat="1" ht="14.5" customHeight="1">
      <c r="A157" s="753" t="s">
        <v>27</v>
      </c>
      <c r="B157" s="891">
        <v>35.97671412899264</v>
      </c>
      <c r="C157" s="892">
        <v>0.84856196634108627</v>
      </c>
      <c r="D157" s="893">
        <v>3791</v>
      </c>
      <c r="E157" s="891">
        <v>43.91235087054757</v>
      </c>
      <c r="F157" s="892">
        <v>0.87516894108748344</v>
      </c>
      <c r="G157" s="893">
        <v>3804</v>
      </c>
      <c r="H157" s="891">
        <v>19.84870046862553</v>
      </c>
      <c r="I157" s="892">
        <v>0.71030320151702353</v>
      </c>
      <c r="J157" s="893">
        <v>3792</v>
      </c>
      <c r="K157" s="891">
        <v>24.207564225342619</v>
      </c>
      <c r="L157" s="892">
        <v>0.7589909615605358</v>
      </c>
      <c r="M157" s="893">
        <v>3786</v>
      </c>
      <c r="N157" s="891">
        <v>17.816557315741001</v>
      </c>
      <c r="O157" s="892">
        <v>0.72688850317857501</v>
      </c>
      <c r="P157" s="895">
        <v>3290</v>
      </c>
    </row>
    <row r="158" spans="1:16" s="765" customFormat="1" ht="14.5" customHeight="1">
      <c r="A158" s="1333" t="s">
        <v>357</v>
      </c>
      <c r="B158" s="1333" t="s">
        <v>358</v>
      </c>
      <c r="C158" s="1333" t="s">
        <v>358</v>
      </c>
      <c r="D158" s="1333" t="s">
        <v>358</v>
      </c>
      <c r="E158" s="1333" t="s">
        <v>358</v>
      </c>
      <c r="F158" s="1333" t="s">
        <v>358</v>
      </c>
      <c r="G158" s="1333" t="s">
        <v>358</v>
      </c>
      <c r="H158" s="1333" t="s">
        <v>358</v>
      </c>
      <c r="I158" s="1333" t="s">
        <v>358</v>
      </c>
      <c r="J158" s="1333" t="s">
        <v>358</v>
      </c>
      <c r="K158" s="1333" t="s">
        <v>358</v>
      </c>
      <c r="L158" s="1333" t="s">
        <v>358</v>
      </c>
      <c r="M158" s="1333" t="s">
        <v>358</v>
      </c>
      <c r="N158" s="1333" t="s">
        <v>358</v>
      </c>
      <c r="O158" s="1333" t="s">
        <v>358</v>
      </c>
      <c r="P158" s="1333" t="s">
        <v>358</v>
      </c>
    </row>
    <row r="159" spans="1:16" s="765" customFormat="1" ht="14.5" customHeight="1">
      <c r="A159" s="1333" t="s">
        <v>328</v>
      </c>
      <c r="B159" s="1333" t="s">
        <v>126</v>
      </c>
      <c r="C159" s="1333" t="s">
        <v>126</v>
      </c>
      <c r="D159" s="1333" t="s">
        <v>126</v>
      </c>
      <c r="E159" s="1333" t="s">
        <v>126</v>
      </c>
      <c r="F159" s="1333" t="s">
        <v>126</v>
      </c>
      <c r="G159" s="1333" t="s">
        <v>126</v>
      </c>
      <c r="H159" s="1333" t="s">
        <v>126</v>
      </c>
      <c r="I159" s="1333" t="s">
        <v>126</v>
      </c>
      <c r="J159" s="1333" t="s">
        <v>126</v>
      </c>
      <c r="K159" s="1333" t="s">
        <v>126</v>
      </c>
      <c r="L159" s="1333" t="s">
        <v>126</v>
      </c>
      <c r="M159" s="1333" t="s">
        <v>126</v>
      </c>
      <c r="N159" s="1333" t="s">
        <v>126</v>
      </c>
      <c r="O159" s="1333" t="s">
        <v>126</v>
      </c>
      <c r="P159" s="1333" t="s">
        <v>126</v>
      </c>
    </row>
    <row r="160" spans="1:16" s="765" customFormat="1" ht="14.5" customHeight="1">
      <c r="A160" s="1333" t="s">
        <v>360</v>
      </c>
      <c r="B160" s="1333" t="s">
        <v>360</v>
      </c>
      <c r="C160" s="1333" t="s">
        <v>360</v>
      </c>
      <c r="D160" s="1333" t="s">
        <v>360</v>
      </c>
      <c r="E160" s="1333" t="s">
        <v>360</v>
      </c>
      <c r="F160" s="1333" t="s">
        <v>360</v>
      </c>
      <c r="G160" s="1333" t="s">
        <v>360</v>
      </c>
      <c r="H160" s="1333" t="s">
        <v>360</v>
      </c>
      <c r="I160" s="1333" t="s">
        <v>360</v>
      </c>
      <c r="J160" s="1333" t="s">
        <v>360</v>
      </c>
      <c r="K160" s="1333" t="s">
        <v>360</v>
      </c>
      <c r="L160" s="1333" t="s">
        <v>360</v>
      </c>
      <c r="M160" s="1333" t="s">
        <v>360</v>
      </c>
      <c r="N160" s="1333" t="s">
        <v>360</v>
      </c>
      <c r="O160" s="1333" t="s">
        <v>360</v>
      </c>
      <c r="P160" s="1333" t="s">
        <v>360</v>
      </c>
    </row>
    <row r="161" ht="14.5" customHeight="1"/>
    <row r="162" ht="14.5" customHeight="1"/>
    <row r="163" ht="14.5" customHeight="1"/>
    <row r="164" ht="14.5" customHeight="1"/>
    <row r="165" ht="14.5" customHeight="1"/>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row r="203" ht="14.5" customHeight="1"/>
    <row r="204" ht="14.5" customHeight="1"/>
    <row r="205" ht="14.5" customHeight="1"/>
    <row r="206" ht="14.5" customHeight="1"/>
    <row r="207" ht="14.5" customHeight="1"/>
    <row r="208"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sheetData>
  <mergeCells count="61">
    <mergeCell ref="A158:P158"/>
    <mergeCell ref="A159:P159"/>
    <mergeCell ref="A160:P160"/>
    <mergeCell ref="A136:P136"/>
    <mergeCell ref="B137:D137"/>
    <mergeCell ref="E137:G137"/>
    <mergeCell ref="H137:J137"/>
    <mergeCell ref="K137:M137"/>
    <mergeCell ref="N137:P137"/>
    <mergeCell ref="A137:A138"/>
    <mergeCell ref="A132:P132"/>
    <mergeCell ref="A133:P133"/>
    <mergeCell ref="A134:P134"/>
    <mergeCell ref="A57:P57"/>
    <mergeCell ref="B58:D58"/>
    <mergeCell ref="E58:G58"/>
    <mergeCell ref="H58:J58"/>
    <mergeCell ref="K58:M58"/>
    <mergeCell ref="N58:P58"/>
    <mergeCell ref="A79:P79"/>
    <mergeCell ref="A80:P80"/>
    <mergeCell ref="A81:P81"/>
    <mergeCell ref="A110:P110"/>
    <mergeCell ref="B111:D111"/>
    <mergeCell ref="E111:G111"/>
    <mergeCell ref="H111:J111"/>
    <mergeCell ref="K111:M111"/>
    <mergeCell ref="N111:P111"/>
    <mergeCell ref="A107:P107"/>
    <mergeCell ref="A108:P108"/>
    <mergeCell ref="A111:A112"/>
    <mergeCell ref="A83:P83"/>
    <mergeCell ref="A31:P31"/>
    <mergeCell ref="B32:D32"/>
    <mergeCell ref="E32:G32"/>
    <mergeCell ref="H32:J32"/>
    <mergeCell ref="K32:M32"/>
    <mergeCell ref="N32:P32"/>
    <mergeCell ref="A53:P53"/>
    <mergeCell ref="A54:P54"/>
    <mergeCell ref="A55:P55"/>
    <mergeCell ref="A32:A33"/>
    <mergeCell ref="A58:A59"/>
    <mergeCell ref="A85:P85"/>
    <mergeCell ref="B86:D86"/>
    <mergeCell ref="E86:G86"/>
    <mergeCell ref="H86:J86"/>
    <mergeCell ref="K86:M86"/>
    <mergeCell ref="N86:P86"/>
    <mergeCell ref="A86:A87"/>
    <mergeCell ref="A3:P3"/>
    <mergeCell ref="A27:P27"/>
    <mergeCell ref="A28:P28"/>
    <mergeCell ref="A29:P29"/>
    <mergeCell ref="A5:P5"/>
    <mergeCell ref="B6:D6"/>
    <mergeCell ref="E6:G6"/>
    <mergeCell ref="H6:J6"/>
    <mergeCell ref="K6:M6"/>
    <mergeCell ref="N6:P6"/>
    <mergeCell ref="A6:A7"/>
  </mergeCells>
  <hyperlinks>
    <hyperlink ref="A1" location="Inhalt!A1" display="Zurück zum Inhalt"/>
  </hyperlinks>
  <pageMargins left="0.7" right="0.7" top="0.78740157499999996" bottom="0.78740157499999996" header="0.3" footer="0.3"/>
  <pageSetup paperSize="9" orientation="portrait"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2"/>
  <sheetViews>
    <sheetView zoomScale="80" zoomScaleNormal="80" workbookViewId="0">
      <pane xSplit="1" topLeftCell="B1" activePane="topRight" state="frozen"/>
      <selection pane="topRight"/>
    </sheetView>
  </sheetViews>
  <sheetFormatPr baseColWidth="10" defaultColWidth="11" defaultRowHeight="14.5"/>
  <cols>
    <col min="1" max="1" width="23.58203125" style="765" customWidth="1"/>
    <col min="2" max="11" width="11.33203125" style="765" customWidth="1"/>
    <col min="12" max="16384" width="11" style="765"/>
  </cols>
  <sheetData>
    <row r="1" spans="1:10" ht="14.5" customHeight="1">
      <c r="A1" s="1143" t="s">
        <v>771</v>
      </c>
      <c r="B1" s="678"/>
      <c r="C1" s="678"/>
      <c r="D1" s="678"/>
      <c r="E1" s="678"/>
      <c r="F1" s="678"/>
      <c r="G1" s="678"/>
      <c r="H1" s="678"/>
      <c r="I1" s="678"/>
      <c r="J1" s="678"/>
    </row>
    <row r="2" spans="1:10" ht="14.5" customHeight="1"/>
    <row r="3" spans="1:10" ht="14.5" customHeight="1">
      <c r="A3" s="1382">
        <v>2022</v>
      </c>
      <c r="B3" s="1382"/>
      <c r="C3" s="1382"/>
      <c r="D3" s="1382"/>
      <c r="E3" s="1382"/>
      <c r="F3" s="1382"/>
      <c r="G3" s="1382"/>
      <c r="H3" s="1382"/>
      <c r="I3" s="1382"/>
      <c r="J3" s="1382"/>
    </row>
    <row r="4" spans="1:10" ht="14.5" customHeight="1"/>
    <row r="5" spans="1:10" ht="14.5" customHeight="1">
      <c r="A5" s="1470" t="s">
        <v>745</v>
      </c>
      <c r="B5" s="1470"/>
      <c r="C5" s="1470"/>
      <c r="D5" s="1470"/>
      <c r="E5" s="1470"/>
      <c r="F5" s="1470"/>
      <c r="G5" s="1470"/>
      <c r="H5" s="1470"/>
      <c r="I5" s="1470"/>
      <c r="J5" s="1470"/>
    </row>
    <row r="6" spans="1:10" ht="14.15" customHeight="1">
      <c r="A6" s="1459" t="s">
        <v>10</v>
      </c>
      <c r="B6" s="1462" t="s">
        <v>37</v>
      </c>
      <c r="C6" s="1463" t="s">
        <v>505</v>
      </c>
      <c r="D6" s="1464"/>
      <c r="E6" s="1464"/>
      <c r="F6" s="1464"/>
      <c r="G6" s="1464"/>
      <c r="H6" s="1464"/>
      <c r="I6" s="1464"/>
      <c r="J6" s="1464"/>
    </row>
    <row r="7" spans="1:10" ht="14.5" customHeight="1">
      <c r="A7" s="1460"/>
      <c r="B7" s="1352"/>
      <c r="C7" s="1465" t="s">
        <v>506</v>
      </c>
      <c r="D7" s="1466"/>
      <c r="E7" s="1467" t="s">
        <v>507</v>
      </c>
      <c r="F7" s="1468"/>
      <c r="G7" s="1467" t="s">
        <v>508</v>
      </c>
      <c r="H7" s="1468"/>
      <c r="I7" s="1471" t="s">
        <v>35</v>
      </c>
      <c r="J7" s="1469"/>
    </row>
    <row r="8" spans="1:10" ht="14.5" customHeight="1" thickBot="1">
      <c r="A8" s="1461"/>
      <c r="B8" s="899" t="s">
        <v>5</v>
      </c>
      <c r="C8" s="900" t="s">
        <v>5</v>
      </c>
      <c r="D8" s="901" t="s">
        <v>40</v>
      </c>
      <c r="E8" s="900" t="s">
        <v>5</v>
      </c>
      <c r="F8" s="901" t="s">
        <v>40</v>
      </c>
      <c r="G8" s="900" t="s">
        <v>5</v>
      </c>
      <c r="H8" s="901" t="s">
        <v>40</v>
      </c>
      <c r="I8" s="900" t="s">
        <v>5</v>
      </c>
      <c r="J8" s="902" t="s">
        <v>40</v>
      </c>
    </row>
    <row r="9" spans="1:10" ht="14.5" customHeight="1">
      <c r="A9" s="256" t="s">
        <v>11</v>
      </c>
      <c r="B9" s="257">
        <v>9245</v>
      </c>
      <c r="C9" s="258">
        <v>5623</v>
      </c>
      <c r="D9" s="259">
        <v>60.822065981611686</v>
      </c>
      <c r="E9" s="260">
        <v>2402</v>
      </c>
      <c r="F9" s="259">
        <v>25.981611681990302</v>
      </c>
      <c r="G9" s="260">
        <v>937</v>
      </c>
      <c r="H9" s="259">
        <v>10.1352082206598</v>
      </c>
      <c r="I9" s="260">
        <v>283</v>
      </c>
      <c r="J9" s="261">
        <v>3.0611141157382371</v>
      </c>
    </row>
    <row r="10" spans="1:10" ht="14.5" customHeight="1">
      <c r="A10" s="262" t="s">
        <v>12</v>
      </c>
      <c r="B10" s="263">
        <v>9193</v>
      </c>
      <c r="C10" s="264">
        <v>6806</v>
      </c>
      <c r="D10" s="265">
        <v>74.034591537039049</v>
      </c>
      <c r="E10" s="266">
        <v>1553</v>
      </c>
      <c r="F10" s="265">
        <v>16.893288371587076</v>
      </c>
      <c r="G10" s="266">
        <v>625</v>
      </c>
      <c r="H10" s="265">
        <v>6.7986511476123139</v>
      </c>
      <c r="I10" s="266">
        <v>209</v>
      </c>
      <c r="J10" s="267">
        <v>2.2734689437615576</v>
      </c>
    </row>
    <row r="11" spans="1:10" ht="14.5" customHeight="1">
      <c r="A11" s="256" t="s">
        <v>30</v>
      </c>
      <c r="B11" s="268">
        <v>2787</v>
      </c>
      <c r="C11" s="258">
        <v>1229</v>
      </c>
      <c r="D11" s="259">
        <v>44.097595981341946</v>
      </c>
      <c r="E11" s="260">
        <v>769</v>
      </c>
      <c r="F11" s="259">
        <v>27.592393254395407</v>
      </c>
      <c r="G11" s="260">
        <v>562</v>
      </c>
      <c r="H11" s="259">
        <v>20.165052027269464</v>
      </c>
      <c r="I11" s="260">
        <v>227</v>
      </c>
      <c r="J11" s="261">
        <v>8.144958736993182</v>
      </c>
    </row>
    <row r="12" spans="1:10" ht="14.5" customHeight="1">
      <c r="A12" s="262" t="s">
        <v>13</v>
      </c>
      <c r="B12" s="263">
        <v>1598</v>
      </c>
      <c r="C12" s="264">
        <v>1514</v>
      </c>
      <c r="D12" s="265">
        <v>94.743429286608261</v>
      </c>
      <c r="E12" s="266">
        <v>72</v>
      </c>
      <c r="F12" s="265">
        <v>4.5056320400500622</v>
      </c>
      <c r="G12" s="266" t="s">
        <v>36</v>
      </c>
      <c r="H12" s="269" t="s">
        <v>36</v>
      </c>
      <c r="I12" s="266" t="s">
        <v>36</v>
      </c>
      <c r="J12" s="270" t="s">
        <v>36</v>
      </c>
    </row>
    <row r="13" spans="1:10" ht="14.5" customHeight="1">
      <c r="A13" s="256" t="s">
        <v>14</v>
      </c>
      <c r="B13" s="268">
        <v>456</v>
      </c>
      <c r="C13" s="258">
        <v>208</v>
      </c>
      <c r="D13" s="259">
        <v>45.614035087719294</v>
      </c>
      <c r="E13" s="260">
        <v>110</v>
      </c>
      <c r="F13" s="259">
        <v>24.12280701754386</v>
      </c>
      <c r="G13" s="260">
        <v>92</v>
      </c>
      <c r="H13" s="259">
        <v>20.175438596491226</v>
      </c>
      <c r="I13" s="260">
        <v>46</v>
      </c>
      <c r="J13" s="261">
        <v>10.087719298245613</v>
      </c>
    </row>
    <row r="14" spans="1:10" ht="14.5" customHeight="1">
      <c r="A14" s="262" t="s">
        <v>31</v>
      </c>
      <c r="B14" s="263">
        <v>1157</v>
      </c>
      <c r="C14" s="264">
        <v>616</v>
      </c>
      <c r="D14" s="265">
        <v>53.241140881590319</v>
      </c>
      <c r="E14" s="266">
        <v>290</v>
      </c>
      <c r="F14" s="265">
        <v>25.064822817631804</v>
      </c>
      <c r="G14" s="266">
        <v>171</v>
      </c>
      <c r="H14" s="265">
        <v>14.779602420051857</v>
      </c>
      <c r="I14" s="266">
        <v>80</v>
      </c>
      <c r="J14" s="267">
        <v>6.9144338807260164</v>
      </c>
    </row>
    <row r="15" spans="1:10" ht="14.5" customHeight="1">
      <c r="A15" s="256" t="s">
        <v>15</v>
      </c>
      <c r="B15" s="268">
        <v>4270</v>
      </c>
      <c r="C15" s="258">
        <v>1905</v>
      </c>
      <c r="D15" s="259">
        <v>44.613583138173304</v>
      </c>
      <c r="E15" s="260">
        <v>1423</v>
      </c>
      <c r="F15" s="259">
        <v>33.325526932084308</v>
      </c>
      <c r="G15" s="260">
        <v>676</v>
      </c>
      <c r="H15" s="259">
        <v>15.831381733021077</v>
      </c>
      <c r="I15" s="260">
        <v>266</v>
      </c>
      <c r="J15" s="261">
        <v>6.2295081967213122</v>
      </c>
    </row>
    <row r="16" spans="1:10" ht="14.5" customHeight="1">
      <c r="A16" s="262" t="s">
        <v>16</v>
      </c>
      <c r="B16" s="263">
        <v>964</v>
      </c>
      <c r="C16" s="264">
        <v>926</v>
      </c>
      <c r="D16" s="265">
        <v>96.058091286307061</v>
      </c>
      <c r="E16" s="266">
        <v>33</v>
      </c>
      <c r="F16" s="269">
        <v>3.4232365145228218</v>
      </c>
      <c r="G16" s="266" t="s">
        <v>36</v>
      </c>
      <c r="H16" s="269" t="s">
        <v>36</v>
      </c>
      <c r="I16" s="266" t="s">
        <v>36</v>
      </c>
      <c r="J16" s="270" t="s">
        <v>36</v>
      </c>
    </row>
    <row r="17" spans="1:10" ht="14.5" customHeight="1">
      <c r="A17" s="256" t="s">
        <v>17</v>
      </c>
      <c r="B17" s="268">
        <v>5258</v>
      </c>
      <c r="C17" s="258">
        <v>3929</v>
      </c>
      <c r="D17" s="259">
        <v>74.724229745150254</v>
      </c>
      <c r="E17" s="260">
        <v>949</v>
      </c>
      <c r="F17" s="259">
        <v>18.04868771395968</v>
      </c>
      <c r="G17" s="260">
        <v>297</v>
      </c>
      <c r="H17" s="259">
        <v>5.6485355648535567</v>
      </c>
      <c r="I17" s="260">
        <v>83</v>
      </c>
      <c r="J17" s="261">
        <v>1.5785469760365156</v>
      </c>
    </row>
    <row r="18" spans="1:10" ht="14.5" customHeight="1">
      <c r="A18" s="262" t="s">
        <v>18</v>
      </c>
      <c r="B18" s="263">
        <v>10600</v>
      </c>
      <c r="C18" s="264">
        <v>6253</v>
      </c>
      <c r="D18" s="265">
        <v>58.990566037735846</v>
      </c>
      <c r="E18" s="266">
        <v>2659</v>
      </c>
      <c r="F18" s="265">
        <v>25.084905660377359</v>
      </c>
      <c r="G18" s="266">
        <v>1245</v>
      </c>
      <c r="H18" s="265">
        <v>11.745283018867925</v>
      </c>
      <c r="I18" s="266">
        <v>443</v>
      </c>
      <c r="J18" s="267">
        <v>4.1792452830188687</v>
      </c>
    </row>
    <row r="19" spans="1:10" ht="14.5" customHeight="1">
      <c r="A19" s="256" t="s">
        <v>19</v>
      </c>
      <c r="B19" s="268">
        <v>2499</v>
      </c>
      <c r="C19" s="258">
        <v>1711</v>
      </c>
      <c r="D19" s="259">
        <v>68.467386954781915</v>
      </c>
      <c r="E19" s="260">
        <v>560</v>
      </c>
      <c r="F19" s="259">
        <v>22.408963585434176</v>
      </c>
      <c r="G19" s="260">
        <v>195</v>
      </c>
      <c r="H19" s="259">
        <v>7.8031212484993988</v>
      </c>
      <c r="I19" s="260">
        <v>33</v>
      </c>
      <c r="J19" s="261">
        <v>1.3205282112845138</v>
      </c>
    </row>
    <row r="20" spans="1:10" ht="14.5" customHeight="1">
      <c r="A20" s="262" t="s">
        <v>20</v>
      </c>
      <c r="B20" s="263">
        <v>472</v>
      </c>
      <c r="C20" s="264">
        <v>324</v>
      </c>
      <c r="D20" s="265">
        <v>68.644067796610159</v>
      </c>
      <c r="E20" s="266">
        <v>116</v>
      </c>
      <c r="F20" s="265">
        <v>24.576271186440678</v>
      </c>
      <c r="G20" s="266">
        <v>28</v>
      </c>
      <c r="H20" s="269">
        <v>5.9322033898305087</v>
      </c>
      <c r="I20" s="271">
        <v>4</v>
      </c>
      <c r="J20" s="270">
        <v>0.84745762711864403</v>
      </c>
    </row>
    <row r="21" spans="1:10" ht="14.5" customHeight="1">
      <c r="A21" s="256" t="s">
        <v>21</v>
      </c>
      <c r="B21" s="268">
        <v>2371</v>
      </c>
      <c r="C21" s="258">
        <v>2178</v>
      </c>
      <c r="D21" s="259">
        <v>91.859974694221847</v>
      </c>
      <c r="E21" s="260">
        <v>164</v>
      </c>
      <c r="F21" s="259">
        <v>6.9169126950653732</v>
      </c>
      <c r="G21" s="260">
        <v>23</v>
      </c>
      <c r="H21" s="259">
        <v>0.9700548291859975</v>
      </c>
      <c r="I21" s="272">
        <v>6</v>
      </c>
      <c r="J21" s="261">
        <v>0.25305778152678193</v>
      </c>
    </row>
    <row r="22" spans="1:10" ht="14.5" customHeight="1">
      <c r="A22" s="262" t="s">
        <v>22</v>
      </c>
      <c r="B22" s="263">
        <v>1418</v>
      </c>
      <c r="C22" s="264">
        <v>1344</v>
      </c>
      <c r="D22" s="265">
        <v>94.781382228490827</v>
      </c>
      <c r="E22" s="266">
        <v>57</v>
      </c>
      <c r="F22" s="269">
        <v>4.0197461212976027</v>
      </c>
      <c r="G22" s="266" t="s">
        <v>36</v>
      </c>
      <c r="H22" s="269" t="s">
        <v>36</v>
      </c>
      <c r="I22" s="266" t="s">
        <v>36</v>
      </c>
      <c r="J22" s="270" t="s">
        <v>36</v>
      </c>
    </row>
    <row r="23" spans="1:10" ht="14.5" customHeight="1">
      <c r="A23" s="273" t="s">
        <v>23</v>
      </c>
      <c r="B23" s="274">
        <v>1792</v>
      </c>
      <c r="C23" s="275">
        <v>1434</v>
      </c>
      <c r="D23" s="276">
        <v>80.022321428571431</v>
      </c>
      <c r="E23" s="277">
        <v>265</v>
      </c>
      <c r="F23" s="276">
        <v>14.787946428571427</v>
      </c>
      <c r="G23" s="277">
        <v>66</v>
      </c>
      <c r="H23" s="276">
        <v>3.6830357142857144</v>
      </c>
      <c r="I23" s="277">
        <v>27</v>
      </c>
      <c r="J23" s="278">
        <v>1.5066964285714286</v>
      </c>
    </row>
    <row r="24" spans="1:10" ht="14.5" customHeight="1" thickBot="1">
      <c r="A24" s="279" t="s">
        <v>24</v>
      </c>
      <c r="B24" s="280">
        <v>1342</v>
      </c>
      <c r="C24" s="281">
        <v>1257</v>
      </c>
      <c r="D24" s="282">
        <v>93.666169895678095</v>
      </c>
      <c r="E24" s="903">
        <v>78</v>
      </c>
      <c r="F24" s="282">
        <v>5.8122205663189268</v>
      </c>
      <c r="G24" s="903">
        <v>7</v>
      </c>
      <c r="H24" s="283">
        <v>0.52160953800298071</v>
      </c>
      <c r="I24" s="903">
        <v>0</v>
      </c>
      <c r="J24" s="284">
        <v>0</v>
      </c>
    </row>
    <row r="25" spans="1:10" ht="14.5" customHeight="1">
      <c r="A25" s="812" t="s">
        <v>26</v>
      </c>
      <c r="B25" s="285">
        <v>44942</v>
      </c>
      <c r="C25" s="286">
        <v>28809</v>
      </c>
      <c r="D25" s="287">
        <v>64.102621156156829</v>
      </c>
      <c r="E25" s="288">
        <v>10327</v>
      </c>
      <c r="F25" s="287">
        <v>22.978505629477993</v>
      </c>
      <c r="G25" s="288">
        <v>4332</v>
      </c>
      <c r="H25" s="287">
        <v>9.6390903831605179</v>
      </c>
      <c r="I25" s="288">
        <v>1474</v>
      </c>
      <c r="J25" s="289">
        <v>3.2797828312046642</v>
      </c>
    </row>
    <row r="26" spans="1:10" ht="14.5" customHeight="1">
      <c r="A26" s="813" t="s">
        <v>25</v>
      </c>
      <c r="B26" s="290">
        <v>10480</v>
      </c>
      <c r="C26" s="291">
        <v>8448</v>
      </c>
      <c r="D26" s="292">
        <v>80.610687022900763</v>
      </c>
      <c r="E26" s="293">
        <v>1173</v>
      </c>
      <c r="F26" s="292">
        <v>11.192748091603054</v>
      </c>
      <c r="G26" s="293">
        <v>621</v>
      </c>
      <c r="H26" s="292">
        <v>5.9255725190839694</v>
      </c>
      <c r="I26" s="293">
        <v>238</v>
      </c>
      <c r="J26" s="294">
        <v>2.2709923664122136</v>
      </c>
    </row>
    <row r="27" spans="1:10" ht="14.5" customHeight="1">
      <c r="A27" s="904" t="s">
        <v>27</v>
      </c>
      <c r="B27" s="905">
        <v>55422</v>
      </c>
      <c r="C27" s="906">
        <v>37257</v>
      </c>
      <c r="D27" s="907">
        <v>67.22420699361264</v>
      </c>
      <c r="E27" s="908">
        <v>11500</v>
      </c>
      <c r="F27" s="907">
        <v>20.749882718054202</v>
      </c>
      <c r="G27" s="908">
        <v>4953</v>
      </c>
      <c r="H27" s="907">
        <v>8.9368842697845601</v>
      </c>
      <c r="I27" s="908">
        <v>1712</v>
      </c>
      <c r="J27" s="909">
        <v>3.0890260185485907</v>
      </c>
    </row>
    <row r="28" spans="1:10" ht="14.5" customHeight="1">
      <c r="A28" s="1414" t="s">
        <v>839</v>
      </c>
      <c r="B28" s="1414"/>
      <c r="C28" s="1414"/>
      <c r="D28" s="1414"/>
      <c r="E28" s="1414"/>
      <c r="F28" s="1414"/>
      <c r="G28" s="1414"/>
      <c r="H28" s="1414"/>
      <c r="I28" s="1414"/>
      <c r="J28" s="1414"/>
    </row>
    <row r="29" spans="1:10" ht="26.15" customHeight="1">
      <c r="A29" s="1414" t="s">
        <v>848</v>
      </c>
      <c r="B29" s="1414"/>
      <c r="C29" s="1414"/>
      <c r="D29" s="1414"/>
      <c r="E29" s="1414"/>
      <c r="F29" s="1414"/>
      <c r="G29" s="1414"/>
      <c r="H29" s="1414"/>
      <c r="I29" s="1414"/>
      <c r="J29" s="1414"/>
    </row>
    <row r="30" spans="1:10" ht="14.5" customHeight="1"/>
    <row r="31" spans="1:10" ht="14.5" customHeight="1">
      <c r="A31" s="1382">
        <v>2021</v>
      </c>
      <c r="B31" s="1382"/>
      <c r="C31" s="1382"/>
      <c r="D31" s="1382"/>
      <c r="E31" s="1382"/>
      <c r="F31" s="1382"/>
      <c r="G31" s="1382"/>
      <c r="H31" s="1382"/>
      <c r="I31" s="1382"/>
      <c r="J31" s="1382"/>
    </row>
    <row r="32" spans="1:10" ht="14.5" customHeight="1"/>
    <row r="33" spans="1:10" ht="14.5" customHeight="1">
      <c r="A33" s="1470" t="s">
        <v>746</v>
      </c>
      <c r="B33" s="1470"/>
      <c r="C33" s="1470"/>
      <c r="D33" s="1470"/>
      <c r="E33" s="1470"/>
      <c r="F33" s="1470"/>
      <c r="G33" s="1470"/>
      <c r="H33" s="1470"/>
      <c r="I33" s="1470"/>
      <c r="J33" s="1470"/>
    </row>
    <row r="34" spans="1:10" ht="14.5" customHeight="1">
      <c r="A34" s="1459" t="s">
        <v>10</v>
      </c>
      <c r="B34" s="1462" t="s">
        <v>37</v>
      </c>
      <c r="C34" s="1463" t="s">
        <v>505</v>
      </c>
      <c r="D34" s="1464"/>
      <c r="E34" s="1464"/>
      <c r="F34" s="1464"/>
      <c r="G34" s="1464"/>
      <c r="H34" s="1464"/>
      <c r="I34" s="1464"/>
      <c r="J34" s="1464"/>
    </row>
    <row r="35" spans="1:10" ht="14.5" customHeight="1">
      <c r="A35" s="1460"/>
      <c r="B35" s="1352"/>
      <c r="C35" s="1465" t="s">
        <v>506</v>
      </c>
      <c r="D35" s="1466"/>
      <c r="E35" s="1467" t="s">
        <v>507</v>
      </c>
      <c r="F35" s="1468"/>
      <c r="G35" s="1467" t="s">
        <v>508</v>
      </c>
      <c r="H35" s="1468"/>
      <c r="I35" s="1471" t="s">
        <v>35</v>
      </c>
      <c r="J35" s="1469"/>
    </row>
    <row r="36" spans="1:10" ht="14.5" customHeight="1" thickBot="1">
      <c r="A36" s="1461"/>
      <c r="B36" s="899" t="s">
        <v>5</v>
      </c>
      <c r="C36" s="900" t="s">
        <v>5</v>
      </c>
      <c r="D36" s="901" t="s">
        <v>40</v>
      </c>
      <c r="E36" s="900" t="s">
        <v>5</v>
      </c>
      <c r="F36" s="901" t="s">
        <v>40</v>
      </c>
      <c r="G36" s="900" t="s">
        <v>5</v>
      </c>
      <c r="H36" s="901" t="s">
        <v>40</v>
      </c>
      <c r="I36" s="900" t="s">
        <v>5</v>
      </c>
      <c r="J36" s="902" t="s">
        <v>40</v>
      </c>
    </row>
    <row r="37" spans="1:10" ht="14.5" customHeight="1">
      <c r="A37" s="256" t="s">
        <v>11</v>
      </c>
      <c r="B37" s="268">
        <v>9081</v>
      </c>
      <c r="C37" s="295">
        <v>5540</v>
      </c>
      <c r="D37" s="296">
        <f t="shared" ref="D37:D55" si="0">C37/B37*100</f>
        <v>61.006497081819177</v>
      </c>
      <c r="E37" s="297">
        <v>2364</v>
      </c>
      <c r="F37" s="296">
        <f t="shared" ref="F37:F55" si="1">E37/B37*100</f>
        <v>26.032375289065079</v>
      </c>
      <c r="G37" s="297">
        <v>902</v>
      </c>
      <c r="H37" s="296">
        <f>G37/B37*100</f>
        <v>9.9328267811914994</v>
      </c>
      <c r="I37" s="297">
        <v>275</v>
      </c>
      <c r="J37" s="298">
        <f>I37/B37*100</f>
        <v>3.0283008479242377</v>
      </c>
    </row>
    <row r="38" spans="1:10" ht="14.5" customHeight="1">
      <c r="A38" s="262" t="s">
        <v>12</v>
      </c>
      <c r="B38" s="263">
        <v>8960</v>
      </c>
      <c r="C38" s="299">
        <v>6677</v>
      </c>
      <c r="D38" s="300">
        <f t="shared" si="0"/>
        <v>74.520089285714292</v>
      </c>
      <c r="E38" s="301">
        <v>1474</v>
      </c>
      <c r="F38" s="300">
        <f t="shared" si="1"/>
        <v>16.450892857142858</v>
      </c>
      <c r="G38" s="301">
        <v>603</v>
      </c>
      <c r="H38" s="300">
        <f>G38/B38*100</f>
        <v>6.7299107142857135</v>
      </c>
      <c r="I38" s="301">
        <v>206</v>
      </c>
      <c r="J38" s="302">
        <f>I38/B38*100</f>
        <v>2.2991071428571432</v>
      </c>
    </row>
    <row r="39" spans="1:10" ht="14.5" customHeight="1">
      <c r="A39" s="256" t="s">
        <v>30</v>
      </c>
      <c r="B39" s="268">
        <v>2718</v>
      </c>
      <c r="C39" s="295">
        <v>1260</v>
      </c>
      <c r="D39" s="296">
        <f t="shared" si="0"/>
        <v>46.357615894039732</v>
      </c>
      <c r="E39" s="297">
        <v>725</v>
      </c>
      <c r="F39" s="296">
        <f t="shared" si="1"/>
        <v>26.674025018395881</v>
      </c>
      <c r="G39" s="297">
        <v>528</v>
      </c>
      <c r="H39" s="296">
        <f>G39/B39*100</f>
        <v>19.426048565121413</v>
      </c>
      <c r="I39" s="297">
        <v>205</v>
      </c>
      <c r="J39" s="298">
        <f>I39/B39*100</f>
        <v>7.542310522442973</v>
      </c>
    </row>
    <row r="40" spans="1:10" ht="14.5" customHeight="1">
      <c r="A40" s="262" t="s">
        <v>13</v>
      </c>
      <c r="B40" s="263">
        <v>1578</v>
      </c>
      <c r="C40" s="299">
        <v>1508</v>
      </c>
      <c r="D40" s="300">
        <f t="shared" si="0"/>
        <v>95.564005069708486</v>
      </c>
      <c r="E40" s="301">
        <v>56</v>
      </c>
      <c r="F40" s="300">
        <f t="shared" si="1"/>
        <v>3.5487959442332064</v>
      </c>
      <c r="G40" s="301" t="s">
        <v>36</v>
      </c>
      <c r="H40" s="303" t="s">
        <v>36</v>
      </c>
      <c r="I40" s="301" t="s">
        <v>36</v>
      </c>
      <c r="J40" s="304" t="s">
        <v>36</v>
      </c>
    </row>
    <row r="41" spans="1:10" ht="14.5" customHeight="1">
      <c r="A41" s="256" t="s">
        <v>14</v>
      </c>
      <c r="B41" s="268">
        <v>448</v>
      </c>
      <c r="C41" s="295">
        <v>217</v>
      </c>
      <c r="D41" s="296">
        <f t="shared" si="0"/>
        <v>48.4375</v>
      </c>
      <c r="E41" s="297">
        <v>95</v>
      </c>
      <c r="F41" s="296">
        <f t="shared" si="1"/>
        <v>21.205357142857142</v>
      </c>
      <c r="G41" s="297">
        <v>104</v>
      </c>
      <c r="H41" s="296">
        <f>G41/B41*100</f>
        <v>23.214285714285715</v>
      </c>
      <c r="I41" s="297">
        <v>32</v>
      </c>
      <c r="J41" s="298">
        <f>I41/B41*100</f>
        <v>7.1428571428571423</v>
      </c>
    </row>
    <row r="42" spans="1:10" ht="14.5" customHeight="1">
      <c r="A42" s="262" t="s">
        <v>31</v>
      </c>
      <c r="B42" s="263">
        <v>1143</v>
      </c>
      <c r="C42" s="299">
        <v>658</v>
      </c>
      <c r="D42" s="300">
        <f t="shared" si="0"/>
        <v>57.567804024496937</v>
      </c>
      <c r="E42" s="301">
        <v>242</v>
      </c>
      <c r="F42" s="300">
        <f t="shared" si="1"/>
        <v>21.172353455818023</v>
      </c>
      <c r="G42" s="301">
        <v>170</v>
      </c>
      <c r="H42" s="300">
        <f>G42/B42*100</f>
        <v>14.873140857392825</v>
      </c>
      <c r="I42" s="301">
        <v>73</v>
      </c>
      <c r="J42" s="302">
        <f>I42/B42*100</f>
        <v>6.3867016622922126</v>
      </c>
    </row>
    <row r="43" spans="1:10" ht="14.5" customHeight="1">
      <c r="A43" s="256" t="s">
        <v>15</v>
      </c>
      <c r="B43" s="268">
        <v>4210</v>
      </c>
      <c r="C43" s="295">
        <v>1938</v>
      </c>
      <c r="D43" s="296">
        <f t="shared" si="0"/>
        <v>46.033254156769601</v>
      </c>
      <c r="E43" s="297">
        <v>1379</v>
      </c>
      <c r="F43" s="296">
        <f t="shared" si="1"/>
        <v>32.75534441805226</v>
      </c>
      <c r="G43" s="297">
        <v>636</v>
      </c>
      <c r="H43" s="296">
        <f>G43/B43*100</f>
        <v>15.106888361045131</v>
      </c>
      <c r="I43" s="297">
        <v>257</v>
      </c>
      <c r="J43" s="298">
        <f>I43/B43*100</f>
        <v>6.104513064133017</v>
      </c>
    </row>
    <row r="44" spans="1:10" ht="14.5" customHeight="1">
      <c r="A44" s="262" t="s">
        <v>16</v>
      </c>
      <c r="B44" s="263">
        <v>956</v>
      </c>
      <c r="C44" s="299">
        <v>926</v>
      </c>
      <c r="D44" s="300">
        <f t="shared" si="0"/>
        <v>96.861924686192467</v>
      </c>
      <c r="E44" s="301">
        <v>26</v>
      </c>
      <c r="F44" s="303">
        <f t="shared" si="1"/>
        <v>2.7196652719665275</v>
      </c>
      <c r="G44" s="301" t="s">
        <v>36</v>
      </c>
      <c r="H44" s="303" t="s">
        <v>36</v>
      </c>
      <c r="I44" s="301" t="s">
        <v>36</v>
      </c>
      <c r="J44" s="304" t="s">
        <v>36</v>
      </c>
    </row>
    <row r="45" spans="1:10" ht="14.5" customHeight="1">
      <c r="A45" s="256" t="s">
        <v>17</v>
      </c>
      <c r="B45" s="268">
        <v>5139</v>
      </c>
      <c r="C45" s="295">
        <v>3868</v>
      </c>
      <c r="D45" s="296">
        <f t="shared" si="0"/>
        <v>75.267561782447942</v>
      </c>
      <c r="E45" s="297">
        <v>927</v>
      </c>
      <c r="F45" s="296">
        <f t="shared" si="1"/>
        <v>18.038528896672503</v>
      </c>
      <c r="G45" s="297">
        <v>267</v>
      </c>
      <c r="H45" s="296">
        <f>G45/B45*100</f>
        <v>5.195563339171045</v>
      </c>
      <c r="I45" s="297">
        <v>77</v>
      </c>
      <c r="J45" s="298">
        <f>I45/B45*100</f>
        <v>1.4983459817085036</v>
      </c>
    </row>
    <row r="46" spans="1:10" ht="14.5" customHeight="1">
      <c r="A46" s="262" t="s">
        <v>18</v>
      </c>
      <c r="B46" s="263">
        <v>10538</v>
      </c>
      <c r="C46" s="299">
        <v>6181</v>
      </c>
      <c r="D46" s="300">
        <f t="shared" si="0"/>
        <v>58.654393623078384</v>
      </c>
      <c r="E46" s="301">
        <v>2658</v>
      </c>
      <c r="F46" s="300">
        <f t="shared" si="1"/>
        <v>25.223002467261342</v>
      </c>
      <c r="G46" s="301">
        <v>1261</v>
      </c>
      <c r="H46" s="300">
        <f>G46/B46*100</f>
        <v>11.966217498576579</v>
      </c>
      <c r="I46" s="301">
        <v>438</v>
      </c>
      <c r="J46" s="302">
        <f>I46/B46*100</f>
        <v>4.1563864110836972</v>
      </c>
    </row>
    <row r="47" spans="1:10" ht="14.5" customHeight="1">
      <c r="A47" s="256" t="s">
        <v>19</v>
      </c>
      <c r="B47" s="268">
        <v>2492</v>
      </c>
      <c r="C47" s="295">
        <v>1696</v>
      </c>
      <c r="D47" s="296">
        <f t="shared" si="0"/>
        <v>68.057784911717505</v>
      </c>
      <c r="E47" s="297">
        <v>576</v>
      </c>
      <c r="F47" s="296">
        <f t="shared" si="1"/>
        <v>23.113964686998393</v>
      </c>
      <c r="G47" s="297">
        <v>181</v>
      </c>
      <c r="H47" s="296">
        <f>G47/B47*100</f>
        <v>7.2632423756019264</v>
      </c>
      <c r="I47" s="297">
        <v>39</v>
      </c>
      <c r="J47" s="298">
        <f>I47/B47*100</f>
        <v>1.5650080256821832</v>
      </c>
    </row>
    <row r="48" spans="1:10" ht="14.5" customHeight="1">
      <c r="A48" s="262" t="s">
        <v>20</v>
      </c>
      <c r="B48" s="263">
        <v>471</v>
      </c>
      <c r="C48" s="299">
        <v>350</v>
      </c>
      <c r="D48" s="300">
        <f t="shared" si="0"/>
        <v>74.309978768577494</v>
      </c>
      <c r="E48" s="301">
        <v>91</v>
      </c>
      <c r="F48" s="300">
        <f t="shared" si="1"/>
        <v>19.320594479830149</v>
      </c>
      <c r="G48" s="301">
        <v>25</v>
      </c>
      <c r="H48" s="303">
        <f>G48/B48*100</f>
        <v>5.3078556263269645</v>
      </c>
      <c r="I48" s="305">
        <v>5</v>
      </c>
      <c r="J48" s="304">
        <f>I48/B48*100</f>
        <v>1.0615711252653928</v>
      </c>
    </row>
    <row r="49" spans="1:10" ht="14.5" customHeight="1">
      <c r="A49" s="256" t="s">
        <v>21</v>
      </c>
      <c r="B49" s="268">
        <v>2358</v>
      </c>
      <c r="C49" s="295">
        <v>2206</v>
      </c>
      <c r="D49" s="296">
        <f t="shared" si="0"/>
        <v>93.553859202714165</v>
      </c>
      <c r="E49" s="297">
        <v>132</v>
      </c>
      <c r="F49" s="296">
        <f t="shared" si="1"/>
        <v>5.5979643765903306</v>
      </c>
      <c r="G49" s="297">
        <v>13</v>
      </c>
      <c r="H49" s="296">
        <f>G49/B49*100</f>
        <v>0.55131467345207796</v>
      </c>
      <c r="I49" s="306">
        <v>7</v>
      </c>
      <c r="J49" s="298">
        <f>I49/B49*100</f>
        <v>0.29686174724342662</v>
      </c>
    </row>
    <row r="50" spans="1:10" ht="14.5" customHeight="1">
      <c r="A50" s="262" t="s">
        <v>22</v>
      </c>
      <c r="B50" s="263">
        <v>1411</v>
      </c>
      <c r="C50" s="299">
        <v>1347</v>
      </c>
      <c r="D50" s="300">
        <f t="shared" si="0"/>
        <v>95.464209780297665</v>
      </c>
      <c r="E50" s="301">
        <v>59</v>
      </c>
      <c r="F50" s="303">
        <f t="shared" si="1"/>
        <v>4.1814316087880936</v>
      </c>
      <c r="G50" s="301" t="s">
        <v>36</v>
      </c>
      <c r="H50" s="303" t="s">
        <v>36</v>
      </c>
      <c r="I50" s="301" t="s">
        <v>36</v>
      </c>
      <c r="J50" s="304" t="s">
        <v>36</v>
      </c>
    </row>
    <row r="51" spans="1:10" ht="14.5" customHeight="1">
      <c r="A51" s="273" t="s">
        <v>23</v>
      </c>
      <c r="B51" s="274">
        <v>1789</v>
      </c>
      <c r="C51" s="307">
        <v>1446</v>
      </c>
      <c r="D51" s="308">
        <f t="shared" si="0"/>
        <v>80.827277808831752</v>
      </c>
      <c r="E51" s="309">
        <v>251</v>
      </c>
      <c r="F51" s="308">
        <f t="shared" si="1"/>
        <v>14.03018446059251</v>
      </c>
      <c r="G51" s="309">
        <v>70</v>
      </c>
      <c r="H51" s="308">
        <f>G51/B51*100</f>
        <v>3.9128004471771942</v>
      </c>
      <c r="I51" s="309">
        <v>22</v>
      </c>
      <c r="J51" s="310">
        <f>I51/B51*100</f>
        <v>1.2297372833985467</v>
      </c>
    </row>
    <row r="52" spans="1:10" ht="14.5" customHeight="1" thickBot="1">
      <c r="A52" s="279" t="s">
        <v>24</v>
      </c>
      <c r="B52" s="280">
        <v>1335</v>
      </c>
      <c r="C52" s="311">
        <v>1269</v>
      </c>
      <c r="D52" s="312">
        <f t="shared" si="0"/>
        <v>95.056179775280896</v>
      </c>
      <c r="E52" s="910">
        <v>60</v>
      </c>
      <c r="F52" s="312">
        <f t="shared" si="1"/>
        <v>4.4943820224719104</v>
      </c>
      <c r="G52" s="910" t="s">
        <v>36</v>
      </c>
      <c r="H52" s="313" t="s">
        <v>36</v>
      </c>
      <c r="I52" s="910" t="s">
        <v>36</v>
      </c>
      <c r="J52" s="314" t="s">
        <v>36</v>
      </c>
    </row>
    <row r="53" spans="1:10" ht="14.5" customHeight="1">
      <c r="A53" s="812" t="s">
        <v>26</v>
      </c>
      <c r="B53" s="285">
        <v>44271</v>
      </c>
      <c r="C53" s="315">
        <v>28571</v>
      </c>
      <c r="D53" s="316">
        <f t="shared" si="0"/>
        <v>64.536604097490454</v>
      </c>
      <c r="E53" s="317">
        <v>10057</v>
      </c>
      <c r="F53" s="316">
        <f t="shared" si="1"/>
        <v>22.716902712836845</v>
      </c>
      <c r="G53" s="317">
        <v>4219</v>
      </c>
      <c r="H53" s="316">
        <f>G53/B53*100</f>
        <v>9.5299405931648256</v>
      </c>
      <c r="I53" s="317">
        <v>1424</v>
      </c>
      <c r="J53" s="318">
        <f>I53/B53*100</f>
        <v>3.2165525965078721</v>
      </c>
    </row>
    <row r="54" spans="1:10" ht="14.5" customHeight="1">
      <c r="A54" s="813" t="s">
        <v>25</v>
      </c>
      <c r="B54" s="290">
        <v>10356</v>
      </c>
      <c r="C54" s="319">
        <v>8516</v>
      </c>
      <c r="D54" s="320">
        <f t="shared" si="0"/>
        <v>82.232522209347238</v>
      </c>
      <c r="E54" s="321">
        <v>1058</v>
      </c>
      <c r="F54" s="320">
        <f t="shared" si="1"/>
        <v>10.216299729625337</v>
      </c>
      <c r="G54" s="321">
        <v>566</v>
      </c>
      <c r="H54" s="320">
        <f>G54/B54*100</f>
        <v>5.4654306682116651</v>
      </c>
      <c r="I54" s="321">
        <v>216</v>
      </c>
      <c r="J54" s="322">
        <f>I54/B54*100</f>
        <v>2.085747392815759</v>
      </c>
    </row>
    <row r="55" spans="1:10" ht="14.5" customHeight="1">
      <c r="A55" s="904" t="s">
        <v>27</v>
      </c>
      <c r="B55" s="905">
        <v>54627</v>
      </c>
      <c r="C55" s="911">
        <v>37087</v>
      </c>
      <c r="D55" s="912">
        <f t="shared" si="0"/>
        <v>67.89133578633276</v>
      </c>
      <c r="E55" s="913">
        <v>11115</v>
      </c>
      <c r="F55" s="912">
        <f t="shared" si="1"/>
        <v>20.347081113734966</v>
      </c>
      <c r="G55" s="913">
        <v>4785</v>
      </c>
      <c r="H55" s="912">
        <f>G55/B55*100</f>
        <v>8.7594046899884681</v>
      </c>
      <c r="I55" s="913">
        <v>1640</v>
      </c>
      <c r="J55" s="914">
        <f>I55/B55*100</f>
        <v>3.0021784099438005</v>
      </c>
    </row>
    <row r="56" spans="1:10" ht="14.5" customHeight="1">
      <c r="A56" s="1414" t="s">
        <v>839</v>
      </c>
      <c r="B56" s="1414"/>
      <c r="C56" s="1414"/>
      <c r="D56" s="1414"/>
      <c r="E56" s="1414"/>
      <c r="F56" s="1414"/>
      <c r="G56" s="1414"/>
      <c r="H56" s="1414"/>
      <c r="I56" s="1414"/>
      <c r="J56" s="1414"/>
    </row>
    <row r="57" spans="1:10" ht="26.15" customHeight="1">
      <c r="A57" s="1414" t="s">
        <v>858</v>
      </c>
      <c r="B57" s="1414"/>
      <c r="C57" s="1414"/>
      <c r="D57" s="1414"/>
      <c r="E57" s="1414"/>
      <c r="F57" s="1414"/>
      <c r="G57" s="1414"/>
      <c r="H57" s="1414"/>
      <c r="I57" s="1414"/>
      <c r="J57" s="1414"/>
    </row>
    <row r="58" spans="1:10" ht="14.5" customHeight="1"/>
    <row r="59" spans="1:10" ht="14.5" customHeight="1">
      <c r="A59" s="1382">
        <v>2020</v>
      </c>
      <c r="B59" s="1382"/>
      <c r="C59" s="1382"/>
      <c r="D59" s="1382"/>
      <c r="E59" s="1382"/>
      <c r="F59" s="1382"/>
      <c r="G59" s="1382"/>
      <c r="H59" s="1382"/>
      <c r="I59" s="1382"/>
      <c r="J59" s="1382"/>
    </row>
    <row r="60" spans="1:10" ht="14.5" customHeight="1"/>
    <row r="61" spans="1:10" ht="14.5" customHeight="1">
      <c r="A61" s="1470" t="s">
        <v>747</v>
      </c>
      <c r="B61" s="1470"/>
      <c r="C61" s="1470"/>
      <c r="D61" s="1470"/>
      <c r="E61" s="1470"/>
      <c r="F61" s="1470"/>
      <c r="G61" s="1470"/>
      <c r="H61" s="1470"/>
      <c r="I61" s="1470"/>
      <c r="J61" s="1470"/>
    </row>
    <row r="62" spans="1:10" ht="14.5" customHeight="1">
      <c r="A62" s="1459" t="s">
        <v>10</v>
      </c>
      <c r="B62" s="1462" t="s">
        <v>37</v>
      </c>
      <c r="C62" s="1463" t="s">
        <v>505</v>
      </c>
      <c r="D62" s="1464"/>
      <c r="E62" s="1464"/>
      <c r="F62" s="1464"/>
      <c r="G62" s="1464"/>
      <c r="H62" s="1464"/>
      <c r="I62" s="1464"/>
      <c r="J62" s="1464"/>
    </row>
    <row r="63" spans="1:10" ht="14.5" customHeight="1">
      <c r="A63" s="1460"/>
      <c r="B63" s="1352"/>
      <c r="C63" s="1465" t="s">
        <v>506</v>
      </c>
      <c r="D63" s="1466"/>
      <c r="E63" s="1467" t="s">
        <v>507</v>
      </c>
      <c r="F63" s="1468"/>
      <c r="G63" s="1467" t="s">
        <v>508</v>
      </c>
      <c r="H63" s="1468"/>
      <c r="I63" s="1471" t="s">
        <v>35</v>
      </c>
      <c r="J63" s="1469"/>
    </row>
    <row r="64" spans="1:10" ht="14.5" customHeight="1" thickBot="1">
      <c r="A64" s="1461"/>
      <c r="B64" s="899" t="s">
        <v>5</v>
      </c>
      <c r="C64" s="900" t="s">
        <v>5</v>
      </c>
      <c r="D64" s="901" t="s">
        <v>40</v>
      </c>
      <c r="E64" s="900" t="s">
        <v>5</v>
      </c>
      <c r="F64" s="901" t="s">
        <v>40</v>
      </c>
      <c r="G64" s="900" t="s">
        <v>5</v>
      </c>
      <c r="H64" s="901" t="s">
        <v>40</v>
      </c>
      <c r="I64" s="900" t="s">
        <v>5</v>
      </c>
      <c r="J64" s="902" t="s">
        <v>40</v>
      </c>
    </row>
    <row r="65" spans="1:10" ht="14.5" customHeight="1">
      <c r="A65" s="256" t="s">
        <v>11</v>
      </c>
      <c r="B65" s="323">
        <v>8878</v>
      </c>
      <c r="C65" s="258">
        <v>5389</v>
      </c>
      <c r="D65" s="259">
        <v>60.700608245100248</v>
      </c>
      <c r="E65" s="260">
        <v>2292</v>
      </c>
      <c r="F65" s="259">
        <v>25.816625366073442</v>
      </c>
      <c r="G65" s="260">
        <v>903</v>
      </c>
      <c r="H65" s="259">
        <v>10.171209731921603</v>
      </c>
      <c r="I65" s="260">
        <v>294</v>
      </c>
      <c r="J65" s="261">
        <v>3.3115566569047079</v>
      </c>
    </row>
    <row r="66" spans="1:10" ht="14.5" customHeight="1">
      <c r="A66" s="262" t="s">
        <v>12</v>
      </c>
      <c r="B66" s="324">
        <v>8766</v>
      </c>
      <c r="C66" s="264">
        <v>6569</v>
      </c>
      <c r="D66" s="265">
        <v>74.937257586128226</v>
      </c>
      <c r="E66" s="266">
        <v>1435</v>
      </c>
      <c r="F66" s="265">
        <v>16.370066164727355</v>
      </c>
      <c r="G66" s="266">
        <v>579</v>
      </c>
      <c r="H66" s="265">
        <v>6.6050650239561941</v>
      </c>
      <c r="I66" s="266">
        <v>183</v>
      </c>
      <c r="J66" s="267">
        <v>2.0876112251882271</v>
      </c>
    </row>
    <row r="67" spans="1:10" ht="14.5" customHeight="1">
      <c r="A67" s="256" t="s">
        <v>30</v>
      </c>
      <c r="B67" s="323">
        <v>2663</v>
      </c>
      <c r="C67" s="258">
        <v>1298</v>
      </c>
      <c r="D67" s="259">
        <v>48.742020277882084</v>
      </c>
      <c r="E67" s="260">
        <v>655</v>
      </c>
      <c r="F67" s="259">
        <v>24.596319939917386</v>
      </c>
      <c r="G67" s="260">
        <v>506</v>
      </c>
      <c r="H67" s="259">
        <v>19.001126549004884</v>
      </c>
      <c r="I67" s="260">
        <v>204</v>
      </c>
      <c r="J67" s="261">
        <v>7.6605332331956451</v>
      </c>
    </row>
    <row r="68" spans="1:10" ht="14.5" customHeight="1">
      <c r="A68" s="262" t="s">
        <v>13</v>
      </c>
      <c r="B68" s="324">
        <v>1565</v>
      </c>
      <c r="C68" s="264">
        <v>1498</v>
      </c>
      <c r="D68" s="265">
        <v>95.718849840255587</v>
      </c>
      <c r="E68" s="266">
        <v>55</v>
      </c>
      <c r="F68" s="265">
        <v>3.5143769968051117</v>
      </c>
      <c r="G68" s="266" t="s">
        <v>36</v>
      </c>
      <c r="H68" s="269" t="s">
        <v>36</v>
      </c>
      <c r="I68" s="266" t="s">
        <v>36</v>
      </c>
      <c r="J68" s="270" t="s">
        <v>36</v>
      </c>
    </row>
    <row r="69" spans="1:10" ht="14.5" customHeight="1">
      <c r="A69" s="256" t="s">
        <v>14</v>
      </c>
      <c r="B69" s="323">
        <v>437</v>
      </c>
      <c r="C69" s="258">
        <v>222</v>
      </c>
      <c r="D69" s="259">
        <v>50.800915331807786</v>
      </c>
      <c r="E69" s="260">
        <v>94</v>
      </c>
      <c r="F69" s="259">
        <v>21.51029748283753</v>
      </c>
      <c r="G69" s="260">
        <v>86</v>
      </c>
      <c r="H69" s="259">
        <v>19.679633867276888</v>
      </c>
      <c r="I69" s="260">
        <v>35</v>
      </c>
      <c r="J69" s="261">
        <v>8.0091533180778036</v>
      </c>
    </row>
    <row r="70" spans="1:10" ht="14.5" customHeight="1">
      <c r="A70" s="262" t="s">
        <v>31</v>
      </c>
      <c r="B70" s="324">
        <v>1126</v>
      </c>
      <c r="C70" s="264">
        <v>651</v>
      </c>
      <c r="D70" s="265">
        <v>57.815275310834814</v>
      </c>
      <c r="E70" s="266">
        <v>250</v>
      </c>
      <c r="F70" s="265">
        <v>22.202486678507995</v>
      </c>
      <c r="G70" s="266">
        <v>151</v>
      </c>
      <c r="H70" s="265">
        <v>13.410301953818829</v>
      </c>
      <c r="I70" s="266">
        <v>74</v>
      </c>
      <c r="J70" s="267">
        <v>6.571936056838366</v>
      </c>
    </row>
    <row r="71" spans="1:10" ht="14.5" customHeight="1">
      <c r="A71" s="256" t="s">
        <v>15</v>
      </c>
      <c r="B71" s="323">
        <v>4157</v>
      </c>
      <c r="C71" s="258">
        <v>1912</v>
      </c>
      <c r="D71" s="259">
        <v>45.994707721914843</v>
      </c>
      <c r="E71" s="260">
        <v>1346</v>
      </c>
      <c r="F71" s="259">
        <v>32.379119557373102</v>
      </c>
      <c r="G71" s="260">
        <v>622</v>
      </c>
      <c r="H71" s="259">
        <v>14.962713495309119</v>
      </c>
      <c r="I71" s="260">
        <v>277</v>
      </c>
      <c r="J71" s="261">
        <v>6.663459225402935</v>
      </c>
    </row>
    <row r="72" spans="1:10" ht="14.5" customHeight="1">
      <c r="A72" s="262" t="s">
        <v>16</v>
      </c>
      <c r="B72" s="324">
        <v>952</v>
      </c>
      <c r="C72" s="264">
        <v>928</v>
      </c>
      <c r="D72" s="265">
        <v>97.47899159663865</v>
      </c>
      <c r="E72" s="266">
        <v>18</v>
      </c>
      <c r="F72" s="269">
        <v>1.8907563025210083</v>
      </c>
      <c r="G72" s="266" t="s">
        <v>36</v>
      </c>
      <c r="H72" s="269" t="s">
        <v>36</v>
      </c>
      <c r="I72" s="266" t="s">
        <v>36</v>
      </c>
      <c r="J72" s="270" t="s">
        <v>36</v>
      </c>
    </row>
    <row r="73" spans="1:10" ht="14.5" customHeight="1">
      <c r="A73" s="256" t="s">
        <v>17</v>
      </c>
      <c r="B73" s="323">
        <v>5045</v>
      </c>
      <c r="C73" s="258">
        <v>3853</v>
      </c>
      <c r="D73" s="259">
        <v>76.372646184340937</v>
      </c>
      <c r="E73" s="260">
        <v>894</v>
      </c>
      <c r="F73" s="259">
        <v>17.720515361744301</v>
      </c>
      <c r="G73" s="260">
        <v>234</v>
      </c>
      <c r="H73" s="259">
        <v>4.6382556987115953</v>
      </c>
      <c r="I73" s="260">
        <v>64</v>
      </c>
      <c r="J73" s="261">
        <v>1.2685827552031714</v>
      </c>
    </row>
    <row r="74" spans="1:10" ht="14.5" customHeight="1">
      <c r="A74" s="262" t="s">
        <v>18</v>
      </c>
      <c r="B74" s="324">
        <v>10347</v>
      </c>
      <c r="C74" s="264">
        <v>6108</v>
      </c>
      <c r="D74" s="265">
        <v>59.031603363293705</v>
      </c>
      <c r="E74" s="266">
        <v>2607</v>
      </c>
      <c r="F74" s="265">
        <v>25.195708901130764</v>
      </c>
      <c r="G74" s="266">
        <v>1224</v>
      </c>
      <c r="H74" s="265">
        <v>11.829515801681646</v>
      </c>
      <c r="I74" s="266">
        <v>408</v>
      </c>
      <c r="J74" s="267">
        <v>3.9431719338938827</v>
      </c>
    </row>
    <row r="75" spans="1:10" ht="14.5" customHeight="1">
      <c r="A75" s="256" t="s">
        <v>19</v>
      </c>
      <c r="B75" s="323">
        <v>2470</v>
      </c>
      <c r="C75" s="258">
        <v>1695</v>
      </c>
      <c r="D75" s="259">
        <v>68.623481781376512</v>
      </c>
      <c r="E75" s="260">
        <v>560</v>
      </c>
      <c r="F75" s="259">
        <v>22.672064777327936</v>
      </c>
      <c r="G75" s="260">
        <v>184</v>
      </c>
      <c r="H75" s="259">
        <v>7.4493927125506083</v>
      </c>
      <c r="I75" s="260">
        <v>31</v>
      </c>
      <c r="J75" s="261">
        <v>1.2550607287449393</v>
      </c>
    </row>
    <row r="76" spans="1:10" ht="14.5" customHeight="1">
      <c r="A76" s="262" t="s">
        <v>20</v>
      </c>
      <c r="B76" s="324">
        <v>470</v>
      </c>
      <c r="C76" s="264">
        <v>344</v>
      </c>
      <c r="D76" s="265">
        <v>73.191489361702125</v>
      </c>
      <c r="E76" s="266">
        <v>98</v>
      </c>
      <c r="F76" s="265">
        <v>20.851063829787233</v>
      </c>
      <c r="G76" s="266">
        <v>24</v>
      </c>
      <c r="H76" s="269">
        <v>5.1063829787234036</v>
      </c>
      <c r="I76" s="266">
        <v>4</v>
      </c>
      <c r="J76" s="270">
        <v>0.85106382978723405</v>
      </c>
    </row>
    <row r="77" spans="1:10" ht="14.5" customHeight="1">
      <c r="A77" s="256" t="s">
        <v>21</v>
      </c>
      <c r="B77" s="323">
        <v>2348</v>
      </c>
      <c r="C77" s="258">
        <v>2223</v>
      </c>
      <c r="D77" s="259">
        <v>94.676320272572397</v>
      </c>
      <c r="E77" s="260">
        <v>106</v>
      </c>
      <c r="F77" s="259">
        <v>4.5144804088586028</v>
      </c>
      <c r="G77" s="260">
        <v>12</v>
      </c>
      <c r="H77" s="259">
        <v>0.51107325383304936</v>
      </c>
      <c r="I77" s="272">
        <v>7</v>
      </c>
      <c r="J77" s="261">
        <v>0.2981260647359455</v>
      </c>
    </row>
    <row r="78" spans="1:10" ht="14.5" customHeight="1">
      <c r="A78" s="262" t="s">
        <v>22</v>
      </c>
      <c r="B78" s="324">
        <v>1414</v>
      </c>
      <c r="C78" s="264">
        <v>1357</v>
      </c>
      <c r="D78" s="265">
        <v>95.968882602545975</v>
      </c>
      <c r="E78" s="266">
        <v>52</v>
      </c>
      <c r="F78" s="269">
        <v>3.6775106082036775</v>
      </c>
      <c r="G78" s="266" t="s">
        <v>36</v>
      </c>
      <c r="H78" s="269" t="s">
        <v>36</v>
      </c>
      <c r="I78" s="266" t="s">
        <v>36</v>
      </c>
      <c r="J78" s="270" t="s">
        <v>36</v>
      </c>
    </row>
    <row r="79" spans="1:10" ht="14.5" customHeight="1">
      <c r="A79" s="273" t="s">
        <v>23</v>
      </c>
      <c r="B79" s="325">
        <v>1774</v>
      </c>
      <c r="C79" s="275">
        <v>1433</v>
      </c>
      <c r="D79" s="276">
        <v>80.777903043968436</v>
      </c>
      <c r="E79" s="277">
        <v>255</v>
      </c>
      <c r="F79" s="276">
        <v>14.374295377677566</v>
      </c>
      <c r="G79" s="277">
        <v>71</v>
      </c>
      <c r="H79" s="276">
        <v>4.0022547914317927</v>
      </c>
      <c r="I79" s="277">
        <v>15</v>
      </c>
      <c r="J79" s="278">
        <v>0.84554678692220964</v>
      </c>
    </row>
    <row r="80" spans="1:10" ht="14.5" customHeight="1" thickBot="1">
      <c r="A80" s="279" t="s">
        <v>24</v>
      </c>
      <c r="B80" s="326">
        <v>1330</v>
      </c>
      <c r="C80" s="281">
        <v>1266</v>
      </c>
      <c r="D80" s="282">
        <v>95.187969924812037</v>
      </c>
      <c r="E80" s="903">
        <v>60</v>
      </c>
      <c r="F80" s="282">
        <v>4.5112781954887211</v>
      </c>
      <c r="G80" s="903" t="s">
        <v>36</v>
      </c>
      <c r="H80" s="283" t="s">
        <v>36</v>
      </c>
      <c r="I80" s="903" t="s">
        <v>36</v>
      </c>
      <c r="J80" s="284" t="s">
        <v>36</v>
      </c>
    </row>
    <row r="81" spans="1:10" ht="14.5" customHeight="1">
      <c r="A81" s="812" t="s">
        <v>26</v>
      </c>
      <c r="B81" s="327">
        <v>43470</v>
      </c>
      <c r="C81" s="286">
        <v>28176</v>
      </c>
      <c r="D81" s="287">
        <v>64.81711525189786</v>
      </c>
      <c r="E81" s="288">
        <v>9831</v>
      </c>
      <c r="F81" s="287">
        <v>22.615596963423052</v>
      </c>
      <c r="G81" s="288">
        <v>4078</v>
      </c>
      <c r="H81" s="287">
        <v>9.3811824246606861</v>
      </c>
      <c r="I81" s="288">
        <v>1385</v>
      </c>
      <c r="J81" s="289">
        <v>3.1861053600184035</v>
      </c>
    </row>
    <row r="82" spans="1:10" ht="14.5" customHeight="1">
      <c r="A82" s="813" t="s">
        <v>25</v>
      </c>
      <c r="B82" s="328">
        <v>10272</v>
      </c>
      <c r="C82" s="291">
        <v>8570</v>
      </c>
      <c r="D82" s="292">
        <v>83.430685358255445</v>
      </c>
      <c r="E82" s="293">
        <v>946</v>
      </c>
      <c r="F82" s="292">
        <v>9.2095015576323984</v>
      </c>
      <c r="G82" s="293">
        <v>543</v>
      </c>
      <c r="H82" s="292">
        <v>5.2862149532710285</v>
      </c>
      <c r="I82" s="293">
        <v>213</v>
      </c>
      <c r="J82" s="294">
        <v>2.0735981308411215</v>
      </c>
    </row>
    <row r="83" spans="1:10" ht="14.5" customHeight="1">
      <c r="A83" s="904" t="s">
        <v>27</v>
      </c>
      <c r="B83" s="915">
        <v>53742</v>
      </c>
      <c r="C83" s="906">
        <v>36746</v>
      </c>
      <c r="D83" s="907">
        <v>68.374827881359096</v>
      </c>
      <c r="E83" s="908">
        <v>10777</v>
      </c>
      <c r="F83" s="907">
        <v>20.053217223028543</v>
      </c>
      <c r="G83" s="908">
        <v>4621</v>
      </c>
      <c r="H83" s="907">
        <v>8.5984890774440856</v>
      </c>
      <c r="I83" s="908">
        <v>1598</v>
      </c>
      <c r="J83" s="909">
        <v>2.9734658181682851</v>
      </c>
    </row>
    <row r="84" spans="1:10" ht="14.5" customHeight="1">
      <c r="A84" s="1414" t="s">
        <v>839</v>
      </c>
      <c r="B84" s="1414"/>
      <c r="C84" s="1414"/>
      <c r="D84" s="1414"/>
      <c r="E84" s="1414"/>
      <c r="F84" s="1414"/>
      <c r="G84" s="1414"/>
      <c r="H84" s="1414"/>
      <c r="I84" s="1414"/>
      <c r="J84" s="1414"/>
    </row>
    <row r="85" spans="1:10" ht="26.15" customHeight="1">
      <c r="A85" s="1414" t="s">
        <v>859</v>
      </c>
      <c r="B85" s="1414"/>
      <c r="C85" s="1414"/>
      <c r="D85" s="1414"/>
      <c r="E85" s="1414"/>
      <c r="F85" s="1414"/>
      <c r="G85" s="1414"/>
      <c r="H85" s="1414"/>
      <c r="I85" s="1414"/>
      <c r="J85" s="1414"/>
    </row>
    <row r="86" spans="1:10" ht="14.5" customHeight="1"/>
    <row r="87" spans="1:10" ht="14.5" customHeight="1">
      <c r="A87" s="1382">
        <v>2019</v>
      </c>
      <c r="B87" s="1382"/>
      <c r="C87" s="1382"/>
      <c r="D87" s="1382"/>
      <c r="E87" s="1382"/>
      <c r="F87" s="1382"/>
      <c r="G87" s="1382"/>
      <c r="H87" s="1382"/>
      <c r="I87" s="1382"/>
      <c r="J87" s="1382"/>
    </row>
    <row r="88" spans="1:10" ht="14.5" customHeight="1"/>
    <row r="89" spans="1:10" ht="14.5" customHeight="1">
      <c r="A89" s="1470" t="s">
        <v>748</v>
      </c>
      <c r="B89" s="1470"/>
      <c r="C89" s="1470"/>
      <c r="D89" s="1470"/>
      <c r="E89" s="1470"/>
      <c r="F89" s="1470"/>
      <c r="G89" s="1470"/>
      <c r="H89" s="1470"/>
      <c r="I89" s="1470"/>
      <c r="J89" s="1470"/>
    </row>
    <row r="90" spans="1:10" ht="14.5" customHeight="1">
      <c r="A90" s="1459" t="s">
        <v>10</v>
      </c>
      <c r="B90" s="1462" t="s">
        <v>37</v>
      </c>
      <c r="C90" s="1463" t="s">
        <v>505</v>
      </c>
      <c r="D90" s="1464"/>
      <c r="E90" s="1464"/>
      <c r="F90" s="1464"/>
      <c r="G90" s="1464"/>
      <c r="H90" s="1464"/>
      <c r="I90" s="1464"/>
      <c r="J90" s="1464"/>
    </row>
    <row r="91" spans="1:10" ht="14.5" customHeight="1">
      <c r="A91" s="1460"/>
      <c r="B91" s="1352"/>
      <c r="C91" s="1465" t="s">
        <v>506</v>
      </c>
      <c r="D91" s="1466"/>
      <c r="E91" s="1467" t="s">
        <v>507</v>
      </c>
      <c r="F91" s="1468"/>
      <c r="G91" s="1467" t="s">
        <v>508</v>
      </c>
      <c r="H91" s="1468"/>
      <c r="I91" s="1467" t="s">
        <v>35</v>
      </c>
      <c r="J91" s="1469"/>
    </row>
    <row r="92" spans="1:10" ht="14.5" customHeight="1" thickBot="1">
      <c r="A92" s="1461"/>
      <c r="B92" s="899" t="s">
        <v>5</v>
      </c>
      <c r="C92" s="900" t="s">
        <v>5</v>
      </c>
      <c r="D92" s="901" t="s">
        <v>40</v>
      </c>
      <c r="E92" s="900" t="s">
        <v>5</v>
      </c>
      <c r="F92" s="901" t="s">
        <v>40</v>
      </c>
      <c r="G92" s="900" t="s">
        <v>5</v>
      </c>
      <c r="H92" s="901" t="s">
        <v>40</v>
      </c>
      <c r="I92" s="900" t="s">
        <v>5</v>
      </c>
      <c r="J92" s="902" t="s">
        <v>40</v>
      </c>
    </row>
    <row r="93" spans="1:10" ht="14.5" customHeight="1">
      <c r="A93" s="256" t="s">
        <v>11</v>
      </c>
      <c r="B93" s="329">
        <v>8712</v>
      </c>
      <c r="C93" s="330">
        <v>5254</v>
      </c>
      <c r="D93" s="331">
        <v>60.30762167125804</v>
      </c>
      <c r="E93" s="332">
        <v>2194</v>
      </c>
      <c r="F93" s="331">
        <v>25.183654729109271</v>
      </c>
      <c r="G93" s="332">
        <v>901</v>
      </c>
      <c r="H93" s="331">
        <v>10.342056932966024</v>
      </c>
      <c r="I93" s="332">
        <v>363</v>
      </c>
      <c r="J93" s="333">
        <v>4.1666666666666661</v>
      </c>
    </row>
    <row r="94" spans="1:10" ht="14.5" customHeight="1">
      <c r="A94" s="262" t="s">
        <v>12</v>
      </c>
      <c r="B94" s="324">
        <v>8594</v>
      </c>
      <c r="C94" s="334">
        <v>6488</v>
      </c>
      <c r="D94" s="335">
        <v>75.494531068187115</v>
      </c>
      <c r="E94" s="336">
        <v>1379</v>
      </c>
      <c r="F94" s="335">
        <v>16.046078659529904</v>
      </c>
      <c r="G94" s="336">
        <v>550</v>
      </c>
      <c r="H94" s="335">
        <v>6.3998138235978592</v>
      </c>
      <c r="I94" s="336">
        <v>177</v>
      </c>
      <c r="J94" s="337">
        <v>2.0595764486851289</v>
      </c>
    </row>
    <row r="95" spans="1:10" ht="14.5" customHeight="1">
      <c r="A95" s="256" t="s">
        <v>30</v>
      </c>
      <c r="B95" s="323">
        <v>2600</v>
      </c>
      <c r="C95" s="338">
        <v>1290</v>
      </c>
      <c r="D95" s="331">
        <v>49.615384615384613</v>
      </c>
      <c r="E95" s="332">
        <v>626</v>
      </c>
      <c r="F95" s="331">
        <v>24.076923076923077</v>
      </c>
      <c r="G95" s="332">
        <v>469</v>
      </c>
      <c r="H95" s="331">
        <v>18.03846153846154</v>
      </c>
      <c r="I95" s="332">
        <v>215</v>
      </c>
      <c r="J95" s="333">
        <v>8.2692307692307683</v>
      </c>
    </row>
    <row r="96" spans="1:10" ht="14.5" customHeight="1">
      <c r="A96" s="262" t="s">
        <v>13</v>
      </c>
      <c r="B96" s="324">
        <v>1538</v>
      </c>
      <c r="C96" s="334">
        <v>1483</v>
      </c>
      <c r="D96" s="339">
        <v>96.423927178153448</v>
      </c>
      <c r="E96" s="336">
        <v>43</v>
      </c>
      <c r="F96" s="339">
        <v>2.7958387516254879</v>
      </c>
      <c r="G96" s="336" t="s">
        <v>36</v>
      </c>
      <c r="H96" s="339" t="s">
        <v>36</v>
      </c>
      <c r="I96" s="336" t="s">
        <v>36</v>
      </c>
      <c r="J96" s="340" t="s">
        <v>36</v>
      </c>
    </row>
    <row r="97" spans="1:10" ht="14.5" customHeight="1">
      <c r="A97" s="256" t="s">
        <v>14</v>
      </c>
      <c r="B97" s="323">
        <v>431</v>
      </c>
      <c r="C97" s="338">
        <v>225</v>
      </c>
      <c r="D97" s="331">
        <v>52.204176334106734</v>
      </c>
      <c r="E97" s="332">
        <v>91</v>
      </c>
      <c r="F97" s="331">
        <v>21.113689095127611</v>
      </c>
      <c r="G97" s="332">
        <v>87</v>
      </c>
      <c r="H97" s="331">
        <v>20.185614849187935</v>
      </c>
      <c r="I97" s="332">
        <v>28</v>
      </c>
      <c r="J97" s="333">
        <v>6.4965197215777257</v>
      </c>
    </row>
    <row r="98" spans="1:10" ht="14.5" customHeight="1">
      <c r="A98" s="262" t="s">
        <v>31</v>
      </c>
      <c r="B98" s="324">
        <v>1099</v>
      </c>
      <c r="C98" s="334">
        <v>648</v>
      </c>
      <c r="D98" s="335">
        <v>58.962693357597814</v>
      </c>
      <c r="E98" s="336">
        <v>229</v>
      </c>
      <c r="F98" s="335">
        <v>20.837124658780709</v>
      </c>
      <c r="G98" s="336">
        <v>153</v>
      </c>
      <c r="H98" s="335">
        <v>13.92174704276615</v>
      </c>
      <c r="I98" s="336">
        <v>69</v>
      </c>
      <c r="J98" s="337">
        <v>6.2784349408553233</v>
      </c>
    </row>
    <row r="99" spans="1:10" ht="14.5" customHeight="1">
      <c r="A99" s="256" t="s">
        <v>15</v>
      </c>
      <c r="B99" s="323">
        <v>4098</v>
      </c>
      <c r="C99" s="338">
        <v>1915</v>
      </c>
      <c r="D99" s="331">
        <v>46.73011224987799</v>
      </c>
      <c r="E99" s="332">
        <v>1332</v>
      </c>
      <c r="F99" s="331">
        <v>32.503660322108345</v>
      </c>
      <c r="G99" s="332">
        <v>582</v>
      </c>
      <c r="H99" s="331">
        <v>14.202049780380674</v>
      </c>
      <c r="I99" s="332">
        <v>269</v>
      </c>
      <c r="J99" s="333">
        <v>6.5641776476329916</v>
      </c>
    </row>
    <row r="100" spans="1:10" ht="14.5" customHeight="1">
      <c r="A100" s="262" t="s">
        <v>16</v>
      </c>
      <c r="B100" s="324">
        <v>944.99999999999989</v>
      </c>
      <c r="C100" s="334">
        <v>925</v>
      </c>
      <c r="D100" s="339">
        <v>97.883597883597886</v>
      </c>
      <c r="E100" s="336" t="s">
        <v>36</v>
      </c>
      <c r="F100" s="339" t="s">
        <v>36</v>
      </c>
      <c r="G100" s="336" t="s">
        <v>36</v>
      </c>
      <c r="H100" s="339" t="s">
        <v>36</v>
      </c>
      <c r="I100" s="336" t="s">
        <v>36</v>
      </c>
      <c r="J100" s="340" t="s">
        <v>36</v>
      </c>
    </row>
    <row r="101" spans="1:10" ht="14.5" customHeight="1">
      <c r="A101" s="256" t="s">
        <v>17</v>
      </c>
      <c r="B101" s="323">
        <v>4915</v>
      </c>
      <c r="C101" s="338">
        <v>3784</v>
      </c>
      <c r="D101" s="331">
        <v>76.988809766022385</v>
      </c>
      <c r="E101" s="332">
        <v>837</v>
      </c>
      <c r="F101" s="331">
        <v>17.029501525940997</v>
      </c>
      <c r="G101" s="332">
        <v>225</v>
      </c>
      <c r="H101" s="331">
        <v>4.5778229908443535</v>
      </c>
      <c r="I101" s="332">
        <v>69</v>
      </c>
      <c r="J101" s="333">
        <v>1.4038657171922686</v>
      </c>
    </row>
    <row r="102" spans="1:10" ht="14.5" customHeight="1">
      <c r="A102" s="262" t="s">
        <v>18</v>
      </c>
      <c r="B102" s="324">
        <v>10162</v>
      </c>
      <c r="C102" s="334">
        <v>6074</v>
      </c>
      <c r="D102" s="335">
        <v>59.771698484550285</v>
      </c>
      <c r="E102" s="336">
        <v>2520</v>
      </c>
      <c r="F102" s="335">
        <v>24.798268057469002</v>
      </c>
      <c r="G102" s="336">
        <v>1179</v>
      </c>
      <c r="H102" s="335">
        <v>11.602046841172998</v>
      </c>
      <c r="I102" s="336">
        <v>389</v>
      </c>
      <c r="J102" s="337">
        <v>3.8279866168077152</v>
      </c>
    </row>
    <row r="103" spans="1:10" ht="14.5" customHeight="1">
      <c r="A103" s="256" t="s">
        <v>19</v>
      </c>
      <c r="B103" s="323">
        <v>2457</v>
      </c>
      <c r="C103" s="338">
        <v>1719</v>
      </c>
      <c r="D103" s="331">
        <v>69.963369963369956</v>
      </c>
      <c r="E103" s="332">
        <v>535</v>
      </c>
      <c r="F103" s="331">
        <v>21.774521774521773</v>
      </c>
      <c r="G103" s="332">
        <v>167</v>
      </c>
      <c r="H103" s="331">
        <v>6.7969067969067973</v>
      </c>
      <c r="I103" s="332">
        <v>36</v>
      </c>
      <c r="J103" s="333">
        <v>1.4</v>
      </c>
    </row>
    <row r="104" spans="1:10" ht="14.5" customHeight="1">
      <c r="A104" s="262" t="s">
        <v>20</v>
      </c>
      <c r="B104" s="324">
        <v>464.00000000000006</v>
      </c>
      <c r="C104" s="334">
        <v>345</v>
      </c>
      <c r="D104" s="339">
        <v>74.353448275862064</v>
      </c>
      <c r="E104" s="336">
        <v>85</v>
      </c>
      <c r="F104" s="339">
        <v>18.318965517241377</v>
      </c>
      <c r="G104" s="336" t="s">
        <v>36</v>
      </c>
      <c r="H104" s="339" t="s">
        <v>36</v>
      </c>
      <c r="I104" s="336" t="s">
        <v>36</v>
      </c>
      <c r="J104" s="340" t="s">
        <v>36</v>
      </c>
    </row>
    <row r="105" spans="1:10" ht="14.5" customHeight="1">
      <c r="A105" s="256" t="s">
        <v>21</v>
      </c>
      <c r="B105" s="323">
        <v>2341</v>
      </c>
      <c r="C105" s="338">
        <v>2238</v>
      </c>
      <c r="D105" s="331">
        <v>95.600170867150794</v>
      </c>
      <c r="E105" s="332">
        <v>86</v>
      </c>
      <c r="F105" s="331">
        <v>3.6736437419906025</v>
      </c>
      <c r="G105" s="332">
        <v>14</v>
      </c>
      <c r="H105" s="331">
        <v>0.598035027765912</v>
      </c>
      <c r="I105" s="341">
        <v>3</v>
      </c>
      <c r="J105" s="333">
        <v>0.12815036309269542</v>
      </c>
    </row>
    <row r="106" spans="1:10" ht="14.5" customHeight="1">
      <c r="A106" s="262" t="s">
        <v>22</v>
      </c>
      <c r="B106" s="324">
        <v>1418</v>
      </c>
      <c r="C106" s="334">
        <v>1373</v>
      </c>
      <c r="D106" s="339">
        <v>96.826516220028211</v>
      </c>
      <c r="E106" s="336" t="s">
        <v>36</v>
      </c>
      <c r="F106" s="339" t="s">
        <v>36</v>
      </c>
      <c r="G106" s="336" t="s">
        <v>36</v>
      </c>
      <c r="H106" s="339" t="s">
        <v>36</v>
      </c>
      <c r="I106" s="336" t="s">
        <v>36</v>
      </c>
      <c r="J106" s="340" t="s">
        <v>36</v>
      </c>
    </row>
    <row r="107" spans="1:10" ht="14.5" customHeight="1">
      <c r="A107" s="273" t="s">
        <v>23</v>
      </c>
      <c r="B107" s="325">
        <v>1768</v>
      </c>
      <c r="C107" s="342">
        <v>1438</v>
      </c>
      <c r="D107" s="343">
        <v>81.334841628959282</v>
      </c>
      <c r="E107" s="344">
        <v>248</v>
      </c>
      <c r="F107" s="343">
        <v>14.027149321266968</v>
      </c>
      <c r="G107" s="344" t="s">
        <v>36</v>
      </c>
      <c r="H107" s="343" t="s">
        <v>36</v>
      </c>
      <c r="I107" s="344" t="s">
        <v>36</v>
      </c>
      <c r="J107" s="345" t="s">
        <v>36</v>
      </c>
    </row>
    <row r="108" spans="1:10" ht="14.5" customHeight="1" thickBot="1">
      <c r="A108" s="279" t="s">
        <v>24</v>
      </c>
      <c r="B108" s="326">
        <v>1328</v>
      </c>
      <c r="C108" s="346">
        <v>1276</v>
      </c>
      <c r="D108" s="347">
        <v>96.084337349397586</v>
      </c>
      <c r="E108" s="916">
        <v>49</v>
      </c>
      <c r="F108" s="347">
        <v>3.6897590361445785</v>
      </c>
      <c r="G108" s="916" t="s">
        <v>36</v>
      </c>
      <c r="H108" s="347" t="s">
        <v>36</v>
      </c>
      <c r="I108" s="916" t="s">
        <v>36</v>
      </c>
      <c r="J108" s="348" t="s">
        <v>36</v>
      </c>
    </row>
    <row r="109" spans="1:10" ht="14.5" customHeight="1">
      <c r="A109" s="812" t="s">
        <v>26</v>
      </c>
      <c r="B109" s="349">
        <v>42700</v>
      </c>
      <c r="C109" s="349">
        <v>27890</v>
      </c>
      <c r="D109" s="350">
        <v>65.316159250585486</v>
      </c>
      <c r="E109" s="351">
        <v>9450</v>
      </c>
      <c r="F109" s="350">
        <v>22.131147540983605</v>
      </c>
      <c r="G109" s="351">
        <v>3937</v>
      </c>
      <c r="H109" s="350">
        <v>9.2201405152224822</v>
      </c>
      <c r="I109" s="351">
        <v>1423</v>
      </c>
      <c r="J109" s="352">
        <v>3.3325526932084308</v>
      </c>
    </row>
    <row r="110" spans="1:10" ht="14.5" customHeight="1">
      <c r="A110" s="813" t="s">
        <v>25</v>
      </c>
      <c r="B110" s="353">
        <v>10170</v>
      </c>
      <c r="C110" s="353">
        <v>8585</v>
      </c>
      <c r="D110" s="354">
        <v>84.414945919370695</v>
      </c>
      <c r="E110" s="355">
        <v>863</v>
      </c>
      <c r="F110" s="354">
        <v>8.4857423795476894</v>
      </c>
      <c r="G110" s="355">
        <v>502</v>
      </c>
      <c r="H110" s="354">
        <v>4.9360865290068823</v>
      </c>
      <c r="I110" s="355">
        <v>220</v>
      </c>
      <c r="J110" s="356">
        <v>2.1632251720747298</v>
      </c>
    </row>
    <row r="111" spans="1:10" ht="14.5" customHeight="1">
      <c r="A111" s="904" t="s">
        <v>27</v>
      </c>
      <c r="B111" s="917">
        <v>52870</v>
      </c>
      <c r="C111" s="918">
        <v>36475</v>
      </c>
      <c r="D111" s="919">
        <v>68.989975411386411</v>
      </c>
      <c r="E111" s="920">
        <v>10313</v>
      </c>
      <c r="F111" s="919">
        <v>19.50633629657651</v>
      </c>
      <c r="G111" s="920">
        <v>4439</v>
      </c>
      <c r="H111" s="919">
        <v>8.396065821827122</v>
      </c>
      <c r="I111" s="920">
        <v>1643</v>
      </c>
      <c r="J111" s="921">
        <v>3.1076224702099489</v>
      </c>
    </row>
    <row r="112" spans="1:10" ht="14.5" customHeight="1">
      <c r="A112" s="1414" t="s">
        <v>839</v>
      </c>
      <c r="B112" s="1414"/>
      <c r="C112" s="1414"/>
      <c r="D112" s="1414"/>
      <c r="E112" s="1414"/>
      <c r="F112" s="1414"/>
      <c r="G112" s="1414"/>
      <c r="H112" s="1414"/>
      <c r="I112" s="1414"/>
      <c r="J112" s="1414"/>
    </row>
    <row r="113" spans="1:10" ht="26.15" customHeight="1">
      <c r="A113" s="1414" t="s">
        <v>851</v>
      </c>
      <c r="B113" s="1414"/>
      <c r="C113" s="1414"/>
      <c r="D113" s="1414"/>
      <c r="E113" s="1414"/>
      <c r="F113" s="1414"/>
      <c r="G113" s="1414"/>
      <c r="H113" s="1414"/>
      <c r="I113" s="1414"/>
      <c r="J113" s="1414"/>
    </row>
    <row r="114" spans="1:10" ht="14.5" customHeight="1"/>
    <row r="115" spans="1:10" ht="14.5" customHeight="1">
      <c r="A115" s="1382">
        <v>2018</v>
      </c>
      <c r="B115" s="1382"/>
      <c r="C115" s="1382"/>
      <c r="D115" s="1382"/>
      <c r="E115" s="1382"/>
      <c r="F115" s="1382"/>
      <c r="G115" s="1382"/>
      <c r="H115" s="1382"/>
      <c r="I115" s="1382"/>
      <c r="J115" s="1382"/>
    </row>
    <row r="116" spans="1:10" ht="14.5" customHeight="1"/>
    <row r="117" spans="1:10" ht="14.5" customHeight="1">
      <c r="A117" s="1470" t="s">
        <v>749</v>
      </c>
      <c r="B117" s="1470"/>
      <c r="C117" s="1470"/>
      <c r="D117" s="1470"/>
      <c r="E117" s="1470"/>
      <c r="F117" s="1470"/>
      <c r="G117" s="1470"/>
      <c r="H117" s="1470"/>
      <c r="I117" s="1470"/>
      <c r="J117" s="1470"/>
    </row>
    <row r="118" spans="1:10" ht="14.5" customHeight="1">
      <c r="A118" s="1459" t="s">
        <v>32</v>
      </c>
      <c r="B118" s="1462" t="s">
        <v>37</v>
      </c>
      <c r="C118" s="1463" t="s">
        <v>505</v>
      </c>
      <c r="D118" s="1464"/>
      <c r="E118" s="1464"/>
      <c r="F118" s="1464"/>
      <c r="G118" s="1464"/>
      <c r="H118" s="1464"/>
      <c r="I118" s="1464"/>
      <c r="J118" s="1464"/>
    </row>
    <row r="119" spans="1:10" ht="14.5" customHeight="1">
      <c r="A119" s="1460"/>
      <c r="B119" s="1352"/>
      <c r="C119" s="1465" t="s">
        <v>506</v>
      </c>
      <c r="D119" s="1466"/>
      <c r="E119" s="1467" t="s">
        <v>509</v>
      </c>
      <c r="F119" s="1468"/>
      <c r="G119" s="1467" t="s">
        <v>508</v>
      </c>
      <c r="H119" s="1468"/>
      <c r="I119" s="1467" t="s">
        <v>35</v>
      </c>
      <c r="J119" s="1469"/>
    </row>
    <row r="120" spans="1:10" ht="14.5" customHeight="1" thickBot="1">
      <c r="A120" s="1461"/>
      <c r="B120" s="899" t="s">
        <v>5</v>
      </c>
      <c r="C120" s="900" t="s">
        <v>5</v>
      </c>
      <c r="D120" s="901" t="s">
        <v>40</v>
      </c>
      <c r="E120" s="900" t="s">
        <v>5</v>
      </c>
      <c r="F120" s="901" t="s">
        <v>40</v>
      </c>
      <c r="G120" s="900" t="s">
        <v>5</v>
      </c>
      <c r="H120" s="901" t="s">
        <v>40</v>
      </c>
      <c r="I120" s="900" t="s">
        <v>5</v>
      </c>
      <c r="J120" s="902" t="s">
        <v>40</v>
      </c>
    </row>
    <row r="121" spans="1:10" ht="14.5" customHeight="1">
      <c r="A121" s="256" t="s">
        <v>11</v>
      </c>
      <c r="B121" s="329">
        <v>8518</v>
      </c>
      <c r="C121" s="330">
        <v>5355</v>
      </c>
      <c r="D121" s="331">
        <v>62.866870157313926</v>
      </c>
      <c r="E121" s="332">
        <v>2046</v>
      </c>
      <c r="F121" s="331">
        <v>24.019722939657196</v>
      </c>
      <c r="G121" s="332">
        <v>831</v>
      </c>
      <c r="H121" s="331">
        <v>9.7558112232918521</v>
      </c>
      <c r="I121" s="332">
        <v>286</v>
      </c>
      <c r="J121" s="333">
        <v>3.3575956797370279</v>
      </c>
    </row>
    <row r="122" spans="1:10" ht="14.5" customHeight="1">
      <c r="A122" s="262" t="s">
        <v>12</v>
      </c>
      <c r="B122" s="324">
        <v>8495</v>
      </c>
      <c r="C122" s="334">
        <v>6434</v>
      </c>
      <c r="D122" s="335">
        <v>75.738669805768097</v>
      </c>
      <c r="E122" s="336">
        <v>1379</v>
      </c>
      <c r="F122" s="335">
        <v>16.233078281341967</v>
      </c>
      <c r="G122" s="336">
        <v>518</v>
      </c>
      <c r="H122" s="335">
        <v>6.0977045320776924</v>
      </c>
      <c r="I122" s="336">
        <v>164</v>
      </c>
      <c r="J122" s="337">
        <v>1.9305473808122424</v>
      </c>
    </row>
    <row r="123" spans="1:10" ht="14.5" customHeight="1">
      <c r="A123" s="256" t="s">
        <v>30</v>
      </c>
      <c r="B123" s="323">
        <v>2560</v>
      </c>
      <c r="C123" s="338">
        <v>1313</v>
      </c>
      <c r="D123" s="331">
        <v>51.289062500000007</v>
      </c>
      <c r="E123" s="332">
        <v>583</v>
      </c>
      <c r="F123" s="331">
        <v>22.7734375</v>
      </c>
      <c r="G123" s="332">
        <v>428</v>
      </c>
      <c r="H123" s="331">
        <v>16.71875</v>
      </c>
      <c r="I123" s="332">
        <v>236</v>
      </c>
      <c r="J123" s="333">
        <v>9.21875</v>
      </c>
    </row>
    <row r="124" spans="1:10" ht="14.5" customHeight="1">
      <c r="A124" s="262" t="s">
        <v>13</v>
      </c>
      <c r="B124" s="324">
        <v>1513</v>
      </c>
      <c r="C124" s="334">
        <v>1462</v>
      </c>
      <c r="D124" s="339">
        <v>96.629213483146074</v>
      </c>
      <c r="E124" s="336" t="s">
        <v>36</v>
      </c>
      <c r="F124" s="339" t="s">
        <v>36</v>
      </c>
      <c r="G124" s="336" t="s">
        <v>36</v>
      </c>
      <c r="H124" s="339" t="s">
        <v>36</v>
      </c>
      <c r="I124" s="336" t="s">
        <v>36</v>
      </c>
      <c r="J124" s="340" t="s">
        <v>36</v>
      </c>
    </row>
    <row r="125" spans="1:10" ht="14.5" customHeight="1">
      <c r="A125" s="256" t="s">
        <v>14</v>
      </c>
      <c r="B125" s="323">
        <v>426</v>
      </c>
      <c r="C125" s="338">
        <v>223</v>
      </c>
      <c r="D125" s="331">
        <v>52.347417840375584</v>
      </c>
      <c r="E125" s="332">
        <v>95</v>
      </c>
      <c r="F125" s="331">
        <v>22.300469483568076</v>
      </c>
      <c r="G125" s="332">
        <v>87</v>
      </c>
      <c r="H125" s="331">
        <v>20.422535211267608</v>
      </c>
      <c r="I125" s="332">
        <v>21</v>
      </c>
      <c r="J125" s="333">
        <v>4.929577464788732</v>
      </c>
    </row>
    <row r="126" spans="1:10" ht="14.5" customHeight="1">
      <c r="A126" s="262" t="s">
        <v>31</v>
      </c>
      <c r="B126" s="324">
        <v>1070</v>
      </c>
      <c r="C126" s="334">
        <v>644</v>
      </c>
      <c r="D126" s="335">
        <v>60.186915887850468</v>
      </c>
      <c r="E126" s="336">
        <v>222</v>
      </c>
      <c r="F126" s="335">
        <v>20.747663551401867</v>
      </c>
      <c r="G126" s="336">
        <v>146</v>
      </c>
      <c r="H126" s="335">
        <v>13.644859813084112</v>
      </c>
      <c r="I126" s="336">
        <v>58</v>
      </c>
      <c r="J126" s="337">
        <v>5.4205607476635516</v>
      </c>
    </row>
    <row r="127" spans="1:10" ht="14.5" customHeight="1">
      <c r="A127" s="256" t="s">
        <v>15</v>
      </c>
      <c r="B127" s="323">
        <v>4049</v>
      </c>
      <c r="C127" s="338">
        <v>2008</v>
      </c>
      <c r="D127" s="331">
        <v>49.592491973326744</v>
      </c>
      <c r="E127" s="332">
        <v>1234</v>
      </c>
      <c r="F127" s="331">
        <v>30.476660903926895</v>
      </c>
      <c r="G127" s="332">
        <v>572</v>
      </c>
      <c r="H127" s="331">
        <v>14.126944924672758</v>
      </c>
      <c r="I127" s="332">
        <v>235</v>
      </c>
      <c r="J127" s="333">
        <v>5.8039021980735983</v>
      </c>
    </row>
    <row r="128" spans="1:10" ht="14.5" customHeight="1">
      <c r="A128" s="262" t="s">
        <v>16</v>
      </c>
      <c r="B128" s="324">
        <v>944</v>
      </c>
      <c r="C128" s="334">
        <v>929</v>
      </c>
      <c r="D128" s="339">
        <v>98.41101694915254</v>
      </c>
      <c r="E128" s="336" t="s">
        <v>36</v>
      </c>
      <c r="F128" s="339" t="s">
        <v>36</v>
      </c>
      <c r="G128" s="336" t="s">
        <v>36</v>
      </c>
      <c r="H128" s="339" t="s">
        <v>36</v>
      </c>
      <c r="I128" s="336" t="s">
        <v>36</v>
      </c>
      <c r="J128" s="340" t="s">
        <v>36</v>
      </c>
    </row>
    <row r="129" spans="1:10" ht="14.5" customHeight="1">
      <c r="A129" s="256" t="s">
        <v>17</v>
      </c>
      <c r="B129" s="323">
        <v>4817</v>
      </c>
      <c r="C129" s="338">
        <v>3868</v>
      </c>
      <c r="D129" s="331">
        <v>80.298941249740508</v>
      </c>
      <c r="E129" s="332">
        <v>688</v>
      </c>
      <c r="F129" s="331">
        <v>14.282748598712891</v>
      </c>
      <c r="G129" s="332">
        <v>208</v>
      </c>
      <c r="H129" s="331">
        <v>4.318040274029479</v>
      </c>
      <c r="I129" s="332">
        <v>53</v>
      </c>
      <c r="J129" s="333">
        <v>1.1002698775171269</v>
      </c>
    </row>
    <row r="130" spans="1:10" ht="14.5" customHeight="1">
      <c r="A130" s="262" t="s">
        <v>18</v>
      </c>
      <c r="B130" s="324">
        <v>10007</v>
      </c>
      <c r="C130" s="334">
        <v>6050</v>
      </c>
      <c r="D130" s="335">
        <v>60.457679624263015</v>
      </c>
      <c r="E130" s="336">
        <v>2461</v>
      </c>
      <c r="F130" s="335">
        <v>24.592785050464673</v>
      </c>
      <c r="G130" s="336">
        <v>1107</v>
      </c>
      <c r="H130" s="335">
        <v>11.062256420505646</v>
      </c>
      <c r="I130" s="336">
        <v>389</v>
      </c>
      <c r="J130" s="337">
        <v>3.8872789047666632</v>
      </c>
    </row>
    <row r="131" spans="1:10" ht="14.5" customHeight="1">
      <c r="A131" s="256" t="s">
        <v>19</v>
      </c>
      <c r="B131" s="323">
        <v>2428</v>
      </c>
      <c r="C131" s="338">
        <v>1717</v>
      </c>
      <c r="D131" s="331">
        <v>70.71663920922569</v>
      </c>
      <c r="E131" s="332">
        <v>524</v>
      </c>
      <c r="F131" s="331">
        <v>21.581548599670512</v>
      </c>
      <c r="G131" s="332">
        <v>146</v>
      </c>
      <c r="H131" s="331">
        <v>6.0131795716639207</v>
      </c>
      <c r="I131" s="332">
        <v>41</v>
      </c>
      <c r="J131" s="333">
        <v>1.6886326194398682</v>
      </c>
    </row>
    <row r="132" spans="1:10" ht="14.5" customHeight="1">
      <c r="A132" s="262" t="s">
        <v>20</v>
      </c>
      <c r="B132" s="324">
        <v>464.00000000000006</v>
      </c>
      <c r="C132" s="334">
        <v>343</v>
      </c>
      <c r="D132" s="339">
        <v>73.922413793103445</v>
      </c>
      <c r="E132" s="336" t="s">
        <v>36</v>
      </c>
      <c r="F132" s="339" t="s">
        <v>36</v>
      </c>
      <c r="G132" s="336" t="s">
        <v>36</v>
      </c>
      <c r="H132" s="339" t="s">
        <v>36</v>
      </c>
      <c r="I132" s="336" t="s">
        <v>36</v>
      </c>
      <c r="J132" s="340" t="s">
        <v>36</v>
      </c>
    </row>
    <row r="133" spans="1:10" ht="14.5" customHeight="1">
      <c r="A133" s="256" t="s">
        <v>21</v>
      </c>
      <c r="B133" s="323">
        <v>2321</v>
      </c>
      <c r="C133" s="338">
        <v>2237</v>
      </c>
      <c r="D133" s="331">
        <v>96.380870314519612</v>
      </c>
      <c r="E133" s="332">
        <v>66</v>
      </c>
      <c r="F133" s="331">
        <v>2.8436018957345972</v>
      </c>
      <c r="G133" s="332">
        <v>13</v>
      </c>
      <c r="H133" s="331">
        <v>0.56010340370529943</v>
      </c>
      <c r="I133" s="341">
        <v>5</v>
      </c>
      <c r="J133" s="333">
        <v>0.21542438604049979</v>
      </c>
    </row>
    <row r="134" spans="1:10" ht="14.5" customHeight="1">
      <c r="A134" s="262" t="s">
        <v>22</v>
      </c>
      <c r="B134" s="324">
        <v>1413</v>
      </c>
      <c r="C134" s="334">
        <v>1373</v>
      </c>
      <c r="D134" s="339">
        <v>97.169143665958956</v>
      </c>
      <c r="E134" s="336" t="s">
        <v>36</v>
      </c>
      <c r="F134" s="339" t="s">
        <v>36</v>
      </c>
      <c r="G134" s="336" t="s">
        <v>36</v>
      </c>
      <c r="H134" s="339" t="s">
        <v>36</v>
      </c>
      <c r="I134" s="336" t="s">
        <v>36</v>
      </c>
      <c r="J134" s="340" t="s">
        <v>36</v>
      </c>
    </row>
    <row r="135" spans="1:10" ht="14.5" customHeight="1">
      <c r="A135" s="273" t="s">
        <v>23</v>
      </c>
      <c r="B135" s="325">
        <v>1740</v>
      </c>
      <c r="C135" s="342">
        <v>1446</v>
      </c>
      <c r="D135" s="343">
        <v>83.103448275862064</v>
      </c>
      <c r="E135" s="344">
        <v>223</v>
      </c>
      <c r="F135" s="343">
        <v>12.816091954022987</v>
      </c>
      <c r="G135" s="344" t="s">
        <v>36</v>
      </c>
      <c r="H135" s="343" t="s">
        <v>36</v>
      </c>
      <c r="I135" s="344" t="s">
        <v>36</v>
      </c>
      <c r="J135" s="345" t="s">
        <v>36</v>
      </c>
    </row>
    <row r="136" spans="1:10" ht="14.5" customHeight="1" thickBot="1">
      <c r="A136" s="279" t="s">
        <v>24</v>
      </c>
      <c r="B136" s="326">
        <v>1320</v>
      </c>
      <c r="C136" s="346">
        <v>1286</v>
      </c>
      <c r="D136" s="347">
        <v>97.424242424242422</v>
      </c>
      <c r="E136" s="916" t="s">
        <v>36</v>
      </c>
      <c r="F136" s="347" t="s">
        <v>36</v>
      </c>
      <c r="G136" s="916" t="s">
        <v>36</v>
      </c>
      <c r="H136" s="347" t="s">
        <v>36</v>
      </c>
      <c r="I136" s="916" t="s">
        <v>36</v>
      </c>
      <c r="J136" s="348" t="s">
        <v>36</v>
      </c>
    </row>
    <row r="137" spans="1:10" ht="14.5" customHeight="1">
      <c r="A137" s="812" t="s">
        <v>26</v>
      </c>
      <c r="B137" s="349">
        <v>42014</v>
      </c>
      <c r="C137" s="349">
        <v>28088</v>
      </c>
      <c r="D137" s="350">
        <v>66.853905840910173</v>
      </c>
      <c r="E137" s="351">
        <v>8968</v>
      </c>
      <c r="F137" s="350">
        <v>21.3452658637597</v>
      </c>
      <c r="G137" s="351">
        <v>3689</v>
      </c>
      <c r="H137" s="350">
        <v>8.7804065311562809</v>
      </c>
      <c r="I137" s="351">
        <v>1269</v>
      </c>
      <c r="J137" s="352">
        <v>3.0204217641738467</v>
      </c>
    </row>
    <row r="138" spans="1:10" ht="14.5" customHeight="1">
      <c r="A138" s="813" t="s">
        <v>25</v>
      </c>
      <c r="B138" s="353">
        <v>10071</v>
      </c>
      <c r="C138" s="353">
        <v>8600</v>
      </c>
      <c r="D138" s="354">
        <v>85.393704696653757</v>
      </c>
      <c r="E138" s="355">
        <v>772</v>
      </c>
      <c r="F138" s="354">
        <v>7.6655744216065926</v>
      </c>
      <c r="G138" s="355">
        <v>453</v>
      </c>
      <c r="H138" s="354">
        <v>4.4980637473935063</v>
      </c>
      <c r="I138" s="355">
        <v>246</v>
      </c>
      <c r="J138" s="356">
        <v>2.4426571343461423</v>
      </c>
    </row>
    <row r="139" spans="1:10" ht="14.5" customHeight="1">
      <c r="A139" s="904" t="s">
        <v>27</v>
      </c>
      <c r="B139" s="917">
        <v>52085</v>
      </c>
      <c r="C139" s="918">
        <v>36688</v>
      </c>
      <c r="D139" s="919">
        <v>70.438705961409227</v>
      </c>
      <c r="E139" s="920">
        <v>9740</v>
      </c>
      <c r="F139" s="919">
        <v>18.700201593549007</v>
      </c>
      <c r="G139" s="920">
        <v>4142</v>
      </c>
      <c r="H139" s="919">
        <v>7.952385523663243</v>
      </c>
      <c r="I139" s="920">
        <v>1515</v>
      </c>
      <c r="J139" s="921">
        <v>2.9087069213785162</v>
      </c>
    </row>
    <row r="140" spans="1:10" ht="14.5" customHeight="1">
      <c r="A140" s="1414" t="s">
        <v>839</v>
      </c>
      <c r="B140" s="1414"/>
      <c r="C140" s="1414"/>
      <c r="D140" s="1414"/>
      <c r="E140" s="1414"/>
      <c r="F140" s="1414"/>
      <c r="G140" s="1414"/>
      <c r="H140" s="1414"/>
      <c r="I140" s="1414"/>
      <c r="J140" s="1414"/>
    </row>
    <row r="141" spans="1:10" ht="26.15" customHeight="1">
      <c r="A141" s="1414" t="s">
        <v>852</v>
      </c>
      <c r="B141" s="1414"/>
      <c r="C141" s="1414"/>
      <c r="D141" s="1414"/>
      <c r="E141" s="1414"/>
      <c r="F141" s="1414"/>
      <c r="G141" s="1414"/>
      <c r="H141" s="1414"/>
      <c r="I141" s="1414"/>
      <c r="J141" s="1414"/>
    </row>
    <row r="142" spans="1:10">
      <c r="A142" s="788"/>
      <c r="B142" s="788"/>
      <c r="C142" s="788"/>
      <c r="D142" s="788"/>
      <c r="E142" s="788"/>
      <c r="F142" s="788"/>
      <c r="G142" s="788"/>
      <c r="H142" s="788"/>
      <c r="I142" s="788"/>
      <c r="J142" s="788"/>
    </row>
  </sheetData>
  <mergeCells count="55">
    <mergeCell ref="A3:J3"/>
    <mergeCell ref="A6:A8"/>
    <mergeCell ref="B6:B7"/>
    <mergeCell ref="C6:J6"/>
    <mergeCell ref="C7:D7"/>
    <mergeCell ref="E7:F7"/>
    <mergeCell ref="G7:H7"/>
    <mergeCell ref="I7:J7"/>
    <mergeCell ref="A5:J5"/>
    <mergeCell ref="A29:J29"/>
    <mergeCell ref="A31:J31"/>
    <mergeCell ref="A34:A36"/>
    <mergeCell ref="B34:B35"/>
    <mergeCell ref="C34:J34"/>
    <mergeCell ref="C35:D35"/>
    <mergeCell ref="E35:F35"/>
    <mergeCell ref="G35:H35"/>
    <mergeCell ref="I35:J35"/>
    <mergeCell ref="A33:J33"/>
    <mergeCell ref="A59:J59"/>
    <mergeCell ref="A62:A64"/>
    <mergeCell ref="B62:B63"/>
    <mergeCell ref="C62:J62"/>
    <mergeCell ref="C63:D63"/>
    <mergeCell ref="E63:F63"/>
    <mergeCell ref="G63:H63"/>
    <mergeCell ref="I63:J63"/>
    <mergeCell ref="A61:J61"/>
    <mergeCell ref="A141:J141"/>
    <mergeCell ref="A113:J113"/>
    <mergeCell ref="A115:J115"/>
    <mergeCell ref="A118:A120"/>
    <mergeCell ref="B118:B119"/>
    <mergeCell ref="C118:J118"/>
    <mergeCell ref="C119:D119"/>
    <mergeCell ref="E119:F119"/>
    <mergeCell ref="G119:H119"/>
    <mergeCell ref="I119:J119"/>
    <mergeCell ref="A117:J117"/>
    <mergeCell ref="A28:J28"/>
    <mergeCell ref="A56:J56"/>
    <mergeCell ref="A84:J84"/>
    <mergeCell ref="A112:J112"/>
    <mergeCell ref="A140:J140"/>
    <mergeCell ref="A85:J85"/>
    <mergeCell ref="A87:J87"/>
    <mergeCell ref="A90:A92"/>
    <mergeCell ref="B90:B91"/>
    <mergeCell ref="C90:J90"/>
    <mergeCell ref="C91:D91"/>
    <mergeCell ref="E91:F91"/>
    <mergeCell ref="G91:H91"/>
    <mergeCell ref="I91:J91"/>
    <mergeCell ref="A89:J89"/>
    <mergeCell ref="A57:J57"/>
  </mergeCells>
  <hyperlinks>
    <hyperlink ref="A1" location="Inhalt!A1" display="Zurück zum Inhalt"/>
  </hyperlink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605"/>
  <sheetViews>
    <sheetView zoomScale="80" zoomScaleNormal="80" workbookViewId="0">
      <pane xSplit="1" topLeftCell="B1" activePane="topRight" state="frozen"/>
      <selection pane="topRight"/>
    </sheetView>
  </sheetViews>
  <sheetFormatPr baseColWidth="10" defaultColWidth="11" defaultRowHeight="12"/>
  <cols>
    <col min="1" max="1" width="23.58203125" style="922" customWidth="1"/>
    <col min="2" max="3" width="11.33203125" style="922" customWidth="1"/>
    <col min="4" max="4" width="11.33203125" style="1202" customWidth="1"/>
    <col min="5" max="6" width="11.33203125" style="922" customWidth="1"/>
    <col min="7" max="7" width="11.33203125" style="1202" customWidth="1"/>
    <col min="8" max="9" width="11.33203125" style="922" customWidth="1"/>
    <col min="10" max="10" width="11.33203125" style="1202" customWidth="1"/>
    <col min="11" max="12" width="11.33203125" style="922" customWidth="1"/>
    <col min="13" max="13" width="11.33203125" style="1202" customWidth="1"/>
    <col min="14" max="15" width="11.33203125" style="922" customWidth="1"/>
    <col min="16" max="16" width="11.33203125" style="1202" customWidth="1"/>
    <col min="17" max="29" width="11.33203125" style="922" customWidth="1"/>
    <col min="30" max="49" width="6" style="922" customWidth="1"/>
    <col min="50" max="16384" width="11" style="922"/>
  </cols>
  <sheetData>
    <row r="1" spans="1:74" ht="14.5" customHeight="1">
      <c r="A1" s="1143" t="s">
        <v>771</v>
      </c>
    </row>
    <row r="2" spans="1:74" ht="14.5" customHeight="1"/>
    <row r="3" spans="1:74" s="765" customFormat="1" ht="14.5" customHeight="1">
      <c r="A3" s="1349">
        <v>2022</v>
      </c>
      <c r="B3" s="1349"/>
      <c r="C3" s="1349"/>
      <c r="D3" s="1349"/>
      <c r="E3" s="1349"/>
      <c r="F3" s="1349"/>
      <c r="G3" s="1349"/>
      <c r="H3" s="1349"/>
      <c r="I3" s="1349"/>
      <c r="J3" s="1349"/>
      <c r="K3" s="1349"/>
      <c r="L3" s="1349"/>
      <c r="M3" s="1349"/>
      <c r="N3" s="1349"/>
      <c r="O3" s="1349"/>
      <c r="P3" s="1349"/>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A3" s="833"/>
      <c r="BB3" s="833"/>
      <c r="BC3" s="833"/>
      <c r="BD3" s="833"/>
      <c r="BE3" s="833"/>
      <c r="BF3" s="833"/>
      <c r="BG3" s="833"/>
      <c r="BH3" s="833"/>
      <c r="BI3" s="833"/>
      <c r="BJ3" s="833"/>
      <c r="BK3" s="833"/>
      <c r="BL3" s="833"/>
      <c r="BM3" s="833"/>
      <c r="BN3" s="833"/>
      <c r="BO3" s="833"/>
      <c r="BP3" s="833"/>
      <c r="BQ3" s="833"/>
      <c r="BR3" s="833"/>
      <c r="BS3" s="833"/>
      <c r="BT3" s="833"/>
      <c r="BU3" s="833"/>
      <c r="BV3" s="833"/>
    </row>
    <row r="4" spans="1:74" ht="14.5" customHeight="1"/>
    <row r="5" spans="1:74" s="765" customFormat="1" ht="14.5" customHeight="1">
      <c r="A5" s="1473" t="s">
        <v>155</v>
      </c>
      <c r="B5" s="1473"/>
      <c r="C5" s="1473"/>
      <c r="D5" s="1473"/>
      <c r="E5" s="1473"/>
      <c r="F5" s="1473"/>
      <c r="G5" s="1473"/>
      <c r="H5" s="1473"/>
      <c r="I5" s="1473"/>
      <c r="J5" s="1473"/>
      <c r="K5" s="1473"/>
      <c r="L5" s="1473"/>
      <c r="M5" s="1473"/>
      <c r="N5" s="1473"/>
      <c r="O5" s="1473"/>
      <c r="P5" s="1473"/>
    </row>
    <row r="6" spans="1:74" s="765" customFormat="1" ht="42" customHeight="1">
      <c r="A6" s="1493" t="s">
        <v>10</v>
      </c>
      <c r="B6" s="1483" t="s">
        <v>156</v>
      </c>
      <c r="C6" s="1484"/>
      <c r="D6" s="1494"/>
      <c r="E6" s="1485" t="s">
        <v>157</v>
      </c>
      <c r="F6" s="1486"/>
      <c r="G6" s="1487"/>
      <c r="H6" s="1485" t="s">
        <v>158</v>
      </c>
      <c r="I6" s="1486"/>
      <c r="J6" s="1487"/>
      <c r="K6" s="1486" t="s">
        <v>159</v>
      </c>
      <c r="L6" s="1486"/>
      <c r="M6" s="1487"/>
      <c r="N6" s="1483" t="s">
        <v>160</v>
      </c>
      <c r="O6" s="1484"/>
      <c r="P6" s="1488"/>
    </row>
    <row r="7" spans="1:74" s="765" customFormat="1" ht="14.5" customHeight="1" thickBot="1">
      <c r="A7" s="1480"/>
      <c r="B7" s="1040" t="s">
        <v>56</v>
      </c>
      <c r="C7" s="1012" t="s">
        <v>57</v>
      </c>
      <c r="D7" s="1203" t="s">
        <v>123</v>
      </c>
      <c r="E7" s="1011" t="s">
        <v>56</v>
      </c>
      <c r="F7" s="1012" t="s">
        <v>57</v>
      </c>
      <c r="G7" s="1203" t="s">
        <v>123</v>
      </c>
      <c r="H7" s="1011" t="s">
        <v>56</v>
      </c>
      <c r="I7" s="1016" t="s">
        <v>57</v>
      </c>
      <c r="J7" s="1206" t="s">
        <v>123</v>
      </c>
      <c r="K7" s="1011" t="s">
        <v>56</v>
      </c>
      <c r="L7" s="1012" t="s">
        <v>57</v>
      </c>
      <c r="M7" s="1203" t="s">
        <v>123</v>
      </c>
      <c r="N7" s="1014" t="s">
        <v>56</v>
      </c>
      <c r="O7" s="1042" t="s">
        <v>57</v>
      </c>
      <c r="P7" s="1212" t="s">
        <v>123</v>
      </c>
    </row>
    <row r="8" spans="1:74" s="765" customFormat="1" ht="14.5" customHeight="1" thickBot="1">
      <c r="A8" s="1477" t="s">
        <v>161</v>
      </c>
      <c r="B8" s="1478"/>
      <c r="C8" s="1478"/>
      <c r="D8" s="1478"/>
      <c r="E8" s="1478"/>
      <c r="F8" s="1478"/>
      <c r="G8" s="1478"/>
      <c r="H8" s="1478"/>
      <c r="I8" s="1478"/>
      <c r="J8" s="1478"/>
      <c r="K8" s="1478"/>
      <c r="L8" s="1478"/>
      <c r="M8" s="1478"/>
      <c r="N8" s="1478"/>
      <c r="O8" s="1478"/>
      <c r="P8" s="1479"/>
    </row>
    <row r="9" spans="1:74" s="765" customFormat="1" ht="14.5" customHeight="1">
      <c r="A9" s="923" t="s">
        <v>11</v>
      </c>
      <c r="B9" s="924">
        <v>56</v>
      </c>
      <c r="C9" s="925">
        <v>1.21</v>
      </c>
      <c r="D9" s="1196">
        <v>998</v>
      </c>
      <c r="E9" s="924" t="s">
        <v>162</v>
      </c>
      <c r="F9" s="925">
        <v>1.1499999999999999</v>
      </c>
      <c r="G9" s="1196">
        <v>586</v>
      </c>
      <c r="H9" s="924">
        <v>2</v>
      </c>
      <c r="I9" s="925">
        <v>0.31</v>
      </c>
      <c r="J9" s="1196">
        <v>27</v>
      </c>
      <c r="K9" s="924">
        <v>3</v>
      </c>
      <c r="L9" s="925">
        <v>0.39</v>
      </c>
      <c r="M9" s="1196">
        <v>54</v>
      </c>
      <c r="N9" s="924" t="s">
        <v>163</v>
      </c>
      <c r="O9" s="925">
        <v>0.6</v>
      </c>
      <c r="P9" s="1213">
        <v>122</v>
      </c>
    </row>
    <row r="10" spans="1:74" s="765" customFormat="1" ht="14.5" customHeight="1">
      <c r="A10" s="928" t="s">
        <v>12</v>
      </c>
      <c r="B10" s="929">
        <v>58</v>
      </c>
      <c r="C10" s="930">
        <v>1.0900000000000001</v>
      </c>
      <c r="D10" s="1197">
        <v>1209</v>
      </c>
      <c r="E10" s="929" t="s">
        <v>164</v>
      </c>
      <c r="F10" s="930">
        <v>1</v>
      </c>
      <c r="G10" s="1197">
        <v>601</v>
      </c>
      <c r="H10" s="929">
        <v>3</v>
      </c>
      <c r="I10" s="930">
        <v>0.4</v>
      </c>
      <c r="J10" s="1197">
        <v>71</v>
      </c>
      <c r="K10" s="929">
        <v>4</v>
      </c>
      <c r="L10" s="930">
        <v>0.4</v>
      </c>
      <c r="M10" s="1197">
        <v>83</v>
      </c>
      <c r="N10" s="929" t="s">
        <v>165</v>
      </c>
      <c r="O10" s="930">
        <v>0.54</v>
      </c>
      <c r="P10" s="1214">
        <v>131</v>
      </c>
    </row>
    <row r="11" spans="1:74" s="765" customFormat="1" ht="14.5" customHeight="1">
      <c r="A11" s="923" t="s">
        <v>30</v>
      </c>
      <c r="B11" s="924">
        <v>40</v>
      </c>
      <c r="C11" s="933">
        <v>2.34</v>
      </c>
      <c r="D11" s="1198">
        <v>268</v>
      </c>
      <c r="E11" s="924" t="s">
        <v>166</v>
      </c>
      <c r="F11" s="933">
        <v>2.39</v>
      </c>
      <c r="G11" s="1198">
        <v>273</v>
      </c>
      <c r="H11" s="924">
        <v>2</v>
      </c>
      <c r="I11" s="933">
        <v>0.62</v>
      </c>
      <c r="J11" s="1198">
        <v>13</v>
      </c>
      <c r="K11" s="924">
        <v>4</v>
      </c>
      <c r="L11" s="933">
        <v>0.81</v>
      </c>
      <c r="M11" s="1198">
        <v>23</v>
      </c>
      <c r="N11" s="924" t="s">
        <v>167</v>
      </c>
      <c r="O11" s="933">
        <v>1.49</v>
      </c>
      <c r="P11" s="1215">
        <v>93</v>
      </c>
    </row>
    <row r="12" spans="1:74" s="765" customFormat="1" ht="14.5" customHeight="1">
      <c r="A12" s="928" t="s">
        <v>13</v>
      </c>
      <c r="B12" s="929">
        <v>48</v>
      </c>
      <c r="C12" s="930">
        <v>2.0699999999999998</v>
      </c>
      <c r="D12" s="1197">
        <v>304</v>
      </c>
      <c r="E12" s="929" t="s">
        <v>168</v>
      </c>
      <c r="F12" s="930">
        <v>1.95</v>
      </c>
      <c r="G12" s="1197">
        <v>218</v>
      </c>
      <c r="H12" s="929">
        <v>3</v>
      </c>
      <c r="I12" s="930">
        <v>0.67</v>
      </c>
      <c r="J12" s="1197">
        <v>17</v>
      </c>
      <c r="K12" s="929">
        <v>2</v>
      </c>
      <c r="L12" s="930">
        <v>0.57000000000000006</v>
      </c>
      <c r="M12" s="1197">
        <v>10</v>
      </c>
      <c r="N12" s="929" t="s">
        <v>169</v>
      </c>
      <c r="O12" s="930">
        <v>1.42</v>
      </c>
      <c r="P12" s="1214">
        <v>87</v>
      </c>
    </row>
    <row r="13" spans="1:74" s="765" customFormat="1" ht="14.5" customHeight="1">
      <c r="A13" s="923" t="s">
        <v>14</v>
      </c>
      <c r="B13" s="924">
        <v>54</v>
      </c>
      <c r="C13" s="933">
        <v>2.5</v>
      </c>
      <c r="D13" s="1198">
        <v>250</v>
      </c>
      <c r="E13" s="924">
        <v>29</v>
      </c>
      <c r="F13" s="933">
        <v>2.2799999999999998</v>
      </c>
      <c r="G13" s="1198">
        <v>135</v>
      </c>
      <c r="H13" s="924">
        <v>4</v>
      </c>
      <c r="I13" s="933">
        <v>1.03</v>
      </c>
      <c r="J13" s="1198">
        <v>18</v>
      </c>
      <c r="K13" s="924">
        <v>3</v>
      </c>
      <c r="L13" s="933">
        <v>0.87</v>
      </c>
      <c r="M13" s="1198">
        <v>15</v>
      </c>
      <c r="N13" s="924">
        <v>10</v>
      </c>
      <c r="O13" s="933">
        <v>1.49</v>
      </c>
      <c r="P13" s="1215">
        <v>45</v>
      </c>
    </row>
    <row r="14" spans="1:74" s="765" customFormat="1" ht="14.5" customHeight="1">
      <c r="A14" s="928" t="s">
        <v>31</v>
      </c>
      <c r="B14" s="929">
        <v>54</v>
      </c>
      <c r="C14" s="930">
        <v>1.86</v>
      </c>
      <c r="D14" s="1197">
        <v>421</v>
      </c>
      <c r="E14" s="929" t="s">
        <v>172</v>
      </c>
      <c r="F14" s="930">
        <v>1.79</v>
      </c>
      <c r="G14" s="1197">
        <v>256</v>
      </c>
      <c r="H14" s="929">
        <v>2</v>
      </c>
      <c r="I14" s="930">
        <v>0.52</v>
      </c>
      <c r="J14" s="1197">
        <v>12</v>
      </c>
      <c r="K14" s="929">
        <v>3</v>
      </c>
      <c r="L14" s="930">
        <v>0.62</v>
      </c>
      <c r="M14" s="1197">
        <v>17</v>
      </c>
      <c r="N14" s="929" t="s">
        <v>163</v>
      </c>
      <c r="O14" s="930">
        <v>0.93</v>
      </c>
      <c r="P14" s="1214">
        <v>55</v>
      </c>
    </row>
    <row r="15" spans="1:74" s="765" customFormat="1" ht="14.5" customHeight="1">
      <c r="A15" s="923" t="s">
        <v>15</v>
      </c>
      <c r="B15" s="924">
        <v>49</v>
      </c>
      <c r="C15" s="933">
        <v>1.6</v>
      </c>
      <c r="D15" s="1198">
        <v>483</v>
      </c>
      <c r="E15" s="924" t="s">
        <v>173</v>
      </c>
      <c r="F15" s="933">
        <v>1.54</v>
      </c>
      <c r="G15" s="1198">
        <v>363</v>
      </c>
      <c r="H15" s="924">
        <v>3</v>
      </c>
      <c r="I15" s="933">
        <v>0.53</v>
      </c>
      <c r="J15" s="1198">
        <v>27</v>
      </c>
      <c r="K15" s="924">
        <v>4</v>
      </c>
      <c r="L15" s="933">
        <v>0.57999999999999996</v>
      </c>
      <c r="M15" s="1198">
        <v>36</v>
      </c>
      <c r="N15" s="924" t="s">
        <v>174</v>
      </c>
      <c r="O15" s="933">
        <v>0.9</v>
      </c>
      <c r="P15" s="1215">
        <v>86</v>
      </c>
    </row>
    <row r="16" spans="1:74" s="765" customFormat="1" ht="14.5" customHeight="1">
      <c r="A16" s="928" t="s">
        <v>16</v>
      </c>
      <c r="B16" s="929">
        <v>41</v>
      </c>
      <c r="C16" s="930">
        <v>2.13</v>
      </c>
      <c r="D16" s="1197">
        <v>233</v>
      </c>
      <c r="E16" s="929" t="s">
        <v>172</v>
      </c>
      <c r="F16" s="930">
        <v>2.11</v>
      </c>
      <c r="G16" s="1197">
        <v>190</v>
      </c>
      <c r="H16" s="929">
        <v>3</v>
      </c>
      <c r="I16" s="930">
        <v>0.75</v>
      </c>
      <c r="J16" s="1197">
        <v>17</v>
      </c>
      <c r="K16" s="929">
        <v>5</v>
      </c>
      <c r="L16" s="930">
        <v>0.91</v>
      </c>
      <c r="M16" s="1197">
        <v>26</v>
      </c>
      <c r="N16" s="929" t="s">
        <v>176</v>
      </c>
      <c r="O16" s="930">
        <v>1.6</v>
      </c>
      <c r="P16" s="1214">
        <v>91</v>
      </c>
    </row>
    <row r="17" spans="1:16" s="765" customFormat="1" ht="14.5" customHeight="1">
      <c r="A17" s="923" t="s">
        <v>17</v>
      </c>
      <c r="B17" s="924">
        <v>52</v>
      </c>
      <c r="C17" s="933">
        <v>1.5</v>
      </c>
      <c r="D17" s="1198">
        <v>596</v>
      </c>
      <c r="E17" s="924" t="s">
        <v>177</v>
      </c>
      <c r="F17" s="933">
        <v>1.4</v>
      </c>
      <c r="G17" s="1198">
        <v>376</v>
      </c>
      <c r="H17" s="924">
        <v>4</v>
      </c>
      <c r="I17" s="933">
        <v>0.57000000000000006</v>
      </c>
      <c r="J17" s="1198">
        <v>42</v>
      </c>
      <c r="K17" s="924">
        <v>3</v>
      </c>
      <c r="L17" s="933">
        <v>0.52</v>
      </c>
      <c r="M17" s="1198">
        <v>42</v>
      </c>
      <c r="N17" s="924" t="s">
        <v>174</v>
      </c>
      <c r="O17" s="933">
        <v>0.86</v>
      </c>
      <c r="P17" s="1215">
        <v>101</v>
      </c>
    </row>
    <row r="18" spans="1:16" s="765" customFormat="1" ht="14.5" customHeight="1">
      <c r="A18" s="928" t="s">
        <v>18</v>
      </c>
      <c r="B18" s="929" t="s">
        <v>178</v>
      </c>
      <c r="C18" s="930">
        <v>1.1100000000000001</v>
      </c>
      <c r="D18" s="1197">
        <v>1207</v>
      </c>
      <c r="E18" s="929" t="s">
        <v>179</v>
      </c>
      <c r="F18" s="930">
        <v>1.04</v>
      </c>
      <c r="G18" s="1197">
        <v>648</v>
      </c>
      <c r="H18" s="929">
        <v>3</v>
      </c>
      <c r="I18" s="930">
        <v>0.36</v>
      </c>
      <c r="J18" s="1197">
        <v>53</v>
      </c>
      <c r="K18" s="929">
        <v>2</v>
      </c>
      <c r="L18" s="930">
        <v>0.32</v>
      </c>
      <c r="M18" s="1197">
        <v>48</v>
      </c>
      <c r="N18" s="929" t="s">
        <v>165</v>
      </c>
      <c r="O18" s="930">
        <v>0.55000000000000004</v>
      </c>
      <c r="P18" s="1214">
        <v>135</v>
      </c>
    </row>
    <row r="19" spans="1:16" s="765" customFormat="1" ht="14.5" customHeight="1">
      <c r="A19" s="923" t="s">
        <v>19</v>
      </c>
      <c r="B19" s="924">
        <v>51</v>
      </c>
      <c r="C19" s="933">
        <v>1.82</v>
      </c>
      <c r="D19" s="1198">
        <v>396</v>
      </c>
      <c r="E19" s="924" t="s">
        <v>168</v>
      </c>
      <c r="F19" s="933">
        <v>1.72</v>
      </c>
      <c r="G19" s="1198">
        <v>260</v>
      </c>
      <c r="H19" s="924">
        <v>3</v>
      </c>
      <c r="I19" s="933">
        <v>0.57999999999999996</v>
      </c>
      <c r="J19" s="1198">
        <v>20</v>
      </c>
      <c r="K19" s="924">
        <v>3</v>
      </c>
      <c r="L19" s="933">
        <v>0.64</v>
      </c>
      <c r="M19" s="1198">
        <v>29</v>
      </c>
      <c r="N19" s="924" t="s">
        <v>171</v>
      </c>
      <c r="O19" s="933">
        <v>1.0900000000000001</v>
      </c>
      <c r="P19" s="1215">
        <v>76</v>
      </c>
    </row>
    <row r="20" spans="1:16" s="765" customFormat="1" ht="14.5" customHeight="1">
      <c r="A20" s="928" t="s">
        <v>20</v>
      </c>
      <c r="B20" s="929">
        <v>50</v>
      </c>
      <c r="C20" s="930">
        <v>2.2400000000000002</v>
      </c>
      <c r="D20" s="1197">
        <v>278</v>
      </c>
      <c r="E20" s="929" t="s">
        <v>172</v>
      </c>
      <c r="F20" s="930">
        <v>2.15</v>
      </c>
      <c r="G20" s="1197">
        <v>186</v>
      </c>
      <c r="H20" s="929">
        <v>2</v>
      </c>
      <c r="I20" s="930">
        <v>0.70000000000000007</v>
      </c>
      <c r="J20" s="1197">
        <v>12</v>
      </c>
      <c r="K20" s="929">
        <v>2</v>
      </c>
      <c r="L20" s="930">
        <v>0.68</v>
      </c>
      <c r="M20" s="1197">
        <v>13</v>
      </c>
      <c r="N20" s="929" t="s">
        <v>171</v>
      </c>
      <c r="O20" s="930">
        <v>1.39</v>
      </c>
      <c r="P20" s="1214">
        <v>54</v>
      </c>
    </row>
    <row r="21" spans="1:16" s="765" customFormat="1" ht="14.5" customHeight="1">
      <c r="A21" s="923" t="s">
        <v>21</v>
      </c>
      <c r="B21" s="924">
        <v>42</v>
      </c>
      <c r="C21" s="933">
        <v>1.66</v>
      </c>
      <c r="D21" s="1198">
        <v>378</v>
      </c>
      <c r="E21" s="924" t="s">
        <v>173</v>
      </c>
      <c r="F21" s="933">
        <v>1.63</v>
      </c>
      <c r="G21" s="1198">
        <v>329</v>
      </c>
      <c r="H21" s="924">
        <v>3</v>
      </c>
      <c r="I21" s="933">
        <v>0.6</v>
      </c>
      <c r="J21" s="1198">
        <v>29</v>
      </c>
      <c r="K21" s="924">
        <v>3</v>
      </c>
      <c r="L21" s="933">
        <v>0.64</v>
      </c>
      <c r="M21" s="1198">
        <v>29</v>
      </c>
      <c r="N21" s="924" t="s">
        <v>169</v>
      </c>
      <c r="O21" s="933">
        <v>1.17</v>
      </c>
      <c r="P21" s="1215">
        <v>131</v>
      </c>
    </row>
    <row r="22" spans="1:16" s="765" customFormat="1" ht="14.5" customHeight="1">
      <c r="A22" s="928" t="s">
        <v>22</v>
      </c>
      <c r="B22" s="929">
        <v>42</v>
      </c>
      <c r="C22" s="930">
        <v>2.0299999999999998</v>
      </c>
      <c r="D22" s="1197">
        <v>262</v>
      </c>
      <c r="E22" s="929" t="s">
        <v>172</v>
      </c>
      <c r="F22" s="930">
        <v>1.96</v>
      </c>
      <c r="G22" s="1197">
        <v>219</v>
      </c>
      <c r="H22" s="929">
        <v>4</v>
      </c>
      <c r="I22" s="930">
        <v>0.85</v>
      </c>
      <c r="J22" s="1197">
        <v>25</v>
      </c>
      <c r="K22" s="929">
        <v>5</v>
      </c>
      <c r="L22" s="930">
        <v>0.9</v>
      </c>
      <c r="M22" s="1197">
        <v>29</v>
      </c>
      <c r="N22" s="929" t="s">
        <v>169</v>
      </c>
      <c r="O22" s="930">
        <v>1.41</v>
      </c>
      <c r="P22" s="1214">
        <v>83</v>
      </c>
    </row>
    <row r="23" spans="1:16" s="765" customFormat="1" ht="14.5" customHeight="1">
      <c r="A23" s="923" t="s">
        <v>23</v>
      </c>
      <c r="B23" s="924">
        <v>57</v>
      </c>
      <c r="C23" s="933">
        <v>2.2000000000000002</v>
      </c>
      <c r="D23" s="1198">
        <v>314</v>
      </c>
      <c r="E23" s="924">
        <v>28</v>
      </c>
      <c r="F23" s="933">
        <v>1.98</v>
      </c>
      <c r="G23" s="1198">
        <v>165</v>
      </c>
      <c r="H23" s="924">
        <v>4</v>
      </c>
      <c r="I23" s="933">
        <v>0.85</v>
      </c>
      <c r="J23" s="1198">
        <v>19</v>
      </c>
      <c r="K23" s="924" t="s">
        <v>180</v>
      </c>
      <c r="L23" s="933">
        <v>0.87</v>
      </c>
      <c r="M23" s="1198">
        <v>18</v>
      </c>
      <c r="N23" s="924" t="s">
        <v>181</v>
      </c>
      <c r="O23" s="933">
        <v>1.1599999999999999</v>
      </c>
      <c r="P23" s="1215">
        <v>45</v>
      </c>
    </row>
    <row r="24" spans="1:16" s="765" customFormat="1" ht="14.5" customHeight="1" thickBot="1">
      <c r="A24" s="928" t="s">
        <v>24</v>
      </c>
      <c r="B24" s="929">
        <v>46</v>
      </c>
      <c r="C24" s="930">
        <v>2.0699999999999998</v>
      </c>
      <c r="D24" s="1197">
        <v>276</v>
      </c>
      <c r="E24" s="929">
        <v>32</v>
      </c>
      <c r="F24" s="930">
        <v>1.94</v>
      </c>
      <c r="G24" s="1197">
        <v>189</v>
      </c>
      <c r="H24" s="929">
        <v>4</v>
      </c>
      <c r="I24" s="930">
        <v>0.79</v>
      </c>
      <c r="J24" s="1197">
        <v>23</v>
      </c>
      <c r="K24" s="929">
        <v>4</v>
      </c>
      <c r="L24" s="930">
        <v>0.84</v>
      </c>
      <c r="M24" s="1197">
        <v>25</v>
      </c>
      <c r="N24" s="929" t="s">
        <v>169</v>
      </c>
      <c r="O24" s="930">
        <v>1.42</v>
      </c>
      <c r="P24" s="1214">
        <v>83</v>
      </c>
    </row>
    <row r="25" spans="1:16" s="765" customFormat="1" ht="14.5" customHeight="1">
      <c r="A25" s="936" t="s">
        <v>26</v>
      </c>
      <c r="B25" s="937" t="s">
        <v>182</v>
      </c>
      <c r="C25" s="938">
        <v>0.5</v>
      </c>
      <c r="D25" s="1199">
        <v>6152</v>
      </c>
      <c r="E25" s="937" t="s">
        <v>177</v>
      </c>
      <c r="F25" s="938">
        <v>0.47</v>
      </c>
      <c r="G25" s="1199">
        <v>3576</v>
      </c>
      <c r="H25" s="937">
        <v>3</v>
      </c>
      <c r="I25" s="938">
        <v>0.17</v>
      </c>
      <c r="J25" s="1199">
        <v>301</v>
      </c>
      <c r="K25" s="937">
        <v>3</v>
      </c>
      <c r="L25" s="938">
        <v>0.17</v>
      </c>
      <c r="M25" s="1199">
        <v>355</v>
      </c>
      <c r="N25" s="937" t="s">
        <v>163</v>
      </c>
      <c r="O25" s="938">
        <v>0.26</v>
      </c>
      <c r="P25" s="1220">
        <v>850</v>
      </c>
    </row>
    <row r="26" spans="1:16" s="765" customFormat="1" ht="14.5" customHeight="1">
      <c r="A26" s="940" t="s">
        <v>25</v>
      </c>
      <c r="B26" s="941">
        <v>43</v>
      </c>
      <c r="C26" s="942">
        <v>0.88</v>
      </c>
      <c r="D26" s="1200">
        <v>1721</v>
      </c>
      <c r="E26" s="941" t="s">
        <v>173</v>
      </c>
      <c r="F26" s="942">
        <v>0.88</v>
      </c>
      <c r="G26" s="1200">
        <v>1418</v>
      </c>
      <c r="H26" s="941">
        <v>3</v>
      </c>
      <c r="I26" s="942">
        <v>0.28999999999999998</v>
      </c>
      <c r="J26" s="1200">
        <v>124</v>
      </c>
      <c r="K26" s="941">
        <v>4</v>
      </c>
      <c r="L26" s="942">
        <v>0.32</v>
      </c>
      <c r="M26" s="1200">
        <v>142</v>
      </c>
      <c r="N26" s="941" t="s">
        <v>169</v>
      </c>
      <c r="O26" s="942">
        <v>0.6</v>
      </c>
      <c r="P26" s="1221">
        <v>568</v>
      </c>
    </row>
    <row r="27" spans="1:16" s="765" customFormat="1" ht="14.5" customHeight="1" thickBot="1">
      <c r="A27" s="940" t="s">
        <v>27</v>
      </c>
      <c r="B27" s="941" t="s">
        <v>183</v>
      </c>
      <c r="C27" s="944">
        <v>0.44</v>
      </c>
      <c r="D27" s="1201">
        <v>7873</v>
      </c>
      <c r="E27" s="941" t="s">
        <v>162</v>
      </c>
      <c r="F27" s="944">
        <v>0.41</v>
      </c>
      <c r="G27" s="1201">
        <v>4994</v>
      </c>
      <c r="H27" s="941">
        <v>3</v>
      </c>
      <c r="I27" s="944">
        <v>0.14000000000000001</v>
      </c>
      <c r="J27" s="1201">
        <v>425</v>
      </c>
      <c r="K27" s="941">
        <v>3</v>
      </c>
      <c r="L27" s="944">
        <v>0.15</v>
      </c>
      <c r="M27" s="1201">
        <v>497</v>
      </c>
      <c r="N27" s="941" t="s">
        <v>174</v>
      </c>
      <c r="O27" s="944">
        <v>0.24</v>
      </c>
      <c r="P27" s="1222">
        <v>1418</v>
      </c>
    </row>
    <row r="28" spans="1:16" s="1195" customFormat="1" ht="14.5" customHeight="1" thickBot="1">
      <c r="A28" s="1477" t="s">
        <v>184</v>
      </c>
      <c r="B28" s="1478"/>
      <c r="C28" s="1478"/>
      <c r="D28" s="1478"/>
      <c r="E28" s="1478"/>
      <c r="F28" s="1478"/>
      <c r="G28" s="1478"/>
      <c r="H28" s="1478"/>
      <c r="I28" s="1478"/>
      <c r="J28" s="1478"/>
      <c r="K28" s="1478"/>
      <c r="L28" s="1478"/>
      <c r="M28" s="1478"/>
      <c r="N28" s="1478"/>
      <c r="O28" s="1478"/>
      <c r="P28" s="1479"/>
    </row>
    <row r="29" spans="1:16" s="765" customFormat="1" ht="14.5" customHeight="1">
      <c r="A29" s="923" t="s">
        <v>11</v>
      </c>
      <c r="B29" s="924">
        <v>64</v>
      </c>
      <c r="C29" s="925">
        <v>1.17</v>
      </c>
      <c r="D29" s="1196">
        <v>1156</v>
      </c>
      <c r="E29" s="924" t="s">
        <v>185</v>
      </c>
      <c r="F29" s="925">
        <v>1.06</v>
      </c>
      <c r="G29" s="1196">
        <v>445</v>
      </c>
      <c r="H29" s="924" t="s">
        <v>175</v>
      </c>
      <c r="I29" s="925">
        <v>0.52</v>
      </c>
      <c r="J29" s="1196">
        <v>84</v>
      </c>
      <c r="K29" s="924">
        <v>0</v>
      </c>
      <c r="L29" s="925">
        <v>0.13</v>
      </c>
      <c r="M29" s="1196">
        <v>5</v>
      </c>
      <c r="N29" s="924" t="s">
        <v>175</v>
      </c>
      <c r="O29" s="925">
        <v>0.54</v>
      </c>
      <c r="P29" s="1213">
        <v>98</v>
      </c>
    </row>
    <row r="30" spans="1:16" s="765" customFormat="1" ht="14.5" customHeight="1">
      <c r="A30" s="928" t="s">
        <v>12</v>
      </c>
      <c r="B30" s="929" t="s">
        <v>186</v>
      </c>
      <c r="C30" s="930">
        <v>0.99</v>
      </c>
      <c r="D30" s="1197">
        <v>1521</v>
      </c>
      <c r="E30" s="929" t="s">
        <v>187</v>
      </c>
      <c r="F30" s="930">
        <v>0.91</v>
      </c>
      <c r="G30" s="1197">
        <v>449</v>
      </c>
      <c r="H30" s="929">
        <v>3</v>
      </c>
      <c r="I30" s="930">
        <v>0.36</v>
      </c>
      <c r="J30" s="1197">
        <v>55</v>
      </c>
      <c r="K30" s="929">
        <v>0</v>
      </c>
      <c r="L30" s="930">
        <v>0.11</v>
      </c>
      <c r="M30" s="1197">
        <v>7</v>
      </c>
      <c r="N30" s="929" t="s">
        <v>170</v>
      </c>
      <c r="O30" s="930">
        <v>0.4</v>
      </c>
      <c r="P30" s="1214">
        <v>66</v>
      </c>
    </row>
    <row r="31" spans="1:16" s="765" customFormat="1" ht="14.5" customHeight="1">
      <c r="A31" s="923" t="s">
        <v>30</v>
      </c>
      <c r="B31" s="924">
        <v>62</v>
      </c>
      <c r="C31" s="933">
        <v>2.2999999999999998</v>
      </c>
      <c r="D31" s="1198">
        <v>399</v>
      </c>
      <c r="E31" s="924">
        <v>27</v>
      </c>
      <c r="F31" s="933">
        <v>2.16</v>
      </c>
      <c r="G31" s="1198">
        <v>186</v>
      </c>
      <c r="H31" s="924">
        <v>2</v>
      </c>
      <c r="I31" s="933">
        <v>0.63</v>
      </c>
      <c r="J31" s="1198">
        <v>17</v>
      </c>
      <c r="K31" s="924">
        <v>0</v>
      </c>
      <c r="L31" s="933">
        <v>0</v>
      </c>
      <c r="M31" s="1198">
        <v>1</v>
      </c>
      <c r="N31" s="924">
        <v>9</v>
      </c>
      <c r="O31" s="933">
        <v>1.1499999999999999</v>
      </c>
      <c r="P31" s="1215">
        <v>69</v>
      </c>
    </row>
    <row r="32" spans="1:16" s="765" customFormat="1" ht="14.5" customHeight="1">
      <c r="A32" s="928" t="s">
        <v>13</v>
      </c>
      <c r="B32" s="929">
        <v>65</v>
      </c>
      <c r="C32" s="930">
        <v>1.96</v>
      </c>
      <c r="D32" s="1197">
        <v>409</v>
      </c>
      <c r="E32" s="929">
        <v>25</v>
      </c>
      <c r="F32" s="930">
        <v>1.78</v>
      </c>
      <c r="G32" s="1197">
        <v>167</v>
      </c>
      <c r="H32" s="929">
        <v>4</v>
      </c>
      <c r="I32" s="930">
        <v>0.79</v>
      </c>
      <c r="J32" s="1197">
        <v>22</v>
      </c>
      <c r="K32" s="929">
        <v>0</v>
      </c>
      <c r="L32" s="930">
        <v>0.24</v>
      </c>
      <c r="M32" s="1197">
        <v>3</v>
      </c>
      <c r="N32" s="929" t="s">
        <v>165</v>
      </c>
      <c r="O32" s="930">
        <v>0.91</v>
      </c>
      <c r="P32" s="1214">
        <v>38</v>
      </c>
    </row>
    <row r="33" spans="1:16" s="765" customFormat="1" ht="14.5" customHeight="1">
      <c r="A33" s="923" t="s">
        <v>14</v>
      </c>
      <c r="B33" s="924">
        <v>66</v>
      </c>
      <c r="C33" s="933">
        <v>2.37</v>
      </c>
      <c r="D33" s="1198">
        <v>308</v>
      </c>
      <c r="E33" s="924" t="s">
        <v>185</v>
      </c>
      <c r="F33" s="933">
        <v>2.14</v>
      </c>
      <c r="G33" s="1198">
        <v>116</v>
      </c>
      <c r="H33" s="924">
        <v>3</v>
      </c>
      <c r="I33" s="933">
        <v>0.97</v>
      </c>
      <c r="J33" s="1198">
        <v>16</v>
      </c>
      <c r="K33" s="924">
        <v>1</v>
      </c>
      <c r="L33" s="933">
        <v>0.44</v>
      </c>
      <c r="M33" s="1198">
        <v>4</v>
      </c>
      <c r="N33" s="924" t="s">
        <v>175</v>
      </c>
      <c r="O33" s="933">
        <v>1.0900000000000001</v>
      </c>
      <c r="P33" s="1215">
        <v>21</v>
      </c>
    </row>
    <row r="34" spans="1:16" s="765" customFormat="1" ht="14.5" customHeight="1">
      <c r="A34" s="928" t="s">
        <v>31</v>
      </c>
      <c r="B34" s="929">
        <v>67</v>
      </c>
      <c r="C34" s="930">
        <v>1.75</v>
      </c>
      <c r="D34" s="1197">
        <v>510</v>
      </c>
      <c r="E34" s="929">
        <v>24</v>
      </c>
      <c r="F34" s="930">
        <v>1.58</v>
      </c>
      <c r="G34" s="1197">
        <v>181</v>
      </c>
      <c r="H34" s="929">
        <v>3</v>
      </c>
      <c r="I34" s="930">
        <v>0.67</v>
      </c>
      <c r="J34" s="1197">
        <v>21</v>
      </c>
      <c r="K34" s="929">
        <v>0</v>
      </c>
      <c r="L34" s="930">
        <v>0.23</v>
      </c>
      <c r="M34" s="1197">
        <v>3</v>
      </c>
      <c r="N34" s="929" t="s">
        <v>165</v>
      </c>
      <c r="O34" s="930">
        <v>0.83000000000000007</v>
      </c>
      <c r="P34" s="1214">
        <v>46</v>
      </c>
    </row>
    <row r="35" spans="1:16" s="765" customFormat="1" ht="14.5" customHeight="1">
      <c r="A35" s="923" t="s">
        <v>15</v>
      </c>
      <c r="B35" s="924">
        <v>61</v>
      </c>
      <c r="C35" s="933">
        <v>1.56</v>
      </c>
      <c r="D35" s="1198">
        <v>620</v>
      </c>
      <c r="E35" s="924" t="s">
        <v>188</v>
      </c>
      <c r="F35" s="933">
        <v>1.4</v>
      </c>
      <c r="G35" s="1198">
        <v>254</v>
      </c>
      <c r="H35" s="924">
        <v>4</v>
      </c>
      <c r="I35" s="933">
        <v>0.64</v>
      </c>
      <c r="J35" s="1198">
        <v>38</v>
      </c>
      <c r="K35" s="924">
        <v>0</v>
      </c>
      <c r="L35" s="933">
        <v>0.18</v>
      </c>
      <c r="M35" s="1198">
        <v>3</v>
      </c>
      <c r="N35" s="924" t="s">
        <v>174</v>
      </c>
      <c r="O35" s="933">
        <v>0.91</v>
      </c>
      <c r="P35" s="1215">
        <v>81</v>
      </c>
    </row>
    <row r="36" spans="1:16" s="765" customFormat="1" ht="14.5" customHeight="1">
      <c r="A36" s="928" t="s">
        <v>16</v>
      </c>
      <c r="B36" s="929">
        <v>66</v>
      </c>
      <c r="C36" s="930">
        <v>2.0699999999999998</v>
      </c>
      <c r="D36" s="1197">
        <v>367</v>
      </c>
      <c r="E36" s="929">
        <v>25</v>
      </c>
      <c r="F36" s="930">
        <v>1.9</v>
      </c>
      <c r="G36" s="1197">
        <v>135</v>
      </c>
      <c r="H36" s="929">
        <v>3</v>
      </c>
      <c r="I36" s="930">
        <v>0.74</v>
      </c>
      <c r="J36" s="1197">
        <v>16</v>
      </c>
      <c r="K36" s="929">
        <v>0</v>
      </c>
      <c r="L36" s="930">
        <v>0.24</v>
      </c>
      <c r="M36" s="1197">
        <v>4</v>
      </c>
      <c r="N36" s="929">
        <v>6</v>
      </c>
      <c r="O36" s="930">
        <v>1.02</v>
      </c>
      <c r="P36" s="1214">
        <v>36</v>
      </c>
    </row>
    <row r="37" spans="1:16" s="765" customFormat="1" ht="14.5" customHeight="1">
      <c r="A37" s="923" t="s">
        <v>17</v>
      </c>
      <c r="B37" s="924">
        <v>66</v>
      </c>
      <c r="C37" s="933">
        <v>1.42</v>
      </c>
      <c r="D37" s="1198">
        <v>778</v>
      </c>
      <c r="E37" s="924" t="s">
        <v>189</v>
      </c>
      <c r="F37" s="933">
        <v>1.27</v>
      </c>
      <c r="G37" s="1198">
        <v>269</v>
      </c>
      <c r="H37" s="924">
        <v>4</v>
      </c>
      <c r="I37" s="933">
        <v>0.57999999999999996</v>
      </c>
      <c r="J37" s="1198">
        <v>41</v>
      </c>
      <c r="K37" s="924">
        <v>0</v>
      </c>
      <c r="L37" s="933">
        <v>0.13</v>
      </c>
      <c r="M37" s="1198">
        <v>9</v>
      </c>
      <c r="N37" s="924" t="s">
        <v>165</v>
      </c>
      <c r="O37" s="933">
        <v>0.74</v>
      </c>
      <c r="P37" s="1215">
        <v>69</v>
      </c>
    </row>
    <row r="38" spans="1:16" s="765" customFormat="1" ht="14.5" customHeight="1">
      <c r="A38" s="928" t="s">
        <v>18</v>
      </c>
      <c r="B38" s="929" t="s">
        <v>191</v>
      </c>
      <c r="C38" s="930">
        <v>1.04</v>
      </c>
      <c r="D38" s="1197">
        <v>1451</v>
      </c>
      <c r="E38" s="929" t="s">
        <v>189</v>
      </c>
      <c r="F38" s="930">
        <v>0.95000000000000007</v>
      </c>
      <c r="G38" s="1197">
        <v>482</v>
      </c>
      <c r="H38" s="929" t="s">
        <v>180</v>
      </c>
      <c r="I38" s="930">
        <v>0.46</v>
      </c>
      <c r="J38" s="1197">
        <v>79</v>
      </c>
      <c r="K38" s="929">
        <v>0</v>
      </c>
      <c r="L38" s="930">
        <v>0.14000000000000001</v>
      </c>
      <c r="M38" s="1197">
        <v>10</v>
      </c>
      <c r="N38" s="929" t="s">
        <v>170</v>
      </c>
      <c r="O38" s="930">
        <v>0.41</v>
      </c>
      <c r="P38" s="1214">
        <v>68</v>
      </c>
    </row>
    <row r="39" spans="1:16" s="765" customFormat="1" ht="14.5" customHeight="1">
      <c r="A39" s="923" t="s">
        <v>19</v>
      </c>
      <c r="B39" s="924">
        <v>61</v>
      </c>
      <c r="C39" s="933">
        <v>1.77</v>
      </c>
      <c r="D39" s="1198">
        <v>487</v>
      </c>
      <c r="E39" s="924" t="s">
        <v>185</v>
      </c>
      <c r="F39" s="933">
        <v>1.58</v>
      </c>
      <c r="G39" s="1198">
        <v>191</v>
      </c>
      <c r="H39" s="924">
        <v>4</v>
      </c>
      <c r="I39" s="933">
        <v>0.70000000000000007</v>
      </c>
      <c r="J39" s="1198">
        <v>29</v>
      </c>
      <c r="K39" s="924">
        <v>1</v>
      </c>
      <c r="L39" s="933">
        <v>0.43</v>
      </c>
      <c r="M39" s="1198">
        <v>2</v>
      </c>
      <c r="N39" s="924" t="s">
        <v>174</v>
      </c>
      <c r="O39" s="933">
        <v>1.04</v>
      </c>
      <c r="P39" s="1215">
        <v>69</v>
      </c>
    </row>
    <row r="40" spans="1:16" s="765" customFormat="1" ht="14.5" customHeight="1">
      <c r="A40" s="928" t="s">
        <v>20</v>
      </c>
      <c r="B40" s="929">
        <v>60</v>
      </c>
      <c r="C40" s="930">
        <v>2.19</v>
      </c>
      <c r="D40" s="1197">
        <v>333</v>
      </c>
      <c r="E40" s="929" t="s">
        <v>192</v>
      </c>
      <c r="F40" s="930">
        <v>1.99</v>
      </c>
      <c r="G40" s="1197">
        <v>144</v>
      </c>
      <c r="H40" s="929">
        <v>5</v>
      </c>
      <c r="I40" s="930">
        <v>0.97</v>
      </c>
      <c r="J40" s="1197">
        <v>24</v>
      </c>
      <c r="K40" s="929">
        <v>0</v>
      </c>
      <c r="L40" s="930">
        <v>0.34</v>
      </c>
      <c r="M40" s="1197">
        <v>3</v>
      </c>
      <c r="N40" s="929" t="s">
        <v>181</v>
      </c>
      <c r="O40" s="930">
        <v>1.2</v>
      </c>
      <c r="P40" s="1214">
        <v>40</v>
      </c>
    </row>
    <row r="41" spans="1:16" s="765" customFormat="1" ht="14.5" customHeight="1">
      <c r="A41" s="923" t="s">
        <v>21</v>
      </c>
      <c r="B41" s="924" t="s">
        <v>193</v>
      </c>
      <c r="C41" s="933">
        <v>1.58</v>
      </c>
      <c r="D41" s="1198">
        <v>601</v>
      </c>
      <c r="E41" s="924" t="s">
        <v>188</v>
      </c>
      <c r="F41" s="933">
        <v>1.48</v>
      </c>
      <c r="G41" s="1198">
        <v>234</v>
      </c>
      <c r="H41" s="924">
        <v>3</v>
      </c>
      <c r="I41" s="933">
        <v>0.57000000000000006</v>
      </c>
      <c r="J41" s="1198">
        <v>27</v>
      </c>
      <c r="K41" s="924">
        <v>0</v>
      </c>
      <c r="L41" s="933">
        <v>0.23</v>
      </c>
      <c r="M41" s="1198">
        <v>3</v>
      </c>
      <c r="N41" s="924" t="s">
        <v>170</v>
      </c>
      <c r="O41" s="933">
        <v>0.61</v>
      </c>
      <c r="P41" s="1215">
        <v>31</v>
      </c>
    </row>
    <row r="42" spans="1:16" s="765" customFormat="1" ht="14.5" customHeight="1">
      <c r="A42" s="928" t="s">
        <v>22</v>
      </c>
      <c r="B42" s="929">
        <v>61</v>
      </c>
      <c r="C42" s="930">
        <v>2.0099999999999998</v>
      </c>
      <c r="D42" s="1197">
        <v>375</v>
      </c>
      <c r="E42" s="929">
        <v>28</v>
      </c>
      <c r="F42" s="930">
        <v>1.85</v>
      </c>
      <c r="G42" s="1197">
        <v>174</v>
      </c>
      <c r="H42" s="929">
        <v>4</v>
      </c>
      <c r="I42" s="930">
        <v>0.79</v>
      </c>
      <c r="J42" s="1197">
        <v>22</v>
      </c>
      <c r="K42" s="929">
        <v>1</v>
      </c>
      <c r="L42" s="930">
        <v>0.33</v>
      </c>
      <c r="M42" s="1197">
        <v>1</v>
      </c>
      <c r="N42" s="929" t="s">
        <v>163</v>
      </c>
      <c r="O42" s="930">
        <v>1.02</v>
      </c>
      <c r="P42" s="1214">
        <v>46</v>
      </c>
    </row>
    <row r="43" spans="1:16" s="765" customFormat="1" ht="14.5" customHeight="1">
      <c r="A43" s="923" t="s">
        <v>23</v>
      </c>
      <c r="B43" s="924">
        <v>71</v>
      </c>
      <c r="C43" s="933">
        <v>1.99</v>
      </c>
      <c r="D43" s="1198">
        <v>392</v>
      </c>
      <c r="E43" s="924" t="s">
        <v>187</v>
      </c>
      <c r="F43" s="933">
        <v>1.82</v>
      </c>
      <c r="G43" s="1198">
        <v>130</v>
      </c>
      <c r="H43" s="924">
        <v>2</v>
      </c>
      <c r="I43" s="933">
        <v>0.57999999999999996</v>
      </c>
      <c r="J43" s="1198">
        <v>13</v>
      </c>
      <c r="K43" s="924">
        <v>0</v>
      </c>
      <c r="L43" s="933">
        <v>0.31</v>
      </c>
      <c r="M43" s="1198">
        <v>3</v>
      </c>
      <c r="N43" s="924" t="s">
        <v>175</v>
      </c>
      <c r="O43" s="933">
        <v>0.89</v>
      </c>
      <c r="P43" s="1215">
        <v>26</v>
      </c>
    </row>
    <row r="44" spans="1:16" s="765" customFormat="1" ht="14.5" customHeight="1" thickBot="1">
      <c r="A44" s="928" t="s">
        <v>24</v>
      </c>
      <c r="B44" s="929">
        <v>67</v>
      </c>
      <c r="C44" s="930">
        <v>1.94</v>
      </c>
      <c r="D44" s="1197">
        <v>402</v>
      </c>
      <c r="E44" s="929">
        <v>25</v>
      </c>
      <c r="F44" s="930">
        <v>1.79</v>
      </c>
      <c r="G44" s="1197">
        <v>147</v>
      </c>
      <c r="H44" s="929">
        <v>3</v>
      </c>
      <c r="I44" s="930">
        <v>0.65</v>
      </c>
      <c r="J44" s="1197">
        <v>16</v>
      </c>
      <c r="K44" s="929">
        <v>0</v>
      </c>
      <c r="L44" s="930">
        <v>0.28000000000000003</v>
      </c>
      <c r="M44" s="1197">
        <v>61</v>
      </c>
      <c r="N44" s="929" t="s">
        <v>175</v>
      </c>
      <c r="O44" s="930">
        <v>0.87</v>
      </c>
      <c r="P44" s="1214">
        <v>30</v>
      </c>
    </row>
    <row r="45" spans="1:16" s="765" customFormat="1" ht="14.5" customHeight="1">
      <c r="A45" s="936" t="s">
        <v>26</v>
      </c>
      <c r="B45" s="937" t="s">
        <v>193</v>
      </c>
      <c r="C45" s="938">
        <v>0.47</v>
      </c>
      <c r="D45" s="1199">
        <v>7556</v>
      </c>
      <c r="E45" s="937" t="s">
        <v>194</v>
      </c>
      <c r="F45" s="938">
        <v>0.43</v>
      </c>
      <c r="G45" s="1199">
        <v>2661</v>
      </c>
      <c r="H45" s="937" t="s">
        <v>180</v>
      </c>
      <c r="I45" s="938">
        <v>0.19</v>
      </c>
      <c r="J45" s="1199">
        <v>400</v>
      </c>
      <c r="K45" s="937" t="s">
        <v>190</v>
      </c>
      <c r="L45" s="938">
        <v>0.06</v>
      </c>
      <c r="M45" s="1199">
        <v>48</v>
      </c>
      <c r="N45" s="937" t="s">
        <v>175</v>
      </c>
      <c r="O45" s="938">
        <v>0.22</v>
      </c>
      <c r="P45" s="1220">
        <v>584</v>
      </c>
    </row>
    <row r="46" spans="1:16" s="765" customFormat="1" ht="14.5" customHeight="1">
      <c r="A46" s="940" t="s">
        <v>25</v>
      </c>
      <c r="B46" s="941" t="s">
        <v>195</v>
      </c>
      <c r="C46" s="942">
        <v>0.85</v>
      </c>
      <c r="D46" s="1200">
        <v>2553</v>
      </c>
      <c r="E46" s="941" t="s">
        <v>188</v>
      </c>
      <c r="F46" s="942">
        <v>0.79</v>
      </c>
      <c r="G46" s="1200">
        <v>1043</v>
      </c>
      <c r="H46" s="941">
        <v>3</v>
      </c>
      <c r="I46" s="942">
        <v>0.28000000000000003</v>
      </c>
      <c r="J46" s="1200">
        <v>120</v>
      </c>
      <c r="K46" s="941">
        <v>0</v>
      </c>
      <c r="L46" s="942">
        <v>0.09</v>
      </c>
      <c r="M46" s="1200">
        <v>13</v>
      </c>
      <c r="N46" s="941" t="s">
        <v>165</v>
      </c>
      <c r="O46" s="942">
        <v>0.4</v>
      </c>
      <c r="P46" s="1221">
        <v>250</v>
      </c>
    </row>
    <row r="47" spans="1:16" s="765" customFormat="1" ht="14.5" customHeight="1" thickBot="1">
      <c r="A47" s="940" t="s">
        <v>27</v>
      </c>
      <c r="B47" s="941" t="s">
        <v>193</v>
      </c>
      <c r="C47" s="944">
        <v>0.41</v>
      </c>
      <c r="D47" s="1201">
        <v>10109</v>
      </c>
      <c r="E47" s="941" t="s">
        <v>194</v>
      </c>
      <c r="F47" s="944">
        <v>0.38</v>
      </c>
      <c r="G47" s="1201">
        <v>3704</v>
      </c>
      <c r="H47" s="941" t="s">
        <v>180</v>
      </c>
      <c r="I47" s="944">
        <v>0.16</v>
      </c>
      <c r="J47" s="1201">
        <v>520</v>
      </c>
      <c r="K47" s="941" t="s">
        <v>190</v>
      </c>
      <c r="L47" s="944">
        <v>0.05</v>
      </c>
      <c r="M47" s="1201">
        <v>61</v>
      </c>
      <c r="N47" s="941" t="s">
        <v>175</v>
      </c>
      <c r="O47" s="944">
        <v>0.19</v>
      </c>
      <c r="P47" s="1222">
        <v>834</v>
      </c>
    </row>
    <row r="48" spans="1:16" s="1195" customFormat="1" ht="14.5" customHeight="1" thickBot="1">
      <c r="A48" s="1477" t="s">
        <v>196</v>
      </c>
      <c r="B48" s="1478"/>
      <c r="C48" s="1478"/>
      <c r="D48" s="1478"/>
      <c r="E48" s="1478"/>
      <c r="F48" s="1478"/>
      <c r="G48" s="1478"/>
      <c r="H48" s="1478"/>
      <c r="I48" s="1478"/>
      <c r="J48" s="1478"/>
      <c r="K48" s="1478"/>
      <c r="L48" s="1478"/>
      <c r="M48" s="1478"/>
      <c r="N48" s="1478"/>
      <c r="O48" s="1478"/>
      <c r="P48" s="1479"/>
    </row>
    <row r="49" spans="1:16" s="765" customFormat="1" ht="14.5" customHeight="1">
      <c r="A49" s="923" t="s">
        <v>11</v>
      </c>
      <c r="B49" s="924" t="s">
        <v>197</v>
      </c>
      <c r="C49" s="925">
        <v>1.2</v>
      </c>
      <c r="D49" s="1196">
        <v>1042</v>
      </c>
      <c r="E49" s="924" t="s">
        <v>187</v>
      </c>
      <c r="F49" s="925">
        <v>1.02</v>
      </c>
      <c r="G49" s="1196">
        <v>396</v>
      </c>
      <c r="H49" s="924">
        <v>4</v>
      </c>
      <c r="I49" s="925">
        <v>0.47</v>
      </c>
      <c r="J49" s="1196">
        <v>74</v>
      </c>
      <c r="K49" s="924">
        <v>2</v>
      </c>
      <c r="L49" s="925">
        <v>0.33</v>
      </c>
      <c r="M49" s="1196">
        <v>41</v>
      </c>
      <c r="N49" s="924" t="s">
        <v>198</v>
      </c>
      <c r="O49" s="925">
        <v>0.8</v>
      </c>
      <c r="P49" s="1213">
        <v>232</v>
      </c>
    </row>
    <row r="50" spans="1:16" s="765" customFormat="1" ht="14.5" customHeight="1">
      <c r="A50" s="928" t="s">
        <v>12</v>
      </c>
      <c r="B50" s="929" t="s">
        <v>199</v>
      </c>
      <c r="C50" s="930">
        <v>1.1000000000000001</v>
      </c>
      <c r="D50" s="1197">
        <v>922</v>
      </c>
      <c r="E50" s="929" t="s">
        <v>200</v>
      </c>
      <c r="F50" s="930">
        <v>0.84</v>
      </c>
      <c r="G50" s="1197">
        <v>358</v>
      </c>
      <c r="H50" s="929">
        <v>9</v>
      </c>
      <c r="I50" s="930">
        <v>0.63</v>
      </c>
      <c r="J50" s="1197">
        <v>184</v>
      </c>
      <c r="K50" s="929">
        <v>4</v>
      </c>
      <c r="L50" s="930">
        <v>0.4</v>
      </c>
      <c r="M50" s="1197">
        <v>77</v>
      </c>
      <c r="N50" s="929" t="s">
        <v>188</v>
      </c>
      <c r="O50" s="930">
        <v>0.97</v>
      </c>
      <c r="P50" s="1214">
        <v>547</v>
      </c>
    </row>
    <row r="51" spans="1:16" s="765" customFormat="1" ht="14.5" customHeight="1">
      <c r="A51" s="923" t="s">
        <v>30</v>
      </c>
      <c r="B51" s="924" t="s">
        <v>201</v>
      </c>
      <c r="C51" s="933">
        <v>2.4</v>
      </c>
      <c r="D51" s="1198">
        <v>333</v>
      </c>
      <c r="E51" s="924" t="s">
        <v>185</v>
      </c>
      <c r="F51" s="933">
        <v>2.1800000000000002</v>
      </c>
      <c r="G51" s="1198">
        <v>156</v>
      </c>
      <c r="H51" s="924">
        <v>2</v>
      </c>
      <c r="I51" s="933">
        <v>0.65</v>
      </c>
      <c r="J51" s="1198">
        <v>16</v>
      </c>
      <c r="K51" s="924">
        <v>2</v>
      </c>
      <c r="L51" s="933">
        <v>0.61</v>
      </c>
      <c r="M51" s="1198">
        <v>13</v>
      </c>
      <c r="N51" s="924" t="s">
        <v>202</v>
      </c>
      <c r="O51" s="933">
        <v>1.89</v>
      </c>
      <c r="P51" s="1215">
        <v>151</v>
      </c>
    </row>
    <row r="52" spans="1:16" s="765" customFormat="1" ht="14.5" customHeight="1">
      <c r="A52" s="928" t="s">
        <v>13</v>
      </c>
      <c r="B52" s="929" t="s">
        <v>203</v>
      </c>
      <c r="C52" s="930">
        <v>2.0299999999999998</v>
      </c>
      <c r="D52" s="1197">
        <v>265</v>
      </c>
      <c r="E52" s="929" t="s">
        <v>188</v>
      </c>
      <c r="F52" s="930">
        <v>1.8</v>
      </c>
      <c r="G52" s="1197">
        <v>165</v>
      </c>
      <c r="H52" s="929">
        <v>7</v>
      </c>
      <c r="I52" s="930">
        <v>1.02</v>
      </c>
      <c r="J52" s="1197">
        <v>43</v>
      </c>
      <c r="K52" s="929">
        <v>3</v>
      </c>
      <c r="L52" s="930">
        <v>0.84</v>
      </c>
      <c r="M52" s="1197">
        <v>16</v>
      </c>
      <c r="N52" s="929" t="s">
        <v>189</v>
      </c>
      <c r="O52" s="930">
        <v>1.72</v>
      </c>
      <c r="P52" s="1214">
        <v>150</v>
      </c>
    </row>
    <row r="53" spans="1:16" s="765" customFormat="1" ht="14.5" customHeight="1">
      <c r="A53" s="923" t="s">
        <v>14</v>
      </c>
      <c r="B53" s="924" t="s">
        <v>204</v>
      </c>
      <c r="C53" s="933">
        <v>2.44</v>
      </c>
      <c r="D53" s="1198">
        <v>260</v>
      </c>
      <c r="E53" s="924" t="s">
        <v>187</v>
      </c>
      <c r="F53" s="933">
        <v>1.98</v>
      </c>
      <c r="G53" s="1198">
        <v>109</v>
      </c>
      <c r="H53" s="924">
        <v>5</v>
      </c>
      <c r="I53" s="933">
        <v>1.06</v>
      </c>
      <c r="J53" s="1198">
        <v>22</v>
      </c>
      <c r="K53" s="924">
        <v>1</v>
      </c>
      <c r="L53" s="933">
        <v>0.51</v>
      </c>
      <c r="M53" s="1198">
        <v>6</v>
      </c>
      <c r="N53" s="924" t="s">
        <v>169</v>
      </c>
      <c r="O53" s="933">
        <v>1.74</v>
      </c>
      <c r="P53" s="1215">
        <v>66</v>
      </c>
    </row>
    <row r="54" spans="1:16" s="765" customFormat="1" ht="14.5" customHeight="1">
      <c r="A54" s="928" t="s">
        <v>31</v>
      </c>
      <c r="B54" s="929" t="s">
        <v>205</v>
      </c>
      <c r="C54" s="930">
        <v>1.72</v>
      </c>
      <c r="D54" s="1197">
        <v>533</v>
      </c>
      <c r="E54" s="929">
        <v>17</v>
      </c>
      <c r="F54" s="930">
        <v>1.41</v>
      </c>
      <c r="G54" s="1197">
        <v>127</v>
      </c>
      <c r="H54" s="929">
        <v>2</v>
      </c>
      <c r="I54" s="930">
        <v>0.6</v>
      </c>
      <c r="J54" s="1197">
        <v>18</v>
      </c>
      <c r="K54" s="929">
        <v>1</v>
      </c>
      <c r="L54" s="930">
        <v>0.44</v>
      </c>
      <c r="M54" s="1197">
        <v>8</v>
      </c>
      <c r="N54" s="929" t="s">
        <v>171</v>
      </c>
      <c r="O54" s="930">
        <v>1.1100000000000001</v>
      </c>
      <c r="P54" s="1214">
        <v>75</v>
      </c>
    </row>
    <row r="55" spans="1:16" s="765" customFormat="1" ht="14.5" customHeight="1">
      <c r="A55" s="923" t="s">
        <v>15</v>
      </c>
      <c r="B55" s="924" t="s">
        <v>206</v>
      </c>
      <c r="C55" s="933">
        <v>1.6</v>
      </c>
      <c r="D55" s="1198">
        <v>473</v>
      </c>
      <c r="E55" s="924" t="s">
        <v>189</v>
      </c>
      <c r="F55" s="933">
        <v>1.35</v>
      </c>
      <c r="G55" s="1198">
        <v>220</v>
      </c>
      <c r="H55" s="924">
        <v>7</v>
      </c>
      <c r="I55" s="933">
        <v>0.81</v>
      </c>
      <c r="J55" s="1198">
        <v>66</v>
      </c>
      <c r="K55" s="924">
        <v>4</v>
      </c>
      <c r="L55" s="933">
        <v>0.64</v>
      </c>
      <c r="M55" s="1198">
        <v>44</v>
      </c>
      <c r="N55" s="924" t="s">
        <v>207</v>
      </c>
      <c r="O55" s="933">
        <v>1.26</v>
      </c>
      <c r="P55" s="1215">
        <v>187</v>
      </c>
    </row>
    <row r="56" spans="1:16" s="765" customFormat="1" ht="14.5" customHeight="1">
      <c r="A56" s="928" t="s">
        <v>16</v>
      </c>
      <c r="B56" s="929" t="s">
        <v>208</v>
      </c>
      <c r="C56" s="930">
        <v>2.15</v>
      </c>
      <c r="D56" s="1197">
        <v>216</v>
      </c>
      <c r="E56" s="929" t="s">
        <v>194</v>
      </c>
      <c r="F56" s="930">
        <v>1.86</v>
      </c>
      <c r="G56" s="1197">
        <v>135</v>
      </c>
      <c r="H56" s="929">
        <v>5</v>
      </c>
      <c r="I56" s="930">
        <v>0.92</v>
      </c>
      <c r="J56" s="1197">
        <v>29</v>
      </c>
      <c r="K56" s="929">
        <v>3</v>
      </c>
      <c r="L56" s="930">
        <v>0.78</v>
      </c>
      <c r="M56" s="1197">
        <v>19</v>
      </c>
      <c r="N56" s="929" t="s">
        <v>209</v>
      </c>
      <c r="O56" s="930">
        <v>1.93</v>
      </c>
      <c r="P56" s="1214">
        <v>158</v>
      </c>
    </row>
    <row r="57" spans="1:16" s="765" customFormat="1" ht="14.5" customHeight="1">
      <c r="A57" s="923" t="s">
        <v>17</v>
      </c>
      <c r="B57" s="924" t="s">
        <v>210</v>
      </c>
      <c r="C57" s="933">
        <v>1.49</v>
      </c>
      <c r="D57" s="1198">
        <v>619</v>
      </c>
      <c r="E57" s="924" t="s">
        <v>202</v>
      </c>
      <c r="F57" s="933">
        <v>1.22</v>
      </c>
      <c r="G57" s="1198">
        <v>247</v>
      </c>
      <c r="H57" s="924">
        <v>4</v>
      </c>
      <c r="I57" s="933">
        <v>0.57000000000000006</v>
      </c>
      <c r="J57" s="1198">
        <v>42</v>
      </c>
      <c r="K57" s="924">
        <v>2</v>
      </c>
      <c r="L57" s="933">
        <v>0.37</v>
      </c>
      <c r="M57" s="1198">
        <v>21</v>
      </c>
      <c r="N57" s="924" t="s">
        <v>207</v>
      </c>
      <c r="O57" s="933">
        <v>1.18</v>
      </c>
      <c r="P57" s="1215">
        <v>228</v>
      </c>
    </row>
    <row r="58" spans="1:16" s="765" customFormat="1" ht="14.5" customHeight="1">
      <c r="A58" s="928" t="s">
        <v>18</v>
      </c>
      <c r="B58" s="929" t="s">
        <v>211</v>
      </c>
      <c r="C58" s="930">
        <v>1.1200000000000001</v>
      </c>
      <c r="D58" s="1197">
        <v>1007</v>
      </c>
      <c r="E58" s="929" t="s">
        <v>202</v>
      </c>
      <c r="F58" s="930">
        <v>0.91</v>
      </c>
      <c r="G58" s="1197">
        <v>433</v>
      </c>
      <c r="H58" s="929" t="s">
        <v>212</v>
      </c>
      <c r="I58" s="930">
        <v>0.71</v>
      </c>
      <c r="J58" s="1197">
        <v>229</v>
      </c>
      <c r="K58" s="929">
        <v>2</v>
      </c>
      <c r="L58" s="930">
        <v>0.32</v>
      </c>
      <c r="M58" s="1197">
        <v>43</v>
      </c>
      <c r="N58" s="929" t="s">
        <v>213</v>
      </c>
      <c r="O58" s="930">
        <v>0.86</v>
      </c>
      <c r="P58" s="1214">
        <v>374</v>
      </c>
    </row>
    <row r="59" spans="1:16" s="765" customFormat="1" ht="14.5" customHeight="1">
      <c r="A59" s="923" t="s">
        <v>19</v>
      </c>
      <c r="B59" s="924" t="s">
        <v>214</v>
      </c>
      <c r="C59" s="933">
        <v>1.67</v>
      </c>
      <c r="D59" s="1198">
        <v>235</v>
      </c>
      <c r="E59" s="924">
        <v>17</v>
      </c>
      <c r="F59" s="933">
        <v>1.39</v>
      </c>
      <c r="G59" s="1198">
        <v>128</v>
      </c>
      <c r="H59" s="924">
        <v>16</v>
      </c>
      <c r="I59" s="933">
        <v>1.32</v>
      </c>
      <c r="J59" s="1198">
        <v>123</v>
      </c>
      <c r="K59" s="924" t="s">
        <v>165</v>
      </c>
      <c r="L59" s="933">
        <v>0.84</v>
      </c>
      <c r="M59" s="1198">
        <v>52</v>
      </c>
      <c r="N59" s="924" t="s">
        <v>179</v>
      </c>
      <c r="O59" s="933">
        <v>1.68</v>
      </c>
      <c r="P59" s="1215">
        <v>243</v>
      </c>
    </row>
    <row r="60" spans="1:16" s="765" customFormat="1" ht="14.5" customHeight="1">
      <c r="A60" s="928" t="s">
        <v>20</v>
      </c>
      <c r="B60" s="929">
        <v>23</v>
      </c>
      <c r="C60" s="930">
        <v>1.87</v>
      </c>
      <c r="D60" s="1197">
        <v>127</v>
      </c>
      <c r="E60" s="929" t="s">
        <v>215</v>
      </c>
      <c r="F60" s="930">
        <v>1.6</v>
      </c>
      <c r="G60" s="1197">
        <v>85</v>
      </c>
      <c r="H60" s="929">
        <v>23</v>
      </c>
      <c r="I60" s="930">
        <v>1.91</v>
      </c>
      <c r="J60" s="1197">
        <v>123</v>
      </c>
      <c r="K60" s="929">
        <v>6</v>
      </c>
      <c r="L60" s="930">
        <v>1.05</v>
      </c>
      <c r="M60" s="1197">
        <v>35</v>
      </c>
      <c r="N60" s="929" t="s">
        <v>177</v>
      </c>
      <c r="O60" s="930">
        <v>2.1</v>
      </c>
      <c r="P60" s="1214">
        <v>173</v>
      </c>
    </row>
    <row r="61" spans="1:16" s="765" customFormat="1" ht="14.5" customHeight="1">
      <c r="A61" s="923" t="s">
        <v>21</v>
      </c>
      <c r="B61" s="924" t="s">
        <v>216</v>
      </c>
      <c r="C61" s="933">
        <v>1.68</v>
      </c>
      <c r="D61" s="1198">
        <v>403</v>
      </c>
      <c r="E61" s="924" t="s">
        <v>188</v>
      </c>
      <c r="F61" s="933">
        <v>1.48</v>
      </c>
      <c r="G61" s="1198">
        <v>235</v>
      </c>
      <c r="H61" s="924">
        <v>5</v>
      </c>
      <c r="I61" s="933">
        <v>0.75</v>
      </c>
      <c r="J61" s="1198">
        <v>46</v>
      </c>
      <c r="K61" s="924">
        <v>3</v>
      </c>
      <c r="L61" s="933">
        <v>0.6</v>
      </c>
      <c r="M61" s="1198">
        <v>24</v>
      </c>
      <c r="N61" s="924" t="s">
        <v>202</v>
      </c>
      <c r="O61" s="933">
        <v>1.36</v>
      </c>
      <c r="P61" s="1215">
        <v>185</v>
      </c>
    </row>
    <row r="62" spans="1:16" s="765" customFormat="1" ht="14.5" customHeight="1">
      <c r="A62" s="928" t="s">
        <v>22</v>
      </c>
      <c r="B62" s="929" t="s">
        <v>216</v>
      </c>
      <c r="C62" s="930">
        <v>2.0499999999999998</v>
      </c>
      <c r="D62" s="1197">
        <v>277</v>
      </c>
      <c r="E62" s="929" t="s">
        <v>194</v>
      </c>
      <c r="F62" s="930">
        <v>1.75</v>
      </c>
      <c r="G62" s="1197">
        <v>155</v>
      </c>
      <c r="H62" s="929">
        <v>5</v>
      </c>
      <c r="I62" s="930">
        <v>0.89</v>
      </c>
      <c r="J62" s="1197">
        <v>29</v>
      </c>
      <c r="K62" s="929">
        <v>3</v>
      </c>
      <c r="L62" s="930">
        <v>0.68</v>
      </c>
      <c r="M62" s="1197">
        <v>15</v>
      </c>
      <c r="N62" s="929" t="s">
        <v>189</v>
      </c>
      <c r="O62" s="930">
        <v>1.71</v>
      </c>
      <c r="P62" s="1214">
        <v>143</v>
      </c>
    </row>
    <row r="63" spans="1:16" s="765" customFormat="1" ht="14.5" customHeight="1">
      <c r="A63" s="923" t="s">
        <v>23</v>
      </c>
      <c r="B63" s="924" t="s">
        <v>178</v>
      </c>
      <c r="C63" s="933">
        <v>2.19</v>
      </c>
      <c r="D63" s="1198">
        <v>318</v>
      </c>
      <c r="E63" s="924" t="s">
        <v>189</v>
      </c>
      <c r="F63" s="933">
        <v>1.88</v>
      </c>
      <c r="G63" s="1198">
        <v>130</v>
      </c>
      <c r="H63" s="924">
        <v>2</v>
      </c>
      <c r="I63" s="933">
        <v>0.70000000000000007</v>
      </c>
      <c r="J63" s="1198">
        <v>12</v>
      </c>
      <c r="K63" s="924">
        <v>2</v>
      </c>
      <c r="L63" s="933">
        <v>0.67</v>
      </c>
      <c r="M63" s="1198">
        <v>10</v>
      </c>
      <c r="N63" s="924" t="s">
        <v>215</v>
      </c>
      <c r="O63" s="933">
        <v>1.55</v>
      </c>
      <c r="P63" s="1215">
        <v>94</v>
      </c>
    </row>
    <row r="64" spans="1:16" s="765" customFormat="1" ht="14.5" customHeight="1" thickBot="1">
      <c r="A64" s="928" t="s">
        <v>24</v>
      </c>
      <c r="B64" s="929" t="s">
        <v>217</v>
      </c>
      <c r="C64" s="930">
        <v>2.08</v>
      </c>
      <c r="D64" s="1197">
        <v>304</v>
      </c>
      <c r="E64" s="929" t="s">
        <v>194</v>
      </c>
      <c r="F64" s="930">
        <v>1.79</v>
      </c>
      <c r="G64" s="1197">
        <v>145</v>
      </c>
      <c r="H64" s="929">
        <v>3</v>
      </c>
      <c r="I64" s="930">
        <v>0.68</v>
      </c>
      <c r="J64" s="1197">
        <v>17</v>
      </c>
      <c r="K64" s="929">
        <v>3</v>
      </c>
      <c r="L64" s="930">
        <v>0.73</v>
      </c>
      <c r="M64" s="1197">
        <v>18</v>
      </c>
      <c r="N64" s="929" t="s">
        <v>207</v>
      </c>
      <c r="O64" s="930">
        <v>1.61</v>
      </c>
      <c r="P64" s="1214">
        <v>112</v>
      </c>
    </row>
    <row r="65" spans="1:16" s="765" customFormat="1" ht="14.5" customHeight="1">
      <c r="A65" s="936" t="s">
        <v>26</v>
      </c>
      <c r="B65" s="937" t="s">
        <v>218</v>
      </c>
      <c r="C65" s="938">
        <v>0.5</v>
      </c>
      <c r="D65" s="1199">
        <v>5536</v>
      </c>
      <c r="E65" s="937" t="s">
        <v>219</v>
      </c>
      <c r="F65" s="938">
        <v>0.41</v>
      </c>
      <c r="G65" s="1199">
        <v>2233</v>
      </c>
      <c r="H65" s="937" t="s">
        <v>181</v>
      </c>
      <c r="I65" s="938">
        <v>0.27</v>
      </c>
      <c r="J65" s="1199">
        <v>893</v>
      </c>
      <c r="K65" s="937">
        <v>3</v>
      </c>
      <c r="L65" s="938">
        <v>0.16</v>
      </c>
      <c r="M65" s="1199">
        <v>337</v>
      </c>
      <c r="N65" s="937" t="s">
        <v>219</v>
      </c>
      <c r="O65" s="938">
        <v>0.4</v>
      </c>
      <c r="P65" s="1220">
        <v>2219</v>
      </c>
    </row>
    <row r="66" spans="1:16" s="765" customFormat="1" ht="14.5" customHeight="1">
      <c r="A66" s="940" t="s">
        <v>25</v>
      </c>
      <c r="B66" s="941" t="s">
        <v>220</v>
      </c>
      <c r="C66" s="942">
        <v>0.89</v>
      </c>
      <c r="D66" s="1200">
        <v>1798</v>
      </c>
      <c r="E66" s="941" t="s">
        <v>185</v>
      </c>
      <c r="F66" s="942">
        <v>0.79</v>
      </c>
      <c r="G66" s="1200">
        <v>991</v>
      </c>
      <c r="H66" s="941">
        <v>4</v>
      </c>
      <c r="I66" s="942">
        <v>0.34</v>
      </c>
      <c r="J66" s="1200">
        <v>180</v>
      </c>
      <c r="K66" s="941">
        <v>3</v>
      </c>
      <c r="L66" s="942">
        <v>0.28999999999999998</v>
      </c>
      <c r="M66" s="1200">
        <v>105</v>
      </c>
      <c r="N66" s="941" t="s">
        <v>187</v>
      </c>
      <c r="O66" s="942">
        <v>0.72</v>
      </c>
      <c r="P66" s="1221">
        <v>899</v>
      </c>
    </row>
    <row r="67" spans="1:16" s="765" customFormat="1" ht="14.5" customHeight="1" thickBot="1">
      <c r="A67" s="940" t="s">
        <v>27</v>
      </c>
      <c r="B67" s="941" t="s">
        <v>201</v>
      </c>
      <c r="C67" s="944">
        <v>0.44</v>
      </c>
      <c r="D67" s="1201">
        <v>7334</v>
      </c>
      <c r="E67" s="941" t="s">
        <v>202</v>
      </c>
      <c r="F67" s="944">
        <v>0.36</v>
      </c>
      <c r="G67" s="1201">
        <v>3224</v>
      </c>
      <c r="H67" s="941" t="s">
        <v>163</v>
      </c>
      <c r="I67" s="944">
        <v>0.22</v>
      </c>
      <c r="J67" s="1201">
        <v>1073</v>
      </c>
      <c r="K67" s="941">
        <v>3</v>
      </c>
      <c r="L67" s="944">
        <v>0.14000000000000001</v>
      </c>
      <c r="M67" s="1201">
        <v>442</v>
      </c>
      <c r="N67" s="941" t="s">
        <v>219</v>
      </c>
      <c r="O67" s="944">
        <v>0.35</v>
      </c>
      <c r="P67" s="1222">
        <v>3118</v>
      </c>
    </row>
    <row r="68" spans="1:16" s="1195" customFormat="1" ht="14.5" customHeight="1" thickBot="1">
      <c r="A68" s="1477" t="s">
        <v>221</v>
      </c>
      <c r="B68" s="1478"/>
      <c r="C68" s="1478"/>
      <c r="D68" s="1478"/>
      <c r="E68" s="1478"/>
      <c r="F68" s="1478"/>
      <c r="G68" s="1478"/>
      <c r="H68" s="1478"/>
      <c r="I68" s="1478"/>
      <c r="J68" s="1478"/>
      <c r="K68" s="1478"/>
      <c r="L68" s="1478"/>
      <c r="M68" s="1478"/>
      <c r="N68" s="1478"/>
      <c r="O68" s="1478"/>
      <c r="P68" s="1479"/>
    </row>
    <row r="69" spans="1:16" s="765" customFormat="1" ht="14.5" customHeight="1">
      <c r="A69" s="923" t="s">
        <v>11</v>
      </c>
      <c r="B69" s="924">
        <v>76</v>
      </c>
      <c r="C69" s="925">
        <v>1.03</v>
      </c>
      <c r="D69" s="1196">
        <v>1339</v>
      </c>
      <c r="E69" s="924">
        <v>15</v>
      </c>
      <c r="F69" s="925">
        <v>0.86</v>
      </c>
      <c r="G69" s="1196">
        <v>261</v>
      </c>
      <c r="H69" s="924" t="s">
        <v>163</v>
      </c>
      <c r="I69" s="925">
        <v>0.62</v>
      </c>
      <c r="J69" s="1196">
        <v>141</v>
      </c>
      <c r="K69" s="924">
        <v>2</v>
      </c>
      <c r="L69" s="925">
        <v>0.28000000000000003</v>
      </c>
      <c r="M69" s="1196">
        <v>35</v>
      </c>
      <c r="N69" s="924" t="s">
        <v>222</v>
      </c>
      <c r="O69" s="925">
        <v>0.17</v>
      </c>
      <c r="P69" s="1213">
        <v>10</v>
      </c>
    </row>
    <row r="70" spans="1:16" s="765" customFormat="1" ht="14.5" customHeight="1">
      <c r="A70" s="928" t="s">
        <v>12</v>
      </c>
      <c r="B70" s="929">
        <v>79</v>
      </c>
      <c r="C70" s="930">
        <v>0.89</v>
      </c>
      <c r="D70" s="1197">
        <v>1658</v>
      </c>
      <c r="E70" s="929">
        <v>11</v>
      </c>
      <c r="F70" s="930">
        <v>0.70000000000000007</v>
      </c>
      <c r="G70" s="1197">
        <v>242</v>
      </c>
      <c r="H70" s="929" t="s">
        <v>165</v>
      </c>
      <c r="I70" s="930">
        <v>0.54</v>
      </c>
      <c r="J70" s="1197">
        <v>134</v>
      </c>
      <c r="K70" s="929">
        <v>2</v>
      </c>
      <c r="L70" s="930">
        <v>0.32</v>
      </c>
      <c r="M70" s="1197">
        <v>46</v>
      </c>
      <c r="N70" s="929" t="s">
        <v>222</v>
      </c>
      <c r="O70" s="930">
        <v>0.18</v>
      </c>
      <c r="P70" s="1214">
        <v>14</v>
      </c>
    </row>
    <row r="71" spans="1:16" s="765" customFormat="1" ht="14.5" customHeight="1">
      <c r="A71" s="923" t="s">
        <v>30</v>
      </c>
      <c r="B71" s="924">
        <v>50</v>
      </c>
      <c r="C71" s="933">
        <v>2.39</v>
      </c>
      <c r="D71" s="1198">
        <v>356</v>
      </c>
      <c r="E71" s="924">
        <v>14</v>
      </c>
      <c r="F71" s="933">
        <v>1.69</v>
      </c>
      <c r="G71" s="1198">
        <v>92</v>
      </c>
      <c r="H71" s="924" t="s">
        <v>209</v>
      </c>
      <c r="I71" s="933">
        <v>2.27</v>
      </c>
      <c r="J71" s="1198">
        <v>182</v>
      </c>
      <c r="K71" s="924">
        <v>7</v>
      </c>
      <c r="L71" s="933">
        <v>1.39</v>
      </c>
      <c r="M71" s="1198">
        <v>37</v>
      </c>
      <c r="N71" s="924" t="s">
        <v>222</v>
      </c>
      <c r="O71" s="933">
        <v>0.4</v>
      </c>
      <c r="P71" s="1215">
        <v>4</v>
      </c>
    </row>
    <row r="72" spans="1:16" s="765" customFormat="1" ht="14.5" customHeight="1">
      <c r="A72" s="928" t="s">
        <v>13</v>
      </c>
      <c r="B72" s="929">
        <v>50</v>
      </c>
      <c r="C72" s="930">
        <v>2.0699999999999998</v>
      </c>
      <c r="D72" s="1197">
        <v>313</v>
      </c>
      <c r="E72" s="929">
        <v>16</v>
      </c>
      <c r="F72" s="930">
        <v>1.53</v>
      </c>
      <c r="G72" s="1197">
        <v>104</v>
      </c>
      <c r="H72" s="929">
        <v>26</v>
      </c>
      <c r="I72" s="930">
        <v>1.79</v>
      </c>
      <c r="J72" s="1197">
        <v>177</v>
      </c>
      <c r="K72" s="929">
        <v>5</v>
      </c>
      <c r="L72" s="930">
        <v>0.94000000000000006</v>
      </c>
      <c r="M72" s="1197">
        <v>32</v>
      </c>
      <c r="N72" s="929">
        <v>2</v>
      </c>
      <c r="O72" s="930">
        <v>0.56000000000000005</v>
      </c>
      <c r="P72" s="1214">
        <v>11</v>
      </c>
    </row>
    <row r="73" spans="1:16" s="765" customFormat="1" ht="14.5" customHeight="1">
      <c r="A73" s="923" t="s">
        <v>14</v>
      </c>
      <c r="B73" s="924">
        <v>63</v>
      </c>
      <c r="C73" s="933">
        <v>2.42</v>
      </c>
      <c r="D73" s="1198">
        <v>289</v>
      </c>
      <c r="E73" s="924">
        <v>17</v>
      </c>
      <c r="F73" s="933">
        <v>1.82</v>
      </c>
      <c r="G73" s="1198">
        <v>83</v>
      </c>
      <c r="H73" s="924">
        <v>16</v>
      </c>
      <c r="I73" s="933">
        <v>1.88</v>
      </c>
      <c r="J73" s="1198">
        <v>70</v>
      </c>
      <c r="K73" s="924">
        <v>3</v>
      </c>
      <c r="L73" s="933">
        <v>0.83000000000000007</v>
      </c>
      <c r="M73" s="1198">
        <v>16</v>
      </c>
      <c r="N73" s="924">
        <v>1</v>
      </c>
      <c r="O73" s="933">
        <v>0.72</v>
      </c>
      <c r="P73" s="1215">
        <v>4</v>
      </c>
    </row>
    <row r="74" spans="1:16" s="765" customFormat="1" ht="14.5" customHeight="1">
      <c r="A74" s="928" t="s">
        <v>31</v>
      </c>
      <c r="B74" s="929">
        <v>67</v>
      </c>
      <c r="C74" s="930">
        <v>1.78</v>
      </c>
      <c r="D74" s="1197">
        <v>515</v>
      </c>
      <c r="E74" s="929">
        <v>15</v>
      </c>
      <c r="F74" s="930">
        <v>1.37</v>
      </c>
      <c r="G74" s="1197">
        <v>114</v>
      </c>
      <c r="H74" s="929">
        <v>14</v>
      </c>
      <c r="I74" s="930">
        <v>1.33</v>
      </c>
      <c r="J74" s="1197">
        <v>106</v>
      </c>
      <c r="K74" s="929">
        <v>3</v>
      </c>
      <c r="L74" s="930">
        <v>0.65</v>
      </c>
      <c r="M74" s="1197">
        <v>18</v>
      </c>
      <c r="N74" s="929">
        <v>1</v>
      </c>
      <c r="O74" s="930">
        <v>0.37</v>
      </c>
      <c r="P74" s="1214">
        <v>7</v>
      </c>
    </row>
    <row r="75" spans="1:16" s="765" customFormat="1" ht="14.5" customHeight="1">
      <c r="A75" s="923" t="s">
        <v>15</v>
      </c>
      <c r="B75" s="924">
        <v>69</v>
      </c>
      <c r="C75" s="933">
        <v>1.48</v>
      </c>
      <c r="D75" s="1198">
        <v>686</v>
      </c>
      <c r="E75" s="924">
        <v>19</v>
      </c>
      <c r="F75" s="933">
        <v>1.26</v>
      </c>
      <c r="G75" s="1198">
        <v>186</v>
      </c>
      <c r="H75" s="924" t="s">
        <v>181</v>
      </c>
      <c r="I75" s="933">
        <v>0.89</v>
      </c>
      <c r="J75" s="1198">
        <v>82</v>
      </c>
      <c r="K75" s="924">
        <v>3</v>
      </c>
      <c r="L75" s="933">
        <v>0.54</v>
      </c>
      <c r="M75" s="1198">
        <v>34</v>
      </c>
      <c r="N75" s="924" t="s">
        <v>190</v>
      </c>
      <c r="O75" s="933">
        <v>0.21</v>
      </c>
      <c r="P75" s="1215">
        <v>5</v>
      </c>
    </row>
    <row r="76" spans="1:16" s="765" customFormat="1" ht="14.5" customHeight="1">
      <c r="A76" s="928" t="s">
        <v>16</v>
      </c>
      <c r="B76" s="929">
        <v>46</v>
      </c>
      <c r="C76" s="930">
        <v>2.1800000000000002</v>
      </c>
      <c r="D76" s="1197">
        <v>258</v>
      </c>
      <c r="E76" s="929">
        <v>20</v>
      </c>
      <c r="F76" s="930">
        <v>1.71</v>
      </c>
      <c r="G76" s="1197">
        <v>115</v>
      </c>
      <c r="H76" s="929">
        <v>24</v>
      </c>
      <c r="I76" s="930">
        <v>1.89</v>
      </c>
      <c r="J76" s="1197">
        <v>129</v>
      </c>
      <c r="K76" s="929">
        <v>9</v>
      </c>
      <c r="L76" s="930">
        <v>1.24</v>
      </c>
      <c r="M76" s="1197">
        <v>45</v>
      </c>
      <c r="N76" s="929">
        <v>1</v>
      </c>
      <c r="O76" s="930">
        <v>0.49</v>
      </c>
      <c r="P76" s="1214">
        <v>9</v>
      </c>
    </row>
    <row r="77" spans="1:16" s="765" customFormat="1" ht="14.5" customHeight="1">
      <c r="A77" s="923" t="s">
        <v>17</v>
      </c>
      <c r="B77" s="924">
        <v>70</v>
      </c>
      <c r="C77" s="933">
        <v>1.37</v>
      </c>
      <c r="D77" s="1198">
        <v>797</v>
      </c>
      <c r="E77" s="924">
        <v>15</v>
      </c>
      <c r="F77" s="933">
        <v>1.06</v>
      </c>
      <c r="G77" s="1198">
        <v>178</v>
      </c>
      <c r="H77" s="924" t="s">
        <v>167</v>
      </c>
      <c r="I77" s="933">
        <v>0.95000000000000007</v>
      </c>
      <c r="J77" s="1198">
        <v>135</v>
      </c>
      <c r="K77" s="924">
        <v>3</v>
      </c>
      <c r="L77" s="933">
        <v>0.47</v>
      </c>
      <c r="M77" s="1198">
        <v>34</v>
      </c>
      <c r="N77" s="924" t="s">
        <v>222</v>
      </c>
      <c r="O77" s="933">
        <v>0.32</v>
      </c>
      <c r="P77" s="1215">
        <v>13</v>
      </c>
    </row>
    <row r="78" spans="1:16" s="765" customFormat="1" ht="14.5" customHeight="1">
      <c r="A78" s="928" t="s">
        <v>18</v>
      </c>
      <c r="B78" s="929">
        <v>71</v>
      </c>
      <c r="C78" s="930">
        <v>1.01</v>
      </c>
      <c r="D78" s="1197">
        <v>1480</v>
      </c>
      <c r="E78" s="929">
        <v>16</v>
      </c>
      <c r="F78" s="930">
        <v>0.81</v>
      </c>
      <c r="G78" s="1197">
        <v>330</v>
      </c>
      <c r="H78" s="929" t="s">
        <v>171</v>
      </c>
      <c r="I78" s="930">
        <v>0.68</v>
      </c>
      <c r="J78" s="1197">
        <v>219</v>
      </c>
      <c r="K78" s="929">
        <v>2</v>
      </c>
      <c r="L78" s="930">
        <v>0.33</v>
      </c>
      <c r="M78" s="1197">
        <v>51</v>
      </c>
      <c r="N78" s="929" t="s">
        <v>190</v>
      </c>
      <c r="O78" s="930">
        <v>0.15</v>
      </c>
      <c r="P78" s="1214">
        <v>10</v>
      </c>
    </row>
    <row r="79" spans="1:16" s="765" customFormat="1" ht="14.5" customHeight="1">
      <c r="A79" s="923" t="s">
        <v>19</v>
      </c>
      <c r="B79" s="924">
        <v>73</v>
      </c>
      <c r="C79" s="933">
        <v>1.61</v>
      </c>
      <c r="D79" s="1198">
        <v>569</v>
      </c>
      <c r="E79" s="924">
        <v>17</v>
      </c>
      <c r="F79" s="933">
        <v>1.37</v>
      </c>
      <c r="G79" s="1198">
        <v>134</v>
      </c>
      <c r="H79" s="924" t="s">
        <v>163</v>
      </c>
      <c r="I79" s="933">
        <v>0.93</v>
      </c>
      <c r="J79" s="1198">
        <v>53</v>
      </c>
      <c r="K79" s="924" t="s">
        <v>170</v>
      </c>
      <c r="L79" s="933">
        <v>0.57000000000000006</v>
      </c>
      <c r="M79" s="1198">
        <v>25</v>
      </c>
      <c r="N79" s="924">
        <v>0</v>
      </c>
      <c r="O79" s="933">
        <v>0.24</v>
      </c>
      <c r="P79" s="1215">
        <v>4</v>
      </c>
    </row>
    <row r="80" spans="1:16" s="765" customFormat="1" ht="14.5" customHeight="1">
      <c r="A80" s="928" t="s">
        <v>20</v>
      </c>
      <c r="B80" s="929">
        <v>68</v>
      </c>
      <c r="C80" s="930">
        <v>2.08</v>
      </c>
      <c r="D80" s="1197">
        <v>365</v>
      </c>
      <c r="E80" s="929">
        <v>17</v>
      </c>
      <c r="F80" s="930">
        <v>1.66</v>
      </c>
      <c r="G80" s="1197">
        <v>94</v>
      </c>
      <c r="H80" s="929">
        <v>10</v>
      </c>
      <c r="I80" s="930">
        <v>1.32</v>
      </c>
      <c r="J80" s="1197">
        <v>54</v>
      </c>
      <c r="K80" s="929">
        <v>3</v>
      </c>
      <c r="L80" s="930">
        <v>0.78</v>
      </c>
      <c r="M80" s="1197">
        <v>20</v>
      </c>
      <c r="N80" s="929">
        <v>2</v>
      </c>
      <c r="O80" s="930">
        <v>0.65</v>
      </c>
      <c r="P80" s="1214">
        <v>8</v>
      </c>
    </row>
    <row r="81" spans="1:16" s="765" customFormat="1" ht="14.5" customHeight="1">
      <c r="A81" s="923" t="s">
        <v>21</v>
      </c>
      <c r="B81" s="924">
        <v>59</v>
      </c>
      <c r="C81" s="933">
        <v>1.66</v>
      </c>
      <c r="D81" s="1198">
        <v>527</v>
      </c>
      <c r="E81" s="924">
        <v>17</v>
      </c>
      <c r="F81" s="933">
        <v>1.27</v>
      </c>
      <c r="G81" s="1198">
        <v>157</v>
      </c>
      <c r="H81" s="924" t="s">
        <v>207</v>
      </c>
      <c r="I81" s="933">
        <v>1.31</v>
      </c>
      <c r="J81" s="1198">
        <v>167</v>
      </c>
      <c r="K81" s="924">
        <v>5</v>
      </c>
      <c r="L81" s="933">
        <v>0.73</v>
      </c>
      <c r="M81" s="1198">
        <v>38</v>
      </c>
      <c r="N81" s="924" t="s">
        <v>222</v>
      </c>
      <c r="O81" s="933">
        <v>0.23</v>
      </c>
      <c r="P81" s="1215">
        <v>5</v>
      </c>
    </row>
    <row r="82" spans="1:16" s="765" customFormat="1" ht="14.5" customHeight="1">
      <c r="A82" s="928" t="s">
        <v>22</v>
      </c>
      <c r="B82" s="929">
        <v>47</v>
      </c>
      <c r="C82" s="930">
        <v>2.0499999999999998</v>
      </c>
      <c r="D82" s="1197">
        <v>288</v>
      </c>
      <c r="E82" s="929">
        <v>17</v>
      </c>
      <c r="F82" s="930">
        <v>1.55</v>
      </c>
      <c r="G82" s="1197">
        <v>108</v>
      </c>
      <c r="H82" s="929" t="s">
        <v>164</v>
      </c>
      <c r="I82" s="930">
        <v>1.87</v>
      </c>
      <c r="J82" s="1197">
        <v>178</v>
      </c>
      <c r="K82" s="929" t="s">
        <v>165</v>
      </c>
      <c r="L82" s="930">
        <v>0.98</v>
      </c>
      <c r="M82" s="1197">
        <v>34</v>
      </c>
      <c r="N82" s="929" t="s">
        <v>222</v>
      </c>
      <c r="O82" s="930">
        <v>0.44</v>
      </c>
      <c r="P82" s="1214">
        <v>8</v>
      </c>
    </row>
    <row r="83" spans="1:16" s="765" customFormat="1" ht="14.5" customHeight="1">
      <c r="A83" s="923" t="s">
        <v>23</v>
      </c>
      <c r="B83" s="924">
        <v>71</v>
      </c>
      <c r="C83" s="933">
        <v>1.99</v>
      </c>
      <c r="D83" s="1198">
        <v>392</v>
      </c>
      <c r="E83" s="924">
        <v>17</v>
      </c>
      <c r="F83" s="933">
        <v>1.64</v>
      </c>
      <c r="G83" s="1198">
        <v>99</v>
      </c>
      <c r="H83" s="924">
        <v>11</v>
      </c>
      <c r="I83" s="933">
        <v>1.36</v>
      </c>
      <c r="J83" s="1198">
        <v>63</v>
      </c>
      <c r="K83" s="924">
        <v>1</v>
      </c>
      <c r="L83" s="933">
        <v>0.39</v>
      </c>
      <c r="M83" s="1198">
        <v>6</v>
      </c>
      <c r="N83" s="924">
        <v>0</v>
      </c>
      <c r="O83" s="933">
        <v>0.26</v>
      </c>
      <c r="P83" s="1215">
        <v>2</v>
      </c>
    </row>
    <row r="84" spans="1:16" s="765" customFormat="1" ht="14.5" customHeight="1" thickBot="1">
      <c r="A84" s="928" t="s">
        <v>24</v>
      </c>
      <c r="B84" s="929">
        <v>56</v>
      </c>
      <c r="C84" s="930">
        <v>2.06</v>
      </c>
      <c r="D84" s="1197">
        <v>332</v>
      </c>
      <c r="E84" s="929">
        <v>19</v>
      </c>
      <c r="F84" s="930">
        <v>1.63</v>
      </c>
      <c r="G84" s="1197">
        <v>115</v>
      </c>
      <c r="H84" s="929">
        <v>19</v>
      </c>
      <c r="I84" s="930">
        <v>1.63</v>
      </c>
      <c r="J84" s="1197">
        <v>117</v>
      </c>
      <c r="K84" s="929">
        <v>5</v>
      </c>
      <c r="L84" s="930">
        <v>0.91</v>
      </c>
      <c r="M84" s="1197">
        <v>30</v>
      </c>
      <c r="N84" s="929" t="s">
        <v>190</v>
      </c>
      <c r="O84" s="930">
        <v>0.21</v>
      </c>
      <c r="P84" s="1214">
        <v>2</v>
      </c>
    </row>
    <row r="85" spans="1:16" s="765" customFormat="1" ht="14.5" customHeight="1">
      <c r="A85" s="936" t="s">
        <v>26</v>
      </c>
      <c r="B85" s="937">
        <v>73</v>
      </c>
      <c r="C85" s="938">
        <v>0.44</v>
      </c>
      <c r="D85" s="1199">
        <v>8090</v>
      </c>
      <c r="E85" s="937">
        <v>15</v>
      </c>
      <c r="F85" s="938">
        <v>0.36</v>
      </c>
      <c r="G85" s="1199">
        <v>1721</v>
      </c>
      <c r="H85" s="937" t="s">
        <v>174</v>
      </c>
      <c r="I85" s="938">
        <v>0.28999999999999998</v>
      </c>
      <c r="J85" s="1199">
        <v>1057</v>
      </c>
      <c r="K85" s="937">
        <v>2</v>
      </c>
      <c r="L85" s="938">
        <v>0.15</v>
      </c>
      <c r="M85" s="1199">
        <v>285</v>
      </c>
      <c r="N85" s="937" t="s">
        <v>222</v>
      </c>
      <c r="O85" s="938">
        <v>0.08</v>
      </c>
      <c r="P85" s="1220">
        <v>77</v>
      </c>
    </row>
    <row r="86" spans="1:16" s="765" customFormat="1" ht="14.5" customHeight="1">
      <c r="A86" s="940" t="s">
        <v>25</v>
      </c>
      <c r="B86" s="941">
        <v>52</v>
      </c>
      <c r="C86" s="942">
        <v>0.9</v>
      </c>
      <c r="D86" s="1200">
        <v>2074</v>
      </c>
      <c r="E86" s="941">
        <v>17</v>
      </c>
      <c r="F86" s="942">
        <v>0.66</v>
      </c>
      <c r="G86" s="1200">
        <v>691</v>
      </c>
      <c r="H86" s="941" t="s">
        <v>194</v>
      </c>
      <c r="I86" s="942">
        <v>0.8</v>
      </c>
      <c r="J86" s="1200">
        <v>950</v>
      </c>
      <c r="K86" s="941">
        <v>6</v>
      </c>
      <c r="L86" s="942">
        <v>0.46</v>
      </c>
      <c r="M86" s="1200">
        <v>216</v>
      </c>
      <c r="N86" s="941" t="s">
        <v>222</v>
      </c>
      <c r="O86" s="942">
        <v>0.16</v>
      </c>
      <c r="P86" s="1221">
        <v>39</v>
      </c>
    </row>
    <row r="87" spans="1:16" s="765" customFormat="1" ht="14.5" customHeight="1" thickBot="1">
      <c r="A87" s="940" t="s">
        <v>27</v>
      </c>
      <c r="B87" s="941">
        <v>69</v>
      </c>
      <c r="C87" s="944">
        <v>0.41</v>
      </c>
      <c r="D87" s="1201">
        <v>10164</v>
      </c>
      <c r="E87" s="941">
        <v>15</v>
      </c>
      <c r="F87" s="944">
        <v>0.31</v>
      </c>
      <c r="G87" s="1201">
        <v>2412</v>
      </c>
      <c r="H87" s="941" t="s">
        <v>167</v>
      </c>
      <c r="I87" s="944">
        <v>0.28999999999999998</v>
      </c>
      <c r="J87" s="1201">
        <v>2007</v>
      </c>
      <c r="K87" s="941">
        <v>3</v>
      </c>
      <c r="L87" s="944">
        <v>0.15</v>
      </c>
      <c r="M87" s="1201">
        <v>501</v>
      </c>
      <c r="N87" s="941" t="s">
        <v>222</v>
      </c>
      <c r="O87" s="944">
        <v>7.0000000000000007E-2</v>
      </c>
      <c r="P87" s="1222">
        <v>116</v>
      </c>
    </row>
    <row r="88" spans="1:16" s="1195" customFormat="1" ht="14.5" customHeight="1" thickBot="1">
      <c r="A88" s="1477" t="s">
        <v>223</v>
      </c>
      <c r="B88" s="1478"/>
      <c r="C88" s="1478"/>
      <c r="D88" s="1478"/>
      <c r="E88" s="1478"/>
      <c r="F88" s="1478"/>
      <c r="G88" s="1478"/>
      <c r="H88" s="1478"/>
      <c r="I88" s="1478"/>
      <c r="J88" s="1478"/>
      <c r="K88" s="1478"/>
      <c r="L88" s="1478"/>
      <c r="M88" s="1478"/>
      <c r="N88" s="1478"/>
      <c r="O88" s="1478"/>
      <c r="P88" s="1479"/>
    </row>
    <row r="89" spans="1:16" s="765" customFormat="1" ht="14.5" customHeight="1">
      <c r="A89" s="923" t="s">
        <v>11</v>
      </c>
      <c r="B89" s="924" t="s">
        <v>188</v>
      </c>
      <c r="C89" s="925">
        <v>1.07</v>
      </c>
      <c r="D89" s="1196">
        <v>465</v>
      </c>
      <c r="E89" s="924">
        <v>14</v>
      </c>
      <c r="F89" s="925">
        <v>0.84</v>
      </c>
      <c r="G89" s="1196">
        <v>248</v>
      </c>
      <c r="H89" s="924">
        <v>45</v>
      </c>
      <c r="I89" s="925">
        <v>1.22</v>
      </c>
      <c r="J89" s="1196">
        <v>783</v>
      </c>
      <c r="K89" s="924" t="s">
        <v>176</v>
      </c>
      <c r="L89" s="925">
        <v>0.89</v>
      </c>
      <c r="M89" s="1196">
        <v>274</v>
      </c>
      <c r="N89" s="924" t="s">
        <v>107</v>
      </c>
      <c r="O89" s="925" t="s">
        <v>107</v>
      </c>
      <c r="P89" s="1213" t="s">
        <v>107</v>
      </c>
    </row>
    <row r="90" spans="1:16" s="765" customFormat="1" ht="14.5" customHeight="1">
      <c r="A90" s="928" t="s">
        <v>12</v>
      </c>
      <c r="B90" s="929">
        <v>35</v>
      </c>
      <c r="C90" s="930">
        <v>1.06</v>
      </c>
      <c r="D90" s="1197">
        <v>712</v>
      </c>
      <c r="E90" s="929" t="s">
        <v>213</v>
      </c>
      <c r="F90" s="930">
        <v>0.86</v>
      </c>
      <c r="G90" s="1197">
        <v>375</v>
      </c>
      <c r="H90" s="929" t="s">
        <v>162</v>
      </c>
      <c r="I90" s="930">
        <v>1.04</v>
      </c>
      <c r="J90" s="1197">
        <v>674</v>
      </c>
      <c r="K90" s="929">
        <v>14</v>
      </c>
      <c r="L90" s="930">
        <v>0.78</v>
      </c>
      <c r="M90" s="1197">
        <v>295</v>
      </c>
      <c r="N90" s="929" t="s">
        <v>107</v>
      </c>
      <c r="O90" s="930" t="s">
        <v>107</v>
      </c>
      <c r="P90" s="1214" t="s">
        <v>107</v>
      </c>
    </row>
    <row r="91" spans="1:16" s="765" customFormat="1" ht="14.5" customHeight="1">
      <c r="A91" s="923" t="s">
        <v>30</v>
      </c>
      <c r="B91" s="924" t="s">
        <v>213</v>
      </c>
      <c r="C91" s="933">
        <v>1.79</v>
      </c>
      <c r="D91" s="1198">
        <v>127</v>
      </c>
      <c r="E91" s="924">
        <v>15</v>
      </c>
      <c r="F91" s="933">
        <v>1.69</v>
      </c>
      <c r="G91" s="1198">
        <v>99</v>
      </c>
      <c r="H91" s="924" t="s">
        <v>216</v>
      </c>
      <c r="I91" s="933">
        <v>2.44</v>
      </c>
      <c r="J91" s="1198">
        <v>290</v>
      </c>
      <c r="K91" s="924">
        <v>21</v>
      </c>
      <c r="L91" s="933">
        <v>1.86</v>
      </c>
      <c r="M91" s="1198">
        <v>143</v>
      </c>
      <c r="N91" s="924" t="s">
        <v>107</v>
      </c>
      <c r="O91" s="933" t="s">
        <v>107</v>
      </c>
      <c r="P91" s="1215" t="s">
        <v>107</v>
      </c>
    </row>
    <row r="92" spans="1:16" s="765" customFormat="1" ht="14.5" customHeight="1">
      <c r="A92" s="928" t="s">
        <v>13</v>
      </c>
      <c r="B92" s="929">
        <v>16</v>
      </c>
      <c r="C92" s="930">
        <v>1.54</v>
      </c>
      <c r="D92" s="1197">
        <v>103</v>
      </c>
      <c r="E92" s="929" t="s">
        <v>176</v>
      </c>
      <c r="F92" s="930">
        <v>1.49</v>
      </c>
      <c r="G92" s="1197">
        <v>105</v>
      </c>
      <c r="H92" s="929" t="s">
        <v>217</v>
      </c>
      <c r="I92" s="930">
        <v>2.09</v>
      </c>
      <c r="J92" s="1197">
        <v>315</v>
      </c>
      <c r="K92" s="929">
        <v>17</v>
      </c>
      <c r="L92" s="930">
        <v>1.59</v>
      </c>
      <c r="M92" s="1197">
        <v>101</v>
      </c>
      <c r="N92" s="929" t="s">
        <v>107</v>
      </c>
      <c r="O92" s="930" t="s">
        <v>107</v>
      </c>
      <c r="P92" s="1214" t="s">
        <v>107</v>
      </c>
    </row>
    <row r="93" spans="1:16" s="765" customFormat="1" ht="14.5" customHeight="1">
      <c r="A93" s="923" t="s">
        <v>14</v>
      </c>
      <c r="B93" s="924">
        <v>23</v>
      </c>
      <c r="C93" s="933">
        <v>2.2200000000000002</v>
      </c>
      <c r="D93" s="1198">
        <v>98</v>
      </c>
      <c r="E93" s="924">
        <v>15</v>
      </c>
      <c r="F93" s="933">
        <v>1.73</v>
      </c>
      <c r="G93" s="1198">
        <v>71</v>
      </c>
      <c r="H93" s="924">
        <v>41</v>
      </c>
      <c r="I93" s="933">
        <v>2.5</v>
      </c>
      <c r="J93" s="1198">
        <v>185</v>
      </c>
      <c r="K93" s="924">
        <v>21</v>
      </c>
      <c r="L93" s="933">
        <v>2.12</v>
      </c>
      <c r="M93" s="1198">
        <v>90</v>
      </c>
      <c r="N93" s="924" t="s">
        <v>107</v>
      </c>
      <c r="O93" s="933" t="s">
        <v>107</v>
      </c>
      <c r="P93" s="1215" t="s">
        <v>107</v>
      </c>
    </row>
    <row r="94" spans="1:16" s="765" customFormat="1" ht="14.5" customHeight="1">
      <c r="A94" s="928" t="s">
        <v>31</v>
      </c>
      <c r="B94" s="929">
        <v>30</v>
      </c>
      <c r="C94" s="930">
        <v>1.72</v>
      </c>
      <c r="D94" s="1197">
        <v>221</v>
      </c>
      <c r="E94" s="929">
        <v>19</v>
      </c>
      <c r="F94" s="930">
        <v>1.48</v>
      </c>
      <c r="G94" s="1197">
        <v>141</v>
      </c>
      <c r="H94" s="929">
        <v>32</v>
      </c>
      <c r="I94" s="930">
        <v>1.78</v>
      </c>
      <c r="J94" s="1197">
        <v>236</v>
      </c>
      <c r="K94" s="929">
        <v>19</v>
      </c>
      <c r="L94" s="930">
        <v>1.5</v>
      </c>
      <c r="M94" s="1197">
        <v>142</v>
      </c>
      <c r="N94" s="929" t="s">
        <v>107</v>
      </c>
      <c r="O94" s="930" t="s">
        <v>107</v>
      </c>
      <c r="P94" s="1214" t="s">
        <v>107</v>
      </c>
    </row>
    <row r="95" spans="1:16" s="765" customFormat="1" ht="14.5" customHeight="1">
      <c r="A95" s="923" t="s">
        <v>15</v>
      </c>
      <c r="B95" s="924">
        <v>20</v>
      </c>
      <c r="C95" s="933">
        <v>1.28</v>
      </c>
      <c r="D95" s="1198">
        <v>197</v>
      </c>
      <c r="E95" s="924">
        <v>15</v>
      </c>
      <c r="F95" s="933">
        <v>1.17</v>
      </c>
      <c r="G95" s="1198">
        <v>149</v>
      </c>
      <c r="H95" s="924">
        <v>47</v>
      </c>
      <c r="I95" s="933">
        <v>1.61</v>
      </c>
      <c r="J95" s="1198">
        <v>455</v>
      </c>
      <c r="K95" s="924">
        <v>18</v>
      </c>
      <c r="L95" s="933">
        <v>1.24</v>
      </c>
      <c r="M95" s="1198">
        <v>175</v>
      </c>
      <c r="N95" s="924" t="s">
        <v>107</v>
      </c>
      <c r="O95" s="933" t="s">
        <v>107</v>
      </c>
      <c r="P95" s="1215" t="s">
        <v>107</v>
      </c>
    </row>
    <row r="96" spans="1:16" s="765" customFormat="1" ht="14.5" customHeight="1">
      <c r="A96" s="928" t="s">
        <v>16</v>
      </c>
      <c r="B96" s="929">
        <v>17</v>
      </c>
      <c r="C96" s="930">
        <v>1.65</v>
      </c>
      <c r="D96" s="1197">
        <v>97</v>
      </c>
      <c r="E96" s="929">
        <v>19</v>
      </c>
      <c r="F96" s="930">
        <v>1.75</v>
      </c>
      <c r="G96" s="1197">
        <v>105</v>
      </c>
      <c r="H96" s="929">
        <v>44</v>
      </c>
      <c r="I96" s="930">
        <v>2.19</v>
      </c>
      <c r="J96" s="1197">
        <v>246</v>
      </c>
      <c r="K96" s="929">
        <v>19</v>
      </c>
      <c r="L96" s="930">
        <v>1.78</v>
      </c>
      <c r="M96" s="1197">
        <v>97</v>
      </c>
      <c r="N96" s="929" t="s">
        <v>107</v>
      </c>
      <c r="O96" s="930" t="s">
        <v>107</v>
      </c>
      <c r="P96" s="1214" t="s">
        <v>107</v>
      </c>
    </row>
    <row r="97" spans="1:16" s="765" customFormat="1" ht="14.5" customHeight="1">
      <c r="A97" s="923" t="s">
        <v>17</v>
      </c>
      <c r="B97" s="924">
        <v>23</v>
      </c>
      <c r="C97" s="933">
        <v>1.28</v>
      </c>
      <c r="D97" s="1198">
        <v>256</v>
      </c>
      <c r="E97" s="924">
        <v>15</v>
      </c>
      <c r="F97" s="933">
        <v>1.07</v>
      </c>
      <c r="G97" s="1198">
        <v>175</v>
      </c>
      <c r="H97" s="924" t="s">
        <v>224</v>
      </c>
      <c r="I97" s="933">
        <v>1.5</v>
      </c>
      <c r="J97" s="1198">
        <v>492</v>
      </c>
      <c r="K97" s="924">
        <v>19</v>
      </c>
      <c r="L97" s="933">
        <v>1.18</v>
      </c>
      <c r="M97" s="1198">
        <v>212</v>
      </c>
      <c r="N97" s="924" t="s">
        <v>107</v>
      </c>
      <c r="O97" s="933" t="s">
        <v>107</v>
      </c>
      <c r="P97" s="1215" t="s">
        <v>107</v>
      </c>
    </row>
    <row r="98" spans="1:16" s="765" customFormat="1" ht="14.5" customHeight="1">
      <c r="A98" s="928" t="s">
        <v>18</v>
      </c>
      <c r="B98" s="929">
        <v>29</v>
      </c>
      <c r="C98" s="930">
        <v>1.03</v>
      </c>
      <c r="D98" s="1197">
        <v>604</v>
      </c>
      <c r="E98" s="929" t="s">
        <v>215</v>
      </c>
      <c r="F98" s="930">
        <v>0.8</v>
      </c>
      <c r="G98" s="1197">
        <v>307</v>
      </c>
      <c r="H98" s="929" t="s">
        <v>225</v>
      </c>
      <c r="I98" s="930">
        <v>1.1000000000000001</v>
      </c>
      <c r="J98" s="1197">
        <v>782</v>
      </c>
      <c r="K98" s="929" t="s">
        <v>213</v>
      </c>
      <c r="L98" s="930">
        <v>0.86</v>
      </c>
      <c r="M98" s="1197">
        <v>361</v>
      </c>
      <c r="N98" s="929" t="s">
        <v>107</v>
      </c>
      <c r="O98" s="930" t="s">
        <v>107</v>
      </c>
      <c r="P98" s="1214" t="s">
        <v>107</v>
      </c>
    </row>
    <row r="99" spans="1:16" s="765" customFormat="1" ht="14.5" customHeight="1">
      <c r="A99" s="923" t="s">
        <v>19</v>
      </c>
      <c r="B99" s="924">
        <v>19</v>
      </c>
      <c r="C99" s="933">
        <v>1.44</v>
      </c>
      <c r="D99" s="1198">
        <v>151</v>
      </c>
      <c r="E99" s="924">
        <v>15</v>
      </c>
      <c r="F99" s="933">
        <v>1.31</v>
      </c>
      <c r="G99" s="1198">
        <v>118</v>
      </c>
      <c r="H99" s="924">
        <v>50</v>
      </c>
      <c r="I99" s="933">
        <v>1.83</v>
      </c>
      <c r="J99" s="1198">
        <v>382</v>
      </c>
      <c r="K99" s="924" t="s">
        <v>176</v>
      </c>
      <c r="L99" s="933">
        <v>1.32</v>
      </c>
      <c r="M99" s="1198">
        <v>123</v>
      </c>
      <c r="N99" s="924" t="s">
        <v>107</v>
      </c>
      <c r="O99" s="933" t="s">
        <v>107</v>
      </c>
      <c r="P99" s="1215" t="s">
        <v>107</v>
      </c>
    </row>
    <row r="100" spans="1:16" s="765" customFormat="1" ht="14.5" customHeight="1">
      <c r="A100" s="928" t="s">
        <v>20</v>
      </c>
      <c r="B100" s="929">
        <v>22</v>
      </c>
      <c r="C100" s="930">
        <v>1.87</v>
      </c>
      <c r="D100" s="1197">
        <v>119</v>
      </c>
      <c r="E100" s="929" t="s">
        <v>212</v>
      </c>
      <c r="F100" s="930">
        <v>1.41</v>
      </c>
      <c r="G100" s="1197">
        <v>63</v>
      </c>
      <c r="H100" s="929">
        <v>48</v>
      </c>
      <c r="I100" s="930">
        <v>2.25</v>
      </c>
      <c r="J100" s="1197">
        <v>258</v>
      </c>
      <c r="K100" s="929">
        <v>18</v>
      </c>
      <c r="L100" s="930">
        <v>1.74</v>
      </c>
      <c r="M100" s="1197">
        <v>96</v>
      </c>
      <c r="N100" s="929" t="s">
        <v>107</v>
      </c>
      <c r="O100" s="930" t="s">
        <v>107</v>
      </c>
      <c r="P100" s="1214" t="s">
        <v>107</v>
      </c>
    </row>
    <row r="101" spans="1:16" s="765" customFormat="1" ht="14.5" customHeight="1">
      <c r="A101" s="923" t="s">
        <v>21</v>
      </c>
      <c r="B101" s="924">
        <v>22</v>
      </c>
      <c r="C101" s="933">
        <v>1.42</v>
      </c>
      <c r="D101" s="1198">
        <v>194</v>
      </c>
      <c r="E101" s="924">
        <v>18</v>
      </c>
      <c r="F101" s="933">
        <v>1.3</v>
      </c>
      <c r="G101" s="1198">
        <v>152</v>
      </c>
      <c r="H101" s="924">
        <v>43</v>
      </c>
      <c r="I101" s="933">
        <v>1.68</v>
      </c>
      <c r="J101" s="1198">
        <v>386</v>
      </c>
      <c r="K101" s="924">
        <v>17</v>
      </c>
      <c r="L101" s="933">
        <v>1.28</v>
      </c>
      <c r="M101" s="1198">
        <v>151</v>
      </c>
      <c r="N101" s="924" t="s">
        <v>107</v>
      </c>
      <c r="O101" s="933" t="s">
        <v>107</v>
      </c>
      <c r="P101" s="1215" t="s">
        <v>107</v>
      </c>
    </row>
    <row r="102" spans="1:16" s="765" customFormat="1" ht="14.5" customHeight="1">
      <c r="A102" s="928" t="s">
        <v>22</v>
      </c>
      <c r="B102" s="929">
        <v>23</v>
      </c>
      <c r="C102" s="930">
        <v>1.73</v>
      </c>
      <c r="D102" s="1197">
        <v>137</v>
      </c>
      <c r="E102" s="929" t="s">
        <v>215</v>
      </c>
      <c r="F102" s="930">
        <v>1.47</v>
      </c>
      <c r="G102" s="1197">
        <v>90</v>
      </c>
      <c r="H102" s="929">
        <v>51</v>
      </c>
      <c r="I102" s="930">
        <v>2.0699999999999998</v>
      </c>
      <c r="J102" s="1197">
        <v>312</v>
      </c>
      <c r="K102" s="929" t="s">
        <v>167</v>
      </c>
      <c r="L102" s="930">
        <v>1.36</v>
      </c>
      <c r="M102" s="1197">
        <v>73</v>
      </c>
      <c r="N102" s="929" t="s">
        <v>107</v>
      </c>
      <c r="O102" s="930" t="s">
        <v>107</v>
      </c>
      <c r="P102" s="1214" t="s">
        <v>107</v>
      </c>
    </row>
    <row r="103" spans="1:16" s="765" customFormat="1" ht="14.5" customHeight="1">
      <c r="A103" s="923" t="s">
        <v>23</v>
      </c>
      <c r="B103" s="924">
        <v>22</v>
      </c>
      <c r="C103" s="933">
        <v>1.88</v>
      </c>
      <c r="D103" s="1198">
        <v>121</v>
      </c>
      <c r="E103" s="924" t="s">
        <v>169</v>
      </c>
      <c r="F103" s="933">
        <v>1.56</v>
      </c>
      <c r="G103" s="1198">
        <v>75</v>
      </c>
      <c r="H103" s="924">
        <v>44</v>
      </c>
      <c r="I103" s="933">
        <v>2.2200000000000002</v>
      </c>
      <c r="J103" s="1198">
        <v>244</v>
      </c>
      <c r="K103" s="924">
        <v>20</v>
      </c>
      <c r="L103" s="933">
        <v>1.78</v>
      </c>
      <c r="M103" s="1198">
        <v>111</v>
      </c>
      <c r="N103" s="924" t="s">
        <v>107</v>
      </c>
      <c r="O103" s="933" t="s">
        <v>107</v>
      </c>
      <c r="P103" s="1215" t="s">
        <v>107</v>
      </c>
    </row>
    <row r="104" spans="1:16" s="765" customFormat="1" ht="14.5" customHeight="1" thickBot="1">
      <c r="A104" s="928" t="s">
        <v>24</v>
      </c>
      <c r="B104" s="929">
        <v>21</v>
      </c>
      <c r="C104" s="930">
        <v>1.71</v>
      </c>
      <c r="D104" s="1197">
        <v>121</v>
      </c>
      <c r="E104" s="929">
        <v>15</v>
      </c>
      <c r="F104" s="930">
        <v>1.47</v>
      </c>
      <c r="G104" s="1197">
        <v>87</v>
      </c>
      <c r="H104" s="929">
        <v>48</v>
      </c>
      <c r="I104" s="930">
        <v>2.09</v>
      </c>
      <c r="J104" s="1197">
        <v>282</v>
      </c>
      <c r="K104" s="929">
        <v>16</v>
      </c>
      <c r="L104" s="930">
        <v>1.54</v>
      </c>
      <c r="M104" s="1197">
        <v>98</v>
      </c>
      <c r="N104" s="929" t="s">
        <v>107</v>
      </c>
      <c r="O104" s="930" t="s">
        <v>107</v>
      </c>
      <c r="P104" s="1214" t="s">
        <v>107</v>
      </c>
    </row>
    <row r="105" spans="1:16" s="765" customFormat="1" ht="14.5" customHeight="1">
      <c r="A105" s="936" t="s">
        <v>26</v>
      </c>
      <c r="B105" s="937" t="s">
        <v>192</v>
      </c>
      <c r="C105" s="938">
        <v>0.45</v>
      </c>
      <c r="D105" s="1199">
        <v>2944</v>
      </c>
      <c r="E105" s="937" t="s">
        <v>215</v>
      </c>
      <c r="F105" s="938">
        <v>0.37</v>
      </c>
      <c r="G105" s="1199">
        <v>1722</v>
      </c>
      <c r="H105" s="937" t="s">
        <v>203</v>
      </c>
      <c r="I105" s="938">
        <v>0.5</v>
      </c>
      <c r="J105" s="1199">
        <v>4491</v>
      </c>
      <c r="K105" s="937" t="s">
        <v>200</v>
      </c>
      <c r="L105" s="938">
        <v>0.38</v>
      </c>
      <c r="M105" s="1199">
        <v>1879</v>
      </c>
      <c r="N105" s="937" t="s">
        <v>107</v>
      </c>
      <c r="O105" s="938" t="s">
        <v>107</v>
      </c>
      <c r="P105" s="1220" t="s">
        <v>107</v>
      </c>
    </row>
    <row r="106" spans="1:16" s="765" customFormat="1" ht="14.5" customHeight="1">
      <c r="A106" s="940" t="s">
        <v>25</v>
      </c>
      <c r="B106" s="941">
        <v>20</v>
      </c>
      <c r="C106" s="942">
        <v>0.70000000000000007</v>
      </c>
      <c r="D106" s="1200">
        <v>779</v>
      </c>
      <c r="E106" s="941" t="s">
        <v>176</v>
      </c>
      <c r="F106" s="942">
        <v>0.65</v>
      </c>
      <c r="G106" s="1200">
        <v>638</v>
      </c>
      <c r="H106" s="941" t="s">
        <v>206</v>
      </c>
      <c r="I106" s="942">
        <v>0.9</v>
      </c>
      <c r="J106" s="1200">
        <v>1831</v>
      </c>
      <c r="K106" s="941">
        <v>17</v>
      </c>
      <c r="L106" s="942">
        <v>0.68</v>
      </c>
      <c r="M106" s="1200">
        <v>663</v>
      </c>
      <c r="N106" s="941" t="s">
        <v>107</v>
      </c>
      <c r="O106" s="942" t="s">
        <v>107</v>
      </c>
      <c r="P106" s="1221" t="s">
        <v>107</v>
      </c>
    </row>
    <row r="107" spans="1:16" s="765" customFormat="1" ht="14.5" customHeight="1" thickBot="1">
      <c r="A107" s="940" t="s">
        <v>27</v>
      </c>
      <c r="B107" s="941">
        <v>25</v>
      </c>
      <c r="C107" s="944">
        <v>0.39</v>
      </c>
      <c r="D107" s="1201">
        <v>3723</v>
      </c>
      <c r="E107" s="941" t="s">
        <v>176</v>
      </c>
      <c r="F107" s="944">
        <v>0.32</v>
      </c>
      <c r="G107" s="1201">
        <v>2360</v>
      </c>
      <c r="H107" s="941" t="s">
        <v>166</v>
      </c>
      <c r="I107" s="944">
        <v>0.44</v>
      </c>
      <c r="J107" s="1201">
        <v>6322</v>
      </c>
      <c r="K107" s="941" t="s">
        <v>200</v>
      </c>
      <c r="L107" s="944">
        <v>0.33</v>
      </c>
      <c r="M107" s="1201">
        <v>2542</v>
      </c>
      <c r="N107" s="941" t="s">
        <v>107</v>
      </c>
      <c r="O107" s="944" t="s">
        <v>107</v>
      </c>
      <c r="P107" s="1222" t="s">
        <v>107</v>
      </c>
    </row>
    <row r="108" spans="1:16" s="1195" customFormat="1" ht="14.5" customHeight="1" thickBot="1">
      <c r="A108" s="1477" t="s">
        <v>226</v>
      </c>
      <c r="B108" s="1478"/>
      <c r="C108" s="1478"/>
      <c r="D108" s="1478"/>
      <c r="E108" s="1478"/>
      <c r="F108" s="1478"/>
      <c r="G108" s="1478"/>
      <c r="H108" s="1478"/>
      <c r="I108" s="1478"/>
      <c r="J108" s="1478"/>
      <c r="K108" s="1478"/>
      <c r="L108" s="1478"/>
      <c r="M108" s="1478"/>
      <c r="N108" s="1478"/>
      <c r="O108" s="1478"/>
      <c r="P108" s="1479"/>
    </row>
    <row r="109" spans="1:16" s="765" customFormat="1" ht="14.5" customHeight="1">
      <c r="A109" s="923" t="s">
        <v>11</v>
      </c>
      <c r="B109" s="924" t="s">
        <v>197</v>
      </c>
      <c r="C109" s="925">
        <v>1.2</v>
      </c>
      <c r="D109" s="1196">
        <v>1053</v>
      </c>
      <c r="E109" s="924">
        <v>22</v>
      </c>
      <c r="F109" s="925">
        <v>1</v>
      </c>
      <c r="G109" s="1196">
        <v>396</v>
      </c>
      <c r="H109" s="924">
        <v>15</v>
      </c>
      <c r="I109" s="925">
        <v>0.88</v>
      </c>
      <c r="J109" s="1196">
        <v>271</v>
      </c>
      <c r="K109" s="924">
        <v>2</v>
      </c>
      <c r="L109" s="925">
        <v>0.34</v>
      </c>
      <c r="M109" s="1196">
        <v>33</v>
      </c>
      <c r="N109" s="924" t="s">
        <v>227</v>
      </c>
      <c r="O109" s="925">
        <v>0.32</v>
      </c>
      <c r="P109" s="1213">
        <v>35</v>
      </c>
    </row>
    <row r="110" spans="1:16" s="765" customFormat="1" ht="14.5" customHeight="1">
      <c r="A110" s="928" t="s">
        <v>12</v>
      </c>
      <c r="B110" s="929" t="s">
        <v>228</v>
      </c>
      <c r="C110" s="930">
        <v>0.96</v>
      </c>
      <c r="D110" s="1197">
        <v>1561</v>
      </c>
      <c r="E110" s="929">
        <v>17</v>
      </c>
      <c r="F110" s="930">
        <v>0.83000000000000007</v>
      </c>
      <c r="G110" s="1197">
        <v>356</v>
      </c>
      <c r="H110" s="929">
        <v>6</v>
      </c>
      <c r="I110" s="930">
        <v>0.53</v>
      </c>
      <c r="J110" s="1197">
        <v>130</v>
      </c>
      <c r="K110" s="929">
        <v>1</v>
      </c>
      <c r="L110" s="930">
        <v>0.23</v>
      </c>
      <c r="M110" s="1197">
        <v>26</v>
      </c>
      <c r="N110" s="929" t="s">
        <v>222</v>
      </c>
      <c r="O110" s="930">
        <v>0.23</v>
      </c>
      <c r="P110" s="1214">
        <v>25</v>
      </c>
    </row>
    <row r="111" spans="1:16" s="765" customFormat="1" ht="14.5" customHeight="1">
      <c r="A111" s="923" t="s">
        <v>30</v>
      </c>
      <c r="B111" s="924" t="s">
        <v>229</v>
      </c>
      <c r="C111" s="933">
        <v>2.37</v>
      </c>
      <c r="D111" s="1198">
        <v>413</v>
      </c>
      <c r="E111" s="924">
        <v>27</v>
      </c>
      <c r="F111" s="933">
        <v>2.2200000000000002</v>
      </c>
      <c r="G111" s="1198">
        <v>176</v>
      </c>
      <c r="H111" s="924">
        <v>8</v>
      </c>
      <c r="I111" s="933">
        <v>1.2</v>
      </c>
      <c r="J111" s="1198">
        <v>53</v>
      </c>
      <c r="K111" s="924" t="s">
        <v>190</v>
      </c>
      <c r="L111" s="933">
        <v>0.24</v>
      </c>
      <c r="M111" s="1198">
        <v>2</v>
      </c>
      <c r="N111" s="924" t="s">
        <v>180</v>
      </c>
      <c r="O111" s="933">
        <v>1.01</v>
      </c>
      <c r="P111" s="1215">
        <v>26</v>
      </c>
    </row>
    <row r="112" spans="1:16" s="765" customFormat="1" ht="14.5" customHeight="1">
      <c r="A112" s="928" t="s">
        <v>13</v>
      </c>
      <c r="B112" s="929">
        <v>62</v>
      </c>
      <c r="C112" s="930">
        <v>1.99</v>
      </c>
      <c r="D112" s="1197">
        <v>396</v>
      </c>
      <c r="E112" s="929">
        <v>24</v>
      </c>
      <c r="F112" s="930">
        <v>1.76</v>
      </c>
      <c r="G112" s="1197">
        <v>159</v>
      </c>
      <c r="H112" s="929">
        <v>10</v>
      </c>
      <c r="I112" s="930">
        <v>1.26</v>
      </c>
      <c r="J112" s="1197">
        <v>64</v>
      </c>
      <c r="K112" s="929">
        <v>1</v>
      </c>
      <c r="L112" s="930">
        <v>0.43</v>
      </c>
      <c r="M112" s="1197">
        <v>7</v>
      </c>
      <c r="N112" s="929" t="s">
        <v>227</v>
      </c>
      <c r="O112" s="930">
        <v>0.53</v>
      </c>
      <c r="P112" s="1214">
        <v>14</v>
      </c>
    </row>
    <row r="113" spans="1:16" s="765" customFormat="1" ht="14.5" customHeight="1">
      <c r="A113" s="923" t="s">
        <v>14</v>
      </c>
      <c r="B113" s="924">
        <v>56</v>
      </c>
      <c r="C113" s="933">
        <v>2.4700000000000002</v>
      </c>
      <c r="D113" s="1198">
        <v>257</v>
      </c>
      <c r="E113" s="924" t="s">
        <v>192</v>
      </c>
      <c r="F113" s="933">
        <v>2.21</v>
      </c>
      <c r="G113" s="1198">
        <v>125</v>
      </c>
      <c r="H113" s="924">
        <v>12</v>
      </c>
      <c r="I113" s="933">
        <v>1.56</v>
      </c>
      <c r="J113" s="1198">
        <v>64</v>
      </c>
      <c r="K113" s="924">
        <v>2</v>
      </c>
      <c r="L113" s="933">
        <v>0.73</v>
      </c>
      <c r="M113" s="1198">
        <v>7</v>
      </c>
      <c r="N113" s="924" t="s">
        <v>227</v>
      </c>
      <c r="O113" s="933">
        <v>0.78</v>
      </c>
      <c r="P113" s="1215">
        <v>11</v>
      </c>
    </row>
    <row r="114" spans="1:16" s="765" customFormat="1" ht="14.5" customHeight="1">
      <c r="A114" s="928" t="s">
        <v>31</v>
      </c>
      <c r="B114" s="929">
        <v>60</v>
      </c>
      <c r="C114" s="930">
        <v>1.83</v>
      </c>
      <c r="D114" s="1197">
        <v>456</v>
      </c>
      <c r="E114" s="929" t="s">
        <v>185</v>
      </c>
      <c r="F114" s="930">
        <v>1.61</v>
      </c>
      <c r="G114" s="1197">
        <v>192</v>
      </c>
      <c r="H114" s="929">
        <v>10</v>
      </c>
      <c r="I114" s="930">
        <v>1.1499999999999999</v>
      </c>
      <c r="J114" s="1197">
        <v>74</v>
      </c>
      <c r="K114" s="929">
        <v>1</v>
      </c>
      <c r="L114" s="930">
        <v>0.4</v>
      </c>
      <c r="M114" s="1197">
        <v>8</v>
      </c>
      <c r="N114" s="929" t="s">
        <v>180</v>
      </c>
      <c r="O114" s="930">
        <v>0.67</v>
      </c>
      <c r="P114" s="1214">
        <v>29</v>
      </c>
    </row>
    <row r="115" spans="1:16" s="765" customFormat="1" ht="14.5" customHeight="1">
      <c r="A115" s="923" t="s">
        <v>15</v>
      </c>
      <c r="B115" s="924">
        <v>52</v>
      </c>
      <c r="C115" s="933">
        <v>1.6</v>
      </c>
      <c r="D115" s="1198">
        <v>517</v>
      </c>
      <c r="E115" s="924">
        <v>26</v>
      </c>
      <c r="F115" s="933">
        <v>1.4</v>
      </c>
      <c r="G115" s="1198">
        <v>255</v>
      </c>
      <c r="H115" s="924">
        <v>16</v>
      </c>
      <c r="I115" s="933">
        <v>1.18</v>
      </c>
      <c r="J115" s="1198">
        <v>157</v>
      </c>
      <c r="K115" s="924">
        <v>3</v>
      </c>
      <c r="L115" s="933">
        <v>0.53</v>
      </c>
      <c r="M115" s="1198">
        <v>28</v>
      </c>
      <c r="N115" s="924" t="s">
        <v>180</v>
      </c>
      <c r="O115" s="933">
        <v>0.63</v>
      </c>
      <c r="P115" s="1215">
        <v>37</v>
      </c>
    </row>
    <row r="116" spans="1:16" s="765" customFormat="1" ht="14.5" customHeight="1">
      <c r="A116" s="928" t="s">
        <v>16</v>
      </c>
      <c r="B116" s="929">
        <v>62</v>
      </c>
      <c r="C116" s="930">
        <v>2.11</v>
      </c>
      <c r="D116" s="1197">
        <v>346</v>
      </c>
      <c r="E116" s="929">
        <v>23</v>
      </c>
      <c r="F116" s="930">
        <v>1.84</v>
      </c>
      <c r="G116" s="1197">
        <v>125</v>
      </c>
      <c r="H116" s="929">
        <v>8</v>
      </c>
      <c r="I116" s="930">
        <v>1.19</v>
      </c>
      <c r="J116" s="1197">
        <v>49</v>
      </c>
      <c r="K116" s="929">
        <v>2</v>
      </c>
      <c r="L116" s="930">
        <v>0.51</v>
      </c>
      <c r="M116" s="1197">
        <v>10</v>
      </c>
      <c r="N116" s="929" t="s">
        <v>175</v>
      </c>
      <c r="O116" s="930">
        <v>0.93</v>
      </c>
      <c r="P116" s="1214">
        <v>25</v>
      </c>
    </row>
    <row r="117" spans="1:16" s="765" customFormat="1" ht="14.5" customHeight="1">
      <c r="A117" s="923" t="s">
        <v>17</v>
      </c>
      <c r="B117" s="924">
        <v>56</v>
      </c>
      <c r="C117" s="933">
        <v>1.49</v>
      </c>
      <c r="D117" s="1198">
        <v>652</v>
      </c>
      <c r="E117" s="924">
        <v>23</v>
      </c>
      <c r="F117" s="933">
        <v>1.26</v>
      </c>
      <c r="G117" s="1198">
        <v>272</v>
      </c>
      <c r="H117" s="924">
        <v>15</v>
      </c>
      <c r="I117" s="933">
        <v>1.07</v>
      </c>
      <c r="J117" s="1198">
        <v>166</v>
      </c>
      <c r="K117" s="924">
        <v>2</v>
      </c>
      <c r="L117" s="933">
        <v>0.44</v>
      </c>
      <c r="M117" s="1198">
        <v>26</v>
      </c>
      <c r="N117" s="924" t="s">
        <v>180</v>
      </c>
      <c r="O117" s="933">
        <v>0.57999999999999996</v>
      </c>
      <c r="P117" s="1215">
        <v>43</v>
      </c>
    </row>
    <row r="118" spans="1:16" s="765" customFormat="1" ht="14.5" customHeight="1">
      <c r="A118" s="928" t="s">
        <v>18</v>
      </c>
      <c r="B118" s="929" t="s">
        <v>229</v>
      </c>
      <c r="C118" s="930">
        <v>1.1000000000000001</v>
      </c>
      <c r="D118" s="1197">
        <v>1266</v>
      </c>
      <c r="E118" s="929">
        <v>23</v>
      </c>
      <c r="F118" s="930">
        <v>0.94000000000000006</v>
      </c>
      <c r="G118" s="1197">
        <v>485</v>
      </c>
      <c r="H118" s="929">
        <v>13</v>
      </c>
      <c r="I118" s="930">
        <v>0.75</v>
      </c>
      <c r="J118" s="1197">
        <v>257</v>
      </c>
      <c r="K118" s="929">
        <v>2</v>
      </c>
      <c r="L118" s="930">
        <v>0.35</v>
      </c>
      <c r="M118" s="1197">
        <v>48</v>
      </c>
      <c r="N118" s="929" t="s">
        <v>227</v>
      </c>
      <c r="O118" s="930">
        <v>0.27</v>
      </c>
      <c r="P118" s="1214">
        <v>33</v>
      </c>
    </row>
    <row r="119" spans="1:16" s="765" customFormat="1" ht="14.5" customHeight="1">
      <c r="A119" s="923" t="s">
        <v>19</v>
      </c>
      <c r="B119" s="924">
        <v>51</v>
      </c>
      <c r="C119" s="933">
        <v>1.81</v>
      </c>
      <c r="D119" s="1198">
        <v>396</v>
      </c>
      <c r="E119" s="924">
        <v>27</v>
      </c>
      <c r="F119" s="933">
        <v>1.6</v>
      </c>
      <c r="G119" s="1198">
        <v>217</v>
      </c>
      <c r="H119" s="924">
        <v>16</v>
      </c>
      <c r="I119" s="933">
        <v>1.33</v>
      </c>
      <c r="J119" s="1198">
        <v>123</v>
      </c>
      <c r="K119" s="924">
        <v>2</v>
      </c>
      <c r="L119" s="933">
        <v>0.48</v>
      </c>
      <c r="M119" s="1198">
        <v>16</v>
      </c>
      <c r="N119" s="924" t="s">
        <v>180</v>
      </c>
      <c r="O119" s="933">
        <v>0.72</v>
      </c>
      <c r="P119" s="1215">
        <v>32</v>
      </c>
    </row>
    <row r="120" spans="1:16" s="765" customFormat="1" ht="14.5" customHeight="1">
      <c r="A120" s="928" t="s">
        <v>20</v>
      </c>
      <c r="B120" s="929" t="s">
        <v>230</v>
      </c>
      <c r="C120" s="930">
        <v>2.19</v>
      </c>
      <c r="D120" s="1197">
        <v>325</v>
      </c>
      <c r="E120" s="929">
        <v>22</v>
      </c>
      <c r="F120" s="930">
        <v>1.85</v>
      </c>
      <c r="G120" s="1197">
        <v>121</v>
      </c>
      <c r="H120" s="929">
        <v>14</v>
      </c>
      <c r="I120" s="930">
        <v>1.55</v>
      </c>
      <c r="J120" s="1197">
        <v>75</v>
      </c>
      <c r="K120" s="929">
        <v>2</v>
      </c>
      <c r="L120" s="930">
        <v>0.59</v>
      </c>
      <c r="M120" s="1197">
        <v>9</v>
      </c>
      <c r="N120" s="929" t="s">
        <v>227</v>
      </c>
      <c r="O120" s="930">
        <v>0.66</v>
      </c>
      <c r="P120" s="1214">
        <v>11</v>
      </c>
    </row>
    <row r="121" spans="1:16" s="765" customFormat="1" ht="14.5" customHeight="1">
      <c r="A121" s="923" t="s">
        <v>21</v>
      </c>
      <c r="B121" s="924" t="s">
        <v>193</v>
      </c>
      <c r="C121" s="933">
        <v>1.58</v>
      </c>
      <c r="D121" s="1198">
        <v>606</v>
      </c>
      <c r="E121" s="924">
        <v>23</v>
      </c>
      <c r="F121" s="933">
        <v>1.42</v>
      </c>
      <c r="G121" s="1198">
        <v>205</v>
      </c>
      <c r="H121" s="924">
        <v>7</v>
      </c>
      <c r="I121" s="933">
        <v>0.84</v>
      </c>
      <c r="J121" s="1198">
        <v>59</v>
      </c>
      <c r="K121" s="924">
        <v>1</v>
      </c>
      <c r="L121" s="933">
        <v>0.41</v>
      </c>
      <c r="M121" s="1198">
        <v>11</v>
      </c>
      <c r="N121" s="924" t="s">
        <v>227</v>
      </c>
      <c r="O121" s="933">
        <v>0.42</v>
      </c>
      <c r="P121" s="1215">
        <v>15</v>
      </c>
    </row>
    <row r="122" spans="1:16" s="765" customFormat="1" ht="14.5" customHeight="1">
      <c r="A122" s="928" t="s">
        <v>22</v>
      </c>
      <c r="B122" s="929">
        <v>54</v>
      </c>
      <c r="C122" s="930">
        <v>2.0499999999999998</v>
      </c>
      <c r="D122" s="1197">
        <v>333</v>
      </c>
      <c r="E122" s="929">
        <v>24</v>
      </c>
      <c r="F122" s="930">
        <v>1.75</v>
      </c>
      <c r="G122" s="1197">
        <v>154</v>
      </c>
      <c r="H122" s="929">
        <v>16</v>
      </c>
      <c r="I122" s="930">
        <v>1.52</v>
      </c>
      <c r="J122" s="1197">
        <v>95</v>
      </c>
      <c r="K122" s="929" t="s">
        <v>222</v>
      </c>
      <c r="L122" s="930">
        <v>0.41</v>
      </c>
      <c r="M122" s="1197">
        <v>7</v>
      </c>
      <c r="N122" s="929" t="s">
        <v>175</v>
      </c>
      <c r="O122" s="930">
        <v>0.84</v>
      </c>
      <c r="P122" s="1214">
        <v>30</v>
      </c>
    </row>
    <row r="123" spans="1:16" s="765" customFormat="1" ht="14.5" customHeight="1">
      <c r="A123" s="923" t="s">
        <v>23</v>
      </c>
      <c r="B123" s="924" t="s">
        <v>231</v>
      </c>
      <c r="C123" s="933">
        <v>2.08</v>
      </c>
      <c r="D123" s="1198">
        <v>360</v>
      </c>
      <c r="E123" s="924">
        <v>22</v>
      </c>
      <c r="F123" s="933">
        <v>1.79</v>
      </c>
      <c r="G123" s="1198">
        <v>136</v>
      </c>
      <c r="H123" s="924">
        <v>10</v>
      </c>
      <c r="I123" s="933">
        <v>1.34</v>
      </c>
      <c r="J123" s="1198">
        <v>52</v>
      </c>
      <c r="K123" s="924">
        <v>1</v>
      </c>
      <c r="L123" s="933">
        <v>0.37</v>
      </c>
      <c r="M123" s="1198">
        <v>4</v>
      </c>
      <c r="N123" s="924" t="s">
        <v>227</v>
      </c>
      <c r="O123" s="933">
        <v>0.57999999999999996</v>
      </c>
      <c r="P123" s="1215">
        <v>11</v>
      </c>
    </row>
    <row r="124" spans="1:16" s="765" customFormat="1" ht="14.5" customHeight="1" thickBot="1">
      <c r="A124" s="928" t="s">
        <v>24</v>
      </c>
      <c r="B124" s="929" t="s">
        <v>229</v>
      </c>
      <c r="C124" s="930">
        <v>2.0299999999999998</v>
      </c>
      <c r="D124" s="1197">
        <v>363</v>
      </c>
      <c r="E124" s="929">
        <v>24</v>
      </c>
      <c r="F124" s="930">
        <v>1.77</v>
      </c>
      <c r="G124" s="1197">
        <v>138</v>
      </c>
      <c r="H124" s="929">
        <v>12</v>
      </c>
      <c r="I124" s="930">
        <v>1.34</v>
      </c>
      <c r="J124" s="1197">
        <v>72</v>
      </c>
      <c r="K124" s="929">
        <v>1</v>
      </c>
      <c r="L124" s="930">
        <v>0.47</v>
      </c>
      <c r="M124" s="1197">
        <v>9</v>
      </c>
      <c r="N124" s="929" t="s">
        <v>227</v>
      </c>
      <c r="O124" s="930">
        <v>0.62</v>
      </c>
      <c r="P124" s="1214">
        <v>14</v>
      </c>
    </row>
    <row r="125" spans="1:16" s="765" customFormat="1" ht="14.5" customHeight="1">
      <c r="A125" s="936" t="s">
        <v>26</v>
      </c>
      <c r="B125" s="937" t="s">
        <v>229</v>
      </c>
      <c r="C125" s="938">
        <v>0.49</v>
      </c>
      <c r="D125" s="1199">
        <v>6843</v>
      </c>
      <c r="E125" s="937">
        <v>22</v>
      </c>
      <c r="F125" s="938">
        <v>0.41</v>
      </c>
      <c r="G125" s="1199">
        <v>2555</v>
      </c>
      <c r="H125" s="937">
        <v>12</v>
      </c>
      <c r="I125" s="938">
        <v>0.33</v>
      </c>
      <c r="J125" s="1199">
        <v>1369</v>
      </c>
      <c r="K125" s="937" t="s">
        <v>227</v>
      </c>
      <c r="L125" s="938">
        <v>0.14000000000000001</v>
      </c>
      <c r="M125" s="1199">
        <v>205</v>
      </c>
      <c r="N125" s="937" t="s">
        <v>227</v>
      </c>
      <c r="O125" s="938">
        <v>0.15</v>
      </c>
      <c r="P125" s="1220">
        <v>267</v>
      </c>
    </row>
    <row r="126" spans="1:16" s="765" customFormat="1" ht="14.5" customHeight="1">
      <c r="A126" s="940" t="s">
        <v>25</v>
      </c>
      <c r="B126" s="941" t="s">
        <v>232</v>
      </c>
      <c r="C126" s="942">
        <v>0.88</v>
      </c>
      <c r="D126" s="1200">
        <v>2457</v>
      </c>
      <c r="E126" s="941">
        <v>25</v>
      </c>
      <c r="F126" s="942">
        <v>0.79</v>
      </c>
      <c r="G126" s="1200">
        <v>957</v>
      </c>
      <c r="H126" s="941">
        <v>10</v>
      </c>
      <c r="I126" s="942">
        <v>0.5</v>
      </c>
      <c r="J126" s="1200">
        <v>392</v>
      </c>
      <c r="K126" s="941" t="s">
        <v>222</v>
      </c>
      <c r="L126" s="942">
        <v>0.16</v>
      </c>
      <c r="M126" s="1200">
        <v>46</v>
      </c>
      <c r="N126" s="941" t="s">
        <v>170</v>
      </c>
      <c r="O126" s="942">
        <v>0.32</v>
      </c>
      <c r="P126" s="1221">
        <v>124</v>
      </c>
    </row>
    <row r="127" spans="1:16" s="765" customFormat="1" ht="14.5" customHeight="1" thickBot="1">
      <c r="A127" s="940" t="s">
        <v>27</v>
      </c>
      <c r="B127" s="941" t="s">
        <v>229</v>
      </c>
      <c r="C127" s="944">
        <v>0.43</v>
      </c>
      <c r="D127" s="1201">
        <v>9300</v>
      </c>
      <c r="E127" s="941">
        <v>23</v>
      </c>
      <c r="F127" s="944">
        <v>0.37</v>
      </c>
      <c r="G127" s="1201">
        <v>3512</v>
      </c>
      <c r="H127" s="941">
        <v>12</v>
      </c>
      <c r="I127" s="944">
        <v>0.28000000000000003</v>
      </c>
      <c r="J127" s="1201">
        <v>1761</v>
      </c>
      <c r="K127" s="941" t="s">
        <v>227</v>
      </c>
      <c r="L127" s="944">
        <v>0.12</v>
      </c>
      <c r="M127" s="1201">
        <v>251</v>
      </c>
      <c r="N127" s="941" t="s">
        <v>227</v>
      </c>
      <c r="O127" s="944">
        <v>0.13</v>
      </c>
      <c r="P127" s="1222">
        <v>391</v>
      </c>
    </row>
    <row r="128" spans="1:16" s="1195" customFormat="1" ht="14.5" customHeight="1" thickBot="1">
      <c r="A128" s="1477" t="s">
        <v>233</v>
      </c>
      <c r="B128" s="1478"/>
      <c r="C128" s="1478"/>
      <c r="D128" s="1478"/>
      <c r="E128" s="1478"/>
      <c r="F128" s="1478"/>
      <c r="G128" s="1478"/>
      <c r="H128" s="1478"/>
      <c r="I128" s="1478"/>
      <c r="J128" s="1478"/>
      <c r="K128" s="1478"/>
      <c r="L128" s="1478"/>
      <c r="M128" s="1478"/>
      <c r="N128" s="1478"/>
      <c r="O128" s="1478"/>
      <c r="P128" s="1479"/>
    </row>
    <row r="129" spans="1:16" s="765" customFormat="1" ht="14.5" customHeight="1">
      <c r="A129" s="923" t="s">
        <v>11</v>
      </c>
      <c r="B129" s="924">
        <v>69</v>
      </c>
      <c r="C129" s="925">
        <v>1.1299999999999999</v>
      </c>
      <c r="D129" s="1196">
        <v>1229</v>
      </c>
      <c r="E129" s="924">
        <v>15</v>
      </c>
      <c r="F129" s="925">
        <v>0.86</v>
      </c>
      <c r="G129" s="1196">
        <v>269</v>
      </c>
      <c r="H129" s="924">
        <v>15</v>
      </c>
      <c r="I129" s="925">
        <v>0.88</v>
      </c>
      <c r="J129" s="1196">
        <v>260</v>
      </c>
      <c r="K129" s="924">
        <v>2</v>
      </c>
      <c r="L129" s="925">
        <v>0.31</v>
      </c>
      <c r="M129" s="1196">
        <v>32</v>
      </c>
      <c r="N129" s="924" t="s">
        <v>107</v>
      </c>
      <c r="O129" s="925" t="s">
        <v>107</v>
      </c>
      <c r="P129" s="1213" t="s">
        <v>107</v>
      </c>
    </row>
    <row r="130" spans="1:16" s="765" customFormat="1" ht="14.5" customHeight="1">
      <c r="A130" s="928" t="s">
        <v>12</v>
      </c>
      <c r="B130" s="929" t="s">
        <v>234</v>
      </c>
      <c r="C130" s="930">
        <v>0.94000000000000006</v>
      </c>
      <c r="D130" s="1197">
        <v>1583</v>
      </c>
      <c r="E130" s="929" t="s">
        <v>171</v>
      </c>
      <c r="F130" s="930">
        <v>0.65</v>
      </c>
      <c r="G130" s="1197">
        <v>205</v>
      </c>
      <c r="H130" s="929">
        <v>13</v>
      </c>
      <c r="I130" s="930">
        <v>0.73</v>
      </c>
      <c r="J130" s="1197">
        <v>262</v>
      </c>
      <c r="K130" s="929">
        <v>2</v>
      </c>
      <c r="L130" s="930">
        <v>0.3</v>
      </c>
      <c r="M130" s="1197">
        <v>44</v>
      </c>
      <c r="N130" s="929" t="s">
        <v>107</v>
      </c>
      <c r="O130" s="930" t="s">
        <v>107</v>
      </c>
      <c r="P130" s="1214" t="s">
        <v>107</v>
      </c>
    </row>
    <row r="131" spans="1:16" s="765" customFormat="1" ht="14.5" customHeight="1">
      <c r="A131" s="923" t="s">
        <v>30</v>
      </c>
      <c r="B131" s="924">
        <v>66</v>
      </c>
      <c r="C131" s="933">
        <v>2.33</v>
      </c>
      <c r="D131" s="1198">
        <v>458</v>
      </c>
      <c r="E131" s="924">
        <v>18</v>
      </c>
      <c r="F131" s="933">
        <v>1.93</v>
      </c>
      <c r="G131" s="1198">
        <v>114</v>
      </c>
      <c r="H131" s="924">
        <v>14</v>
      </c>
      <c r="I131" s="933">
        <v>1.79</v>
      </c>
      <c r="J131" s="1198">
        <v>87</v>
      </c>
      <c r="K131" s="924">
        <v>2</v>
      </c>
      <c r="L131" s="933">
        <v>0.55000000000000004</v>
      </c>
      <c r="M131" s="1198">
        <v>12</v>
      </c>
      <c r="N131" s="924" t="s">
        <v>107</v>
      </c>
      <c r="O131" s="933" t="s">
        <v>107</v>
      </c>
      <c r="P131" s="1215" t="s">
        <v>107</v>
      </c>
    </row>
    <row r="132" spans="1:16" s="765" customFormat="1" ht="14.5" customHeight="1">
      <c r="A132" s="928" t="s">
        <v>13</v>
      </c>
      <c r="B132" s="929">
        <v>50</v>
      </c>
      <c r="C132" s="930">
        <v>2.0699999999999998</v>
      </c>
      <c r="D132" s="1197">
        <v>317</v>
      </c>
      <c r="E132" s="929">
        <v>15</v>
      </c>
      <c r="F132" s="930">
        <v>1.44</v>
      </c>
      <c r="G132" s="1197">
        <v>97</v>
      </c>
      <c r="H132" s="929">
        <v>31</v>
      </c>
      <c r="I132" s="930">
        <v>1.91</v>
      </c>
      <c r="J132" s="1197">
        <v>199</v>
      </c>
      <c r="K132" s="929">
        <v>4</v>
      </c>
      <c r="L132" s="930">
        <v>0.82000000000000006</v>
      </c>
      <c r="M132" s="1197">
        <v>25</v>
      </c>
      <c r="N132" s="929" t="s">
        <v>107</v>
      </c>
      <c r="O132" s="930" t="s">
        <v>107</v>
      </c>
      <c r="P132" s="1214" t="s">
        <v>107</v>
      </c>
    </row>
    <row r="133" spans="1:16" s="765" customFormat="1" ht="14.5" customHeight="1">
      <c r="A133" s="923" t="s">
        <v>14</v>
      </c>
      <c r="B133" s="924">
        <v>62</v>
      </c>
      <c r="C133" s="933">
        <v>2.4300000000000002</v>
      </c>
      <c r="D133" s="1198">
        <v>282</v>
      </c>
      <c r="E133" s="924">
        <v>14</v>
      </c>
      <c r="F133" s="933">
        <v>1.72</v>
      </c>
      <c r="G133" s="1198">
        <v>67</v>
      </c>
      <c r="H133" s="924">
        <v>22</v>
      </c>
      <c r="I133" s="933">
        <v>2.0499999999999998</v>
      </c>
      <c r="J133" s="1198">
        <v>103</v>
      </c>
      <c r="K133" s="924">
        <v>2</v>
      </c>
      <c r="L133" s="933">
        <v>0.84</v>
      </c>
      <c r="M133" s="1198">
        <v>10</v>
      </c>
      <c r="N133" s="924" t="s">
        <v>107</v>
      </c>
      <c r="O133" s="933" t="s">
        <v>107</v>
      </c>
      <c r="P133" s="1215" t="s">
        <v>107</v>
      </c>
    </row>
    <row r="134" spans="1:16" s="765" customFormat="1" ht="14.5" customHeight="1">
      <c r="A134" s="928" t="s">
        <v>31</v>
      </c>
      <c r="B134" s="929">
        <v>76</v>
      </c>
      <c r="C134" s="930">
        <v>1.62</v>
      </c>
      <c r="D134" s="1197">
        <v>582</v>
      </c>
      <c r="E134" s="929">
        <v>14</v>
      </c>
      <c r="F134" s="930">
        <v>1.3</v>
      </c>
      <c r="G134" s="1197">
        <v>106</v>
      </c>
      <c r="H134" s="929">
        <v>9</v>
      </c>
      <c r="I134" s="930">
        <v>1.1100000000000001</v>
      </c>
      <c r="J134" s="1197">
        <v>67</v>
      </c>
      <c r="K134" s="929" t="s">
        <v>222</v>
      </c>
      <c r="L134" s="930">
        <v>0.37</v>
      </c>
      <c r="M134" s="1197">
        <v>6</v>
      </c>
      <c r="N134" s="929" t="s">
        <v>107</v>
      </c>
      <c r="O134" s="930" t="s">
        <v>107</v>
      </c>
      <c r="P134" s="1214" t="s">
        <v>107</v>
      </c>
    </row>
    <row r="135" spans="1:16" s="765" customFormat="1" ht="14.5" customHeight="1">
      <c r="A135" s="923" t="s">
        <v>15</v>
      </c>
      <c r="B135" s="924">
        <v>65</v>
      </c>
      <c r="C135" s="933">
        <v>1.53</v>
      </c>
      <c r="D135" s="1198">
        <v>650</v>
      </c>
      <c r="E135" s="924">
        <v>16</v>
      </c>
      <c r="F135" s="933">
        <v>1.17</v>
      </c>
      <c r="G135" s="1198">
        <v>158</v>
      </c>
      <c r="H135" s="924">
        <v>16</v>
      </c>
      <c r="I135" s="933">
        <v>1.18</v>
      </c>
      <c r="J135" s="1198">
        <v>157</v>
      </c>
      <c r="K135" s="924">
        <v>3</v>
      </c>
      <c r="L135" s="933">
        <v>0.52</v>
      </c>
      <c r="M135" s="1198">
        <v>28</v>
      </c>
      <c r="N135" s="924" t="s">
        <v>107</v>
      </c>
      <c r="O135" s="933" t="s">
        <v>107</v>
      </c>
      <c r="P135" s="1215" t="s">
        <v>107</v>
      </c>
    </row>
    <row r="136" spans="1:16" s="765" customFormat="1" ht="14.5" customHeight="1">
      <c r="A136" s="928" t="s">
        <v>16</v>
      </c>
      <c r="B136" s="929" t="s">
        <v>220</v>
      </c>
      <c r="C136" s="930">
        <v>2.1800000000000002</v>
      </c>
      <c r="D136" s="1197">
        <v>258</v>
      </c>
      <c r="E136" s="929">
        <v>18</v>
      </c>
      <c r="F136" s="930">
        <v>1.65</v>
      </c>
      <c r="G136" s="1197">
        <v>97</v>
      </c>
      <c r="H136" s="929" t="s">
        <v>179</v>
      </c>
      <c r="I136" s="930">
        <v>2.0299999999999998</v>
      </c>
      <c r="J136" s="1197">
        <v>170</v>
      </c>
      <c r="K136" s="929">
        <v>5</v>
      </c>
      <c r="L136" s="930">
        <v>0.98</v>
      </c>
      <c r="M136" s="1197">
        <v>28</v>
      </c>
      <c r="N136" s="929" t="s">
        <v>107</v>
      </c>
      <c r="O136" s="930" t="s">
        <v>107</v>
      </c>
      <c r="P136" s="1214" t="s">
        <v>107</v>
      </c>
    </row>
    <row r="137" spans="1:16" s="765" customFormat="1" ht="14.5" customHeight="1">
      <c r="A137" s="923" t="s">
        <v>17</v>
      </c>
      <c r="B137" s="924">
        <v>64</v>
      </c>
      <c r="C137" s="933">
        <v>1.44</v>
      </c>
      <c r="D137" s="1198">
        <v>736</v>
      </c>
      <c r="E137" s="924">
        <v>13</v>
      </c>
      <c r="F137" s="933">
        <v>1.01</v>
      </c>
      <c r="G137" s="1198">
        <v>159</v>
      </c>
      <c r="H137" s="924">
        <v>21</v>
      </c>
      <c r="I137" s="933">
        <v>1.22</v>
      </c>
      <c r="J137" s="1198">
        <v>235</v>
      </c>
      <c r="K137" s="924">
        <v>2</v>
      </c>
      <c r="L137" s="933">
        <v>0.42</v>
      </c>
      <c r="M137" s="1198">
        <v>27</v>
      </c>
      <c r="N137" s="924" t="s">
        <v>107</v>
      </c>
      <c r="O137" s="933" t="s">
        <v>107</v>
      </c>
      <c r="P137" s="1215" t="s">
        <v>107</v>
      </c>
    </row>
    <row r="138" spans="1:16" s="765" customFormat="1" ht="14.5" customHeight="1">
      <c r="A138" s="928" t="s">
        <v>18</v>
      </c>
      <c r="B138" s="929">
        <v>73</v>
      </c>
      <c r="C138" s="930">
        <v>1</v>
      </c>
      <c r="D138" s="1197">
        <v>1516</v>
      </c>
      <c r="E138" s="929">
        <v>13</v>
      </c>
      <c r="F138" s="930">
        <v>0.74</v>
      </c>
      <c r="G138" s="1197">
        <v>277</v>
      </c>
      <c r="H138" s="929" t="s">
        <v>198</v>
      </c>
      <c r="I138" s="930">
        <v>0.75</v>
      </c>
      <c r="J138" s="1197">
        <v>262</v>
      </c>
      <c r="K138" s="929">
        <v>2</v>
      </c>
      <c r="L138" s="930">
        <v>0.28999999999999998</v>
      </c>
      <c r="M138" s="1197">
        <v>35</v>
      </c>
      <c r="N138" s="929" t="s">
        <v>107</v>
      </c>
      <c r="O138" s="930" t="s">
        <v>107</v>
      </c>
      <c r="P138" s="1214" t="s">
        <v>107</v>
      </c>
    </row>
    <row r="139" spans="1:16" s="765" customFormat="1" ht="14.5" customHeight="1">
      <c r="A139" s="923" t="s">
        <v>19</v>
      </c>
      <c r="B139" s="924">
        <v>69</v>
      </c>
      <c r="C139" s="933">
        <v>1.68</v>
      </c>
      <c r="D139" s="1198">
        <v>542</v>
      </c>
      <c r="E139" s="924">
        <v>16</v>
      </c>
      <c r="F139" s="933">
        <v>1.33</v>
      </c>
      <c r="G139" s="1198">
        <v>125</v>
      </c>
      <c r="H139" s="924">
        <v>13</v>
      </c>
      <c r="I139" s="933">
        <v>1.23</v>
      </c>
      <c r="J139" s="1198">
        <v>98</v>
      </c>
      <c r="K139" s="924">
        <v>2</v>
      </c>
      <c r="L139" s="933">
        <v>0.55000000000000004</v>
      </c>
      <c r="M139" s="1198">
        <v>18</v>
      </c>
      <c r="N139" s="924" t="s">
        <v>107</v>
      </c>
      <c r="O139" s="933" t="s">
        <v>107</v>
      </c>
      <c r="P139" s="1215" t="s">
        <v>107</v>
      </c>
    </row>
    <row r="140" spans="1:16" s="765" customFormat="1" ht="14.5" customHeight="1">
      <c r="A140" s="928" t="s">
        <v>20</v>
      </c>
      <c r="B140" s="929">
        <v>69</v>
      </c>
      <c r="C140" s="930">
        <v>2.06</v>
      </c>
      <c r="D140" s="1197">
        <v>371</v>
      </c>
      <c r="E140" s="929" t="s">
        <v>167</v>
      </c>
      <c r="F140" s="930">
        <v>1.42</v>
      </c>
      <c r="G140" s="1197">
        <v>68</v>
      </c>
      <c r="H140" s="929">
        <v>17</v>
      </c>
      <c r="I140" s="930">
        <v>1.66</v>
      </c>
      <c r="J140" s="1197">
        <v>90</v>
      </c>
      <c r="K140" s="929">
        <v>2</v>
      </c>
      <c r="L140" s="930">
        <v>0.71</v>
      </c>
      <c r="M140" s="1197">
        <v>12</v>
      </c>
      <c r="N140" s="929" t="s">
        <v>107</v>
      </c>
      <c r="O140" s="930" t="s">
        <v>107</v>
      </c>
      <c r="P140" s="1214" t="s">
        <v>107</v>
      </c>
    </row>
    <row r="141" spans="1:16" s="765" customFormat="1" ht="14.5" customHeight="1">
      <c r="A141" s="923" t="s">
        <v>21</v>
      </c>
      <c r="B141" s="924">
        <v>58</v>
      </c>
      <c r="C141" s="933">
        <v>1.67</v>
      </c>
      <c r="D141" s="1198">
        <v>525</v>
      </c>
      <c r="E141" s="924">
        <v>13</v>
      </c>
      <c r="F141" s="933">
        <v>1.1399999999999999</v>
      </c>
      <c r="G141" s="1198">
        <v>117</v>
      </c>
      <c r="H141" s="924">
        <v>23</v>
      </c>
      <c r="I141" s="933">
        <v>1.43</v>
      </c>
      <c r="J141" s="1198">
        <v>206</v>
      </c>
      <c r="K141" s="924">
        <v>5</v>
      </c>
      <c r="L141" s="933">
        <v>0.78</v>
      </c>
      <c r="M141" s="1198">
        <v>46</v>
      </c>
      <c r="N141" s="924" t="s">
        <v>107</v>
      </c>
      <c r="O141" s="933" t="s">
        <v>107</v>
      </c>
      <c r="P141" s="1215" t="s">
        <v>107</v>
      </c>
    </row>
    <row r="142" spans="1:16" s="765" customFormat="1" ht="14.5" customHeight="1">
      <c r="A142" s="928" t="s">
        <v>22</v>
      </c>
      <c r="B142" s="929" t="s">
        <v>224</v>
      </c>
      <c r="C142" s="930">
        <v>2.04</v>
      </c>
      <c r="D142" s="1197">
        <v>262</v>
      </c>
      <c r="E142" s="929">
        <v>11</v>
      </c>
      <c r="F142" s="930">
        <v>1.28</v>
      </c>
      <c r="G142" s="1197">
        <v>70</v>
      </c>
      <c r="H142" s="929">
        <v>42</v>
      </c>
      <c r="I142" s="930">
        <v>2.0299999999999998</v>
      </c>
      <c r="J142" s="1197">
        <v>263</v>
      </c>
      <c r="K142" s="929" t="s">
        <v>180</v>
      </c>
      <c r="L142" s="930">
        <v>0.79</v>
      </c>
      <c r="M142" s="1197">
        <v>23</v>
      </c>
      <c r="N142" s="929" t="s">
        <v>107</v>
      </c>
      <c r="O142" s="930" t="s">
        <v>107</v>
      </c>
      <c r="P142" s="1214" t="s">
        <v>107</v>
      </c>
    </row>
    <row r="143" spans="1:16" s="765" customFormat="1" ht="14.5" customHeight="1">
      <c r="A143" s="923" t="s">
        <v>23</v>
      </c>
      <c r="B143" s="924" t="s">
        <v>235</v>
      </c>
      <c r="C143" s="933">
        <v>2.0699999999999998</v>
      </c>
      <c r="D143" s="1198">
        <v>380</v>
      </c>
      <c r="E143" s="924">
        <v>15</v>
      </c>
      <c r="F143" s="933">
        <v>1.55</v>
      </c>
      <c r="G143" s="1198">
        <v>84</v>
      </c>
      <c r="H143" s="924" t="s">
        <v>176</v>
      </c>
      <c r="I143" s="933">
        <v>1.64</v>
      </c>
      <c r="J143" s="1198">
        <v>91</v>
      </c>
      <c r="K143" s="924">
        <v>1</v>
      </c>
      <c r="L143" s="933">
        <v>0.53</v>
      </c>
      <c r="M143" s="1198">
        <v>8</v>
      </c>
      <c r="N143" s="924" t="s">
        <v>107</v>
      </c>
      <c r="O143" s="933" t="s">
        <v>107</v>
      </c>
      <c r="P143" s="1215" t="s">
        <v>107</v>
      </c>
    </row>
    <row r="144" spans="1:16" s="765" customFormat="1" ht="14.5" customHeight="1" thickBot="1">
      <c r="A144" s="928" t="s">
        <v>24</v>
      </c>
      <c r="B144" s="929">
        <v>56</v>
      </c>
      <c r="C144" s="930">
        <v>2.06</v>
      </c>
      <c r="D144" s="1197">
        <v>333</v>
      </c>
      <c r="E144" s="929">
        <v>16</v>
      </c>
      <c r="F144" s="930">
        <v>1.52</v>
      </c>
      <c r="G144" s="1197">
        <v>96</v>
      </c>
      <c r="H144" s="929">
        <v>24</v>
      </c>
      <c r="I144" s="930">
        <v>1.78</v>
      </c>
      <c r="J144" s="1197">
        <v>140</v>
      </c>
      <c r="K144" s="929">
        <v>4</v>
      </c>
      <c r="L144" s="930">
        <v>0.82000000000000006</v>
      </c>
      <c r="M144" s="1197">
        <v>25</v>
      </c>
      <c r="N144" s="929" t="s">
        <v>107</v>
      </c>
      <c r="O144" s="930" t="s">
        <v>107</v>
      </c>
      <c r="P144" s="1214" t="s">
        <v>107</v>
      </c>
    </row>
    <row r="145" spans="1:74" s="765" customFormat="1" ht="14.5" customHeight="1">
      <c r="A145" s="936" t="s">
        <v>26</v>
      </c>
      <c r="B145" s="937">
        <v>70</v>
      </c>
      <c r="C145" s="938">
        <v>0.46</v>
      </c>
      <c r="D145" s="1199">
        <v>7871</v>
      </c>
      <c r="E145" s="937">
        <v>13</v>
      </c>
      <c r="F145" s="938">
        <v>0.34</v>
      </c>
      <c r="G145" s="1199">
        <v>1518</v>
      </c>
      <c r="H145" s="937">
        <v>15</v>
      </c>
      <c r="I145" s="938">
        <v>0.36</v>
      </c>
      <c r="J145" s="1199">
        <v>1625</v>
      </c>
      <c r="K145" s="937">
        <v>2</v>
      </c>
      <c r="L145" s="938">
        <v>0.14000000000000001</v>
      </c>
      <c r="M145" s="1199">
        <v>220</v>
      </c>
      <c r="N145" s="937" t="s">
        <v>107</v>
      </c>
      <c r="O145" s="938" t="s">
        <v>107</v>
      </c>
      <c r="P145" s="1220" t="s">
        <v>107</v>
      </c>
    </row>
    <row r="146" spans="1:74" s="765" customFormat="1" ht="14.5" customHeight="1">
      <c r="A146" s="940" t="s">
        <v>25</v>
      </c>
      <c r="B146" s="941" t="s">
        <v>182</v>
      </c>
      <c r="C146" s="942">
        <v>0.89</v>
      </c>
      <c r="D146" s="1200">
        <v>2153</v>
      </c>
      <c r="E146" s="941">
        <v>15</v>
      </c>
      <c r="F146" s="942">
        <v>0.66</v>
      </c>
      <c r="G146" s="1200">
        <v>591</v>
      </c>
      <c r="H146" s="941">
        <v>26</v>
      </c>
      <c r="I146" s="942">
        <v>0.76</v>
      </c>
      <c r="J146" s="1200">
        <v>1065</v>
      </c>
      <c r="K146" s="941" t="s">
        <v>180</v>
      </c>
      <c r="L146" s="942">
        <v>0.32</v>
      </c>
      <c r="M146" s="1200">
        <v>159</v>
      </c>
      <c r="N146" s="941" t="s">
        <v>107</v>
      </c>
      <c r="O146" s="942" t="s">
        <v>107</v>
      </c>
      <c r="P146" s="1221" t="s">
        <v>107</v>
      </c>
    </row>
    <row r="147" spans="1:74" s="765" customFormat="1" ht="14.5" customHeight="1" thickBot="1">
      <c r="A147" s="940" t="s">
        <v>27</v>
      </c>
      <c r="B147" s="941" t="s">
        <v>193</v>
      </c>
      <c r="C147" s="944">
        <v>0.41</v>
      </c>
      <c r="D147" s="1201">
        <v>10024</v>
      </c>
      <c r="E147" s="941">
        <v>14</v>
      </c>
      <c r="F147" s="944">
        <v>0.3</v>
      </c>
      <c r="G147" s="1201">
        <v>2109</v>
      </c>
      <c r="H147" s="941">
        <v>17</v>
      </c>
      <c r="I147" s="944">
        <v>0.33</v>
      </c>
      <c r="J147" s="1201">
        <v>2690</v>
      </c>
      <c r="K147" s="941" t="s">
        <v>227</v>
      </c>
      <c r="L147" s="944">
        <v>0.13</v>
      </c>
      <c r="M147" s="1201">
        <v>379</v>
      </c>
      <c r="N147" s="941" t="s">
        <v>107</v>
      </c>
      <c r="O147" s="944" t="s">
        <v>107</v>
      </c>
      <c r="P147" s="1222" t="s">
        <v>107</v>
      </c>
    </row>
    <row r="148" spans="1:74" s="1195" customFormat="1" ht="14.5" customHeight="1" thickBot="1">
      <c r="A148" s="1489" t="s">
        <v>237</v>
      </c>
      <c r="B148" s="1490"/>
      <c r="C148" s="1490"/>
      <c r="D148" s="1490"/>
      <c r="E148" s="1490"/>
      <c r="F148" s="1490"/>
      <c r="G148" s="1490"/>
      <c r="H148" s="1490"/>
      <c r="I148" s="1490"/>
      <c r="J148" s="1490"/>
      <c r="K148" s="1490"/>
      <c r="L148" s="1490"/>
      <c r="M148" s="1490"/>
      <c r="N148" s="1490"/>
      <c r="O148" s="1490"/>
      <c r="P148" s="1491"/>
    </row>
    <row r="149" spans="1:74" s="765" customFormat="1" ht="14.5" customHeight="1">
      <c r="A149" s="923" t="s">
        <v>11</v>
      </c>
      <c r="B149" s="924">
        <v>40</v>
      </c>
      <c r="C149" s="925">
        <v>1.2</v>
      </c>
      <c r="D149" s="1196">
        <v>702</v>
      </c>
      <c r="E149" s="924">
        <v>5</v>
      </c>
      <c r="F149" s="925">
        <v>0.53</v>
      </c>
      <c r="G149" s="1196">
        <v>90</v>
      </c>
      <c r="H149" s="924">
        <v>50</v>
      </c>
      <c r="I149" s="925">
        <v>1.22</v>
      </c>
      <c r="J149" s="1196">
        <v>901</v>
      </c>
      <c r="K149" s="924">
        <v>5</v>
      </c>
      <c r="L149" s="925">
        <v>0.53</v>
      </c>
      <c r="M149" s="1196">
        <v>93</v>
      </c>
      <c r="N149" s="924" t="s">
        <v>107</v>
      </c>
      <c r="O149" s="925" t="s">
        <v>107</v>
      </c>
      <c r="P149" s="1213" t="s">
        <v>107</v>
      </c>
    </row>
    <row r="150" spans="1:74" s="765" customFormat="1" ht="14.5" customHeight="1">
      <c r="A150" s="928" t="s">
        <v>12</v>
      </c>
      <c r="B150" s="929">
        <v>35</v>
      </c>
      <c r="C150" s="930">
        <v>1.05</v>
      </c>
      <c r="D150" s="1197">
        <v>726</v>
      </c>
      <c r="E150" s="929">
        <v>4</v>
      </c>
      <c r="F150" s="930">
        <v>0.43</v>
      </c>
      <c r="G150" s="1197">
        <v>78</v>
      </c>
      <c r="H150" s="929">
        <v>55</v>
      </c>
      <c r="I150" s="930">
        <v>1.1000000000000001</v>
      </c>
      <c r="J150" s="1197">
        <v>1139</v>
      </c>
      <c r="K150" s="929">
        <v>7</v>
      </c>
      <c r="L150" s="930">
        <v>0.55000000000000004</v>
      </c>
      <c r="M150" s="1197">
        <v>146</v>
      </c>
      <c r="N150" s="929" t="s">
        <v>107</v>
      </c>
      <c r="O150" s="930" t="s">
        <v>107</v>
      </c>
      <c r="P150" s="1214" t="s">
        <v>107</v>
      </c>
    </row>
    <row r="151" spans="1:74" s="765" customFormat="1" ht="14.5" customHeight="1">
      <c r="A151" s="923" t="s">
        <v>30</v>
      </c>
      <c r="B151" s="924">
        <v>17</v>
      </c>
      <c r="C151" s="933">
        <v>1.65</v>
      </c>
      <c r="D151" s="1198">
        <v>123</v>
      </c>
      <c r="E151" s="924">
        <v>4</v>
      </c>
      <c r="F151" s="933">
        <v>0.73</v>
      </c>
      <c r="G151" s="1198">
        <v>31</v>
      </c>
      <c r="H151" s="924">
        <v>71</v>
      </c>
      <c r="I151" s="933">
        <v>2.0699999999999998</v>
      </c>
      <c r="J151" s="1198">
        <v>460</v>
      </c>
      <c r="K151" s="924">
        <v>8</v>
      </c>
      <c r="L151" s="933">
        <v>1.31</v>
      </c>
      <c r="M151" s="1198">
        <v>55</v>
      </c>
      <c r="N151" s="924" t="s">
        <v>107</v>
      </c>
      <c r="O151" s="933" t="s">
        <v>107</v>
      </c>
      <c r="P151" s="1215" t="s">
        <v>107</v>
      </c>
    </row>
    <row r="152" spans="1:74" s="945" customFormat="1" ht="14.5" customHeight="1">
      <c r="A152" s="928" t="s">
        <v>13</v>
      </c>
      <c r="B152" s="929">
        <v>17</v>
      </c>
      <c r="C152" s="930">
        <v>1.55</v>
      </c>
      <c r="D152" s="1197">
        <v>104</v>
      </c>
      <c r="E152" s="929">
        <v>3</v>
      </c>
      <c r="F152" s="930">
        <v>0.72</v>
      </c>
      <c r="G152" s="1197">
        <v>19</v>
      </c>
      <c r="H152" s="929">
        <v>73</v>
      </c>
      <c r="I152" s="930">
        <v>1.85</v>
      </c>
      <c r="J152" s="1197">
        <v>463</v>
      </c>
      <c r="K152" s="929">
        <v>8</v>
      </c>
      <c r="L152" s="930">
        <v>1.1000000000000001</v>
      </c>
      <c r="M152" s="1197">
        <v>52</v>
      </c>
      <c r="N152" s="929" t="s">
        <v>107</v>
      </c>
      <c r="O152" s="930" t="s">
        <v>107</v>
      </c>
      <c r="P152" s="1214" t="s">
        <v>107</v>
      </c>
    </row>
    <row r="153" spans="1:74" s="765" customFormat="1" ht="14.5" customHeight="1">
      <c r="A153" s="923" t="s">
        <v>14</v>
      </c>
      <c r="B153" s="924">
        <v>23</v>
      </c>
      <c r="C153" s="933">
        <v>2.11</v>
      </c>
      <c r="D153" s="1198">
        <v>108</v>
      </c>
      <c r="E153" s="924">
        <v>4</v>
      </c>
      <c r="F153" s="933">
        <v>0.93</v>
      </c>
      <c r="G153" s="1198">
        <v>19</v>
      </c>
      <c r="H153" s="924">
        <v>63</v>
      </c>
      <c r="I153" s="933">
        <v>2.4</v>
      </c>
      <c r="J153" s="1198">
        <v>285</v>
      </c>
      <c r="K153" s="924">
        <v>10</v>
      </c>
      <c r="L153" s="933">
        <v>1.42</v>
      </c>
      <c r="M153" s="1198">
        <v>48</v>
      </c>
      <c r="N153" s="924" t="s">
        <v>107</v>
      </c>
      <c r="O153" s="933" t="s">
        <v>107</v>
      </c>
      <c r="P153" s="1215" t="s">
        <v>107</v>
      </c>
      <c r="Q153" s="833"/>
      <c r="R153" s="833"/>
      <c r="S153" s="833"/>
      <c r="T153" s="833"/>
      <c r="U153" s="833"/>
      <c r="V153" s="833"/>
      <c r="W153" s="833"/>
      <c r="X153" s="833"/>
      <c r="Y153" s="833"/>
      <c r="Z153" s="833"/>
      <c r="AA153" s="833"/>
      <c r="AB153" s="833"/>
      <c r="AC153" s="833"/>
      <c r="AD153" s="833"/>
      <c r="AE153" s="833"/>
      <c r="AF153" s="833"/>
      <c r="AG153" s="833"/>
      <c r="AH153" s="833"/>
      <c r="AI153" s="833"/>
      <c r="AJ153" s="833"/>
      <c r="AK153" s="833"/>
      <c r="AL153" s="833"/>
      <c r="AM153" s="833"/>
      <c r="AN153" s="833"/>
      <c r="AO153" s="833"/>
      <c r="AP153" s="833"/>
      <c r="AQ153" s="833"/>
      <c r="AR153" s="833"/>
      <c r="AS153" s="833"/>
      <c r="AT153" s="833"/>
      <c r="AU153" s="833"/>
      <c r="AV153" s="833"/>
      <c r="AW153" s="833"/>
      <c r="AX153" s="833"/>
      <c r="AY153" s="833"/>
      <c r="AZ153" s="833"/>
      <c r="BA153" s="833"/>
      <c r="BB153" s="833"/>
      <c r="BC153" s="833"/>
      <c r="BD153" s="833"/>
      <c r="BE153" s="833"/>
      <c r="BF153" s="833"/>
      <c r="BG153" s="833"/>
      <c r="BH153" s="833"/>
      <c r="BI153" s="833"/>
      <c r="BJ153" s="833"/>
      <c r="BK153" s="833"/>
      <c r="BL153" s="833"/>
      <c r="BM153" s="833"/>
      <c r="BN153" s="833"/>
      <c r="BO153" s="833"/>
      <c r="BP153" s="833"/>
      <c r="BQ153" s="833"/>
      <c r="BR153" s="833"/>
      <c r="BS153" s="833"/>
      <c r="BT153" s="833"/>
      <c r="BU153" s="833"/>
      <c r="BV153" s="833"/>
    </row>
    <row r="154" spans="1:74" s="945" customFormat="1" ht="14.5" customHeight="1">
      <c r="A154" s="928" t="s">
        <v>31</v>
      </c>
      <c r="B154" s="929">
        <v>18</v>
      </c>
      <c r="C154" s="930">
        <v>1.45</v>
      </c>
      <c r="D154" s="1197">
        <v>136</v>
      </c>
      <c r="E154" s="929">
        <v>3</v>
      </c>
      <c r="F154" s="930">
        <v>0.63</v>
      </c>
      <c r="G154" s="1197">
        <v>20</v>
      </c>
      <c r="H154" s="929">
        <v>70</v>
      </c>
      <c r="I154" s="930">
        <v>1.73</v>
      </c>
      <c r="J154" s="1197">
        <v>534</v>
      </c>
      <c r="K154" s="929">
        <v>9</v>
      </c>
      <c r="L154" s="930">
        <v>1.1100000000000001</v>
      </c>
      <c r="M154" s="1197">
        <v>69</v>
      </c>
      <c r="N154" s="929" t="s">
        <v>107</v>
      </c>
      <c r="O154" s="930" t="s">
        <v>107</v>
      </c>
      <c r="P154" s="1214" t="s">
        <v>107</v>
      </c>
    </row>
    <row r="155" spans="1:74" s="765" customFormat="1" ht="14.5" customHeight="1">
      <c r="A155" s="923" t="s">
        <v>15</v>
      </c>
      <c r="B155" s="924">
        <v>23</v>
      </c>
      <c r="C155" s="933">
        <v>1.35</v>
      </c>
      <c r="D155" s="1198">
        <v>230</v>
      </c>
      <c r="E155" s="924">
        <v>5</v>
      </c>
      <c r="F155" s="933">
        <v>0.72</v>
      </c>
      <c r="G155" s="1198">
        <v>51</v>
      </c>
      <c r="H155" s="924">
        <v>64</v>
      </c>
      <c r="I155" s="933">
        <v>1.54</v>
      </c>
      <c r="J155" s="1198">
        <v>631</v>
      </c>
      <c r="K155" s="924">
        <v>8</v>
      </c>
      <c r="L155" s="933">
        <v>0.86</v>
      </c>
      <c r="M155" s="1198">
        <v>78</v>
      </c>
      <c r="N155" s="924" t="s">
        <v>107</v>
      </c>
      <c r="O155" s="933" t="s">
        <v>107</v>
      </c>
      <c r="P155" s="1215" t="s">
        <v>107</v>
      </c>
    </row>
    <row r="156" spans="1:74" s="765" customFormat="1" ht="14.5" customHeight="1">
      <c r="A156" s="928" t="s">
        <v>16</v>
      </c>
      <c r="B156" s="929">
        <v>11</v>
      </c>
      <c r="C156" s="930">
        <v>1.38</v>
      </c>
      <c r="D156" s="1197">
        <v>62</v>
      </c>
      <c r="E156" s="929">
        <v>1</v>
      </c>
      <c r="F156" s="930">
        <v>0.52</v>
      </c>
      <c r="G156" s="1197">
        <v>8</v>
      </c>
      <c r="H156" s="929">
        <v>75</v>
      </c>
      <c r="I156" s="930">
        <v>1.9</v>
      </c>
      <c r="J156" s="1197">
        <v>421</v>
      </c>
      <c r="K156" s="929">
        <v>12</v>
      </c>
      <c r="L156" s="930">
        <v>1.45</v>
      </c>
      <c r="M156" s="1197">
        <v>63</v>
      </c>
      <c r="N156" s="929" t="s">
        <v>107</v>
      </c>
      <c r="O156" s="930" t="s">
        <v>107</v>
      </c>
      <c r="P156" s="1214" t="s">
        <v>107</v>
      </c>
    </row>
    <row r="157" spans="1:74" s="765" customFormat="1" ht="14.5" customHeight="1">
      <c r="A157" s="923" t="s">
        <v>17</v>
      </c>
      <c r="B157" s="924">
        <v>33</v>
      </c>
      <c r="C157" s="933">
        <v>1.42</v>
      </c>
      <c r="D157" s="1198">
        <v>372</v>
      </c>
      <c r="E157" s="924">
        <v>4</v>
      </c>
      <c r="F157" s="933">
        <v>0.61</v>
      </c>
      <c r="G157" s="1198">
        <v>51</v>
      </c>
      <c r="H157" s="924">
        <v>56</v>
      </c>
      <c r="I157" s="933">
        <v>1.5</v>
      </c>
      <c r="J157" s="1198">
        <v>646</v>
      </c>
      <c r="K157" s="924">
        <v>7</v>
      </c>
      <c r="L157" s="933">
        <v>0.78</v>
      </c>
      <c r="M157" s="1198">
        <v>86</v>
      </c>
      <c r="N157" s="924" t="s">
        <v>107</v>
      </c>
      <c r="O157" s="933" t="s">
        <v>107</v>
      </c>
      <c r="P157" s="1215" t="s">
        <v>107</v>
      </c>
    </row>
    <row r="158" spans="1:74" s="765" customFormat="1" ht="14.5" customHeight="1">
      <c r="A158" s="928" t="s">
        <v>18</v>
      </c>
      <c r="B158" s="929">
        <v>36</v>
      </c>
      <c r="C158" s="930">
        <v>1.08</v>
      </c>
      <c r="D158" s="1197">
        <v>734</v>
      </c>
      <c r="E158" s="929">
        <v>7</v>
      </c>
      <c r="F158" s="930">
        <v>0.56000000000000005</v>
      </c>
      <c r="G158" s="1197">
        <v>139</v>
      </c>
      <c r="H158" s="929">
        <v>50</v>
      </c>
      <c r="I158" s="930">
        <v>1.1200000000000001</v>
      </c>
      <c r="J158" s="1197">
        <v>1046</v>
      </c>
      <c r="K158" s="929">
        <v>8</v>
      </c>
      <c r="L158" s="930">
        <v>0.61</v>
      </c>
      <c r="M158" s="1197">
        <v>167</v>
      </c>
      <c r="N158" s="929" t="s">
        <v>107</v>
      </c>
      <c r="O158" s="930" t="s">
        <v>107</v>
      </c>
      <c r="P158" s="1214" t="s">
        <v>107</v>
      </c>
    </row>
    <row r="159" spans="1:74" s="765" customFormat="1" ht="14.5" customHeight="1">
      <c r="A159" s="923" t="s">
        <v>19</v>
      </c>
      <c r="B159" s="924">
        <v>30</v>
      </c>
      <c r="C159" s="933">
        <v>1.67</v>
      </c>
      <c r="D159" s="1198">
        <v>241</v>
      </c>
      <c r="E159" s="924">
        <v>5</v>
      </c>
      <c r="F159" s="933">
        <v>0.8</v>
      </c>
      <c r="G159" s="1198">
        <v>39</v>
      </c>
      <c r="H159" s="924">
        <v>59</v>
      </c>
      <c r="I159" s="933">
        <v>1.79</v>
      </c>
      <c r="J159" s="1198">
        <v>454</v>
      </c>
      <c r="K159" s="924">
        <v>6</v>
      </c>
      <c r="L159" s="933">
        <v>0.83000000000000007</v>
      </c>
      <c r="M159" s="1198">
        <v>46</v>
      </c>
      <c r="N159" s="924" t="s">
        <v>107</v>
      </c>
      <c r="O159" s="933" t="s">
        <v>107</v>
      </c>
      <c r="P159" s="1215" t="s">
        <v>107</v>
      </c>
    </row>
    <row r="160" spans="1:74" s="765" customFormat="1" ht="14.5" customHeight="1">
      <c r="A160" s="928" t="s">
        <v>20</v>
      </c>
      <c r="B160" s="929">
        <v>31</v>
      </c>
      <c r="C160" s="930">
        <v>2.0699999999999998</v>
      </c>
      <c r="D160" s="1197">
        <v>167</v>
      </c>
      <c r="E160" s="929">
        <v>4</v>
      </c>
      <c r="F160" s="930">
        <v>0.86</v>
      </c>
      <c r="G160" s="1197">
        <v>24</v>
      </c>
      <c r="H160" s="929">
        <v>58</v>
      </c>
      <c r="I160" s="930">
        <v>2.21</v>
      </c>
      <c r="J160" s="1197">
        <v>316</v>
      </c>
      <c r="K160" s="929">
        <v>7</v>
      </c>
      <c r="L160" s="930">
        <v>1.1399999999999999</v>
      </c>
      <c r="M160" s="1197">
        <v>35</v>
      </c>
      <c r="N160" s="929" t="s">
        <v>107</v>
      </c>
      <c r="O160" s="930" t="s">
        <v>107</v>
      </c>
      <c r="P160" s="1214" t="s">
        <v>107</v>
      </c>
    </row>
    <row r="161" spans="1:16" s="765" customFormat="1" ht="14.5" customHeight="1">
      <c r="A161" s="923" t="s">
        <v>21</v>
      </c>
      <c r="B161" s="924">
        <v>15</v>
      </c>
      <c r="C161" s="933">
        <v>1.21</v>
      </c>
      <c r="D161" s="1198">
        <v>133</v>
      </c>
      <c r="E161" s="924">
        <v>4</v>
      </c>
      <c r="F161" s="933">
        <v>0.63</v>
      </c>
      <c r="G161" s="1198">
        <v>31</v>
      </c>
      <c r="H161" s="924">
        <v>70</v>
      </c>
      <c r="I161" s="933">
        <v>1.56</v>
      </c>
      <c r="J161" s="1198">
        <v>625</v>
      </c>
      <c r="K161" s="924">
        <v>12</v>
      </c>
      <c r="L161" s="933">
        <v>1.1000000000000001</v>
      </c>
      <c r="M161" s="1198">
        <v>104</v>
      </c>
      <c r="N161" s="924" t="s">
        <v>107</v>
      </c>
      <c r="O161" s="933" t="s">
        <v>107</v>
      </c>
      <c r="P161" s="1215" t="s">
        <v>107</v>
      </c>
    </row>
    <row r="162" spans="1:16" s="765" customFormat="1" ht="14.5" customHeight="1">
      <c r="A162" s="928" t="s">
        <v>22</v>
      </c>
      <c r="B162" s="929">
        <v>18</v>
      </c>
      <c r="C162" s="930">
        <v>1.56</v>
      </c>
      <c r="D162" s="1197">
        <v>114</v>
      </c>
      <c r="E162" s="929">
        <v>4</v>
      </c>
      <c r="F162" s="930">
        <v>0.79</v>
      </c>
      <c r="G162" s="1197">
        <v>25</v>
      </c>
      <c r="H162" s="929">
        <v>72</v>
      </c>
      <c r="I162" s="930">
        <v>1.84</v>
      </c>
      <c r="J162" s="1197">
        <v>442</v>
      </c>
      <c r="K162" s="929">
        <v>6</v>
      </c>
      <c r="L162" s="930">
        <v>1.01</v>
      </c>
      <c r="M162" s="1197">
        <v>38</v>
      </c>
      <c r="N162" s="929" t="s">
        <v>107</v>
      </c>
      <c r="O162" s="930" t="s">
        <v>107</v>
      </c>
      <c r="P162" s="1214" t="s">
        <v>107</v>
      </c>
    </row>
    <row r="163" spans="1:16" s="765" customFormat="1" ht="14.5" customHeight="1">
      <c r="A163" s="923" t="s">
        <v>23</v>
      </c>
      <c r="B163" s="924">
        <v>24</v>
      </c>
      <c r="C163" s="933">
        <v>1.9</v>
      </c>
      <c r="D163" s="1198">
        <v>131</v>
      </c>
      <c r="E163" s="924">
        <v>3</v>
      </c>
      <c r="F163" s="933">
        <v>0.78</v>
      </c>
      <c r="G163" s="1198">
        <v>18</v>
      </c>
      <c r="H163" s="924">
        <v>64</v>
      </c>
      <c r="I163" s="933">
        <v>2.15</v>
      </c>
      <c r="J163" s="1198">
        <v>370</v>
      </c>
      <c r="K163" s="924">
        <v>9</v>
      </c>
      <c r="L163" s="933">
        <v>1.34</v>
      </c>
      <c r="M163" s="1198">
        <v>42</v>
      </c>
      <c r="N163" s="924" t="s">
        <v>107</v>
      </c>
      <c r="O163" s="933" t="s">
        <v>107</v>
      </c>
      <c r="P163" s="1215" t="s">
        <v>107</v>
      </c>
    </row>
    <row r="164" spans="1:16" s="765" customFormat="1" ht="14.5" customHeight="1" thickBot="1">
      <c r="A164" s="928" t="s">
        <v>24</v>
      </c>
      <c r="B164" s="929">
        <v>19</v>
      </c>
      <c r="C164" s="930">
        <v>1.65</v>
      </c>
      <c r="D164" s="1197">
        <v>109</v>
      </c>
      <c r="E164" s="929">
        <v>3</v>
      </c>
      <c r="F164" s="930">
        <v>0.69000000000000006</v>
      </c>
      <c r="G164" s="1197">
        <v>18</v>
      </c>
      <c r="H164" s="929">
        <v>67</v>
      </c>
      <c r="I164" s="930">
        <v>1.96</v>
      </c>
      <c r="J164" s="1197">
        <v>396</v>
      </c>
      <c r="K164" s="929">
        <v>12</v>
      </c>
      <c r="L164" s="930">
        <v>1.3</v>
      </c>
      <c r="M164" s="1197">
        <v>72</v>
      </c>
      <c r="N164" s="929" t="s">
        <v>107</v>
      </c>
      <c r="O164" s="930" t="s">
        <v>107</v>
      </c>
      <c r="P164" s="1214" t="s">
        <v>107</v>
      </c>
    </row>
    <row r="165" spans="1:16" s="765" customFormat="1" ht="14.5" customHeight="1">
      <c r="A165" s="936" t="s">
        <v>26</v>
      </c>
      <c r="B165" s="937">
        <v>33</v>
      </c>
      <c r="C165" s="938">
        <v>0.48</v>
      </c>
      <c r="D165" s="1199">
        <v>3547</v>
      </c>
      <c r="E165" s="937">
        <v>5</v>
      </c>
      <c r="F165" s="938">
        <v>0.22</v>
      </c>
      <c r="G165" s="1199">
        <v>529</v>
      </c>
      <c r="H165" s="937">
        <v>55</v>
      </c>
      <c r="I165" s="938">
        <v>0.5</v>
      </c>
      <c r="J165" s="1199">
        <v>6322</v>
      </c>
      <c r="K165" s="937">
        <v>7</v>
      </c>
      <c r="L165" s="938">
        <v>0.26</v>
      </c>
      <c r="M165" s="1199">
        <v>810</v>
      </c>
      <c r="N165" s="937" t="s">
        <v>107</v>
      </c>
      <c r="O165" s="938" t="s">
        <v>107</v>
      </c>
      <c r="P165" s="1220" t="s">
        <v>107</v>
      </c>
    </row>
    <row r="166" spans="1:16" s="765" customFormat="1" ht="14.5" customHeight="1">
      <c r="A166" s="940" t="s">
        <v>25</v>
      </c>
      <c r="B166" s="941">
        <v>16</v>
      </c>
      <c r="C166" s="942">
        <v>0.64</v>
      </c>
      <c r="D166" s="1200">
        <v>645</v>
      </c>
      <c r="E166" s="941">
        <v>3</v>
      </c>
      <c r="F166" s="942">
        <v>0.3</v>
      </c>
      <c r="G166" s="1200">
        <v>132</v>
      </c>
      <c r="H166" s="941">
        <v>71</v>
      </c>
      <c r="I166" s="942">
        <v>0.8</v>
      </c>
      <c r="J166" s="1200">
        <v>2807</v>
      </c>
      <c r="K166" s="941">
        <v>10</v>
      </c>
      <c r="L166" s="942">
        <v>0.52</v>
      </c>
      <c r="M166" s="1200">
        <v>384</v>
      </c>
      <c r="N166" s="941" t="s">
        <v>107</v>
      </c>
      <c r="O166" s="942" t="s">
        <v>107</v>
      </c>
      <c r="P166" s="1221" t="s">
        <v>107</v>
      </c>
    </row>
    <row r="167" spans="1:16" s="765" customFormat="1" ht="14.5" customHeight="1">
      <c r="A167" s="946" t="s">
        <v>27</v>
      </c>
      <c r="B167" s="947">
        <v>29</v>
      </c>
      <c r="C167" s="948">
        <v>0.4</v>
      </c>
      <c r="D167" s="1204">
        <v>4192</v>
      </c>
      <c r="E167" s="947">
        <v>5</v>
      </c>
      <c r="F167" s="948">
        <v>0.19</v>
      </c>
      <c r="G167" s="1204">
        <v>661</v>
      </c>
      <c r="H167" s="949">
        <v>58</v>
      </c>
      <c r="I167" s="948">
        <v>0.43</v>
      </c>
      <c r="J167" s="1204">
        <v>9129</v>
      </c>
      <c r="K167" s="949">
        <v>8</v>
      </c>
      <c r="L167" s="948">
        <v>0.23</v>
      </c>
      <c r="M167" s="1204">
        <v>1194</v>
      </c>
      <c r="N167" s="949" t="s">
        <v>107</v>
      </c>
      <c r="O167" s="948" t="s">
        <v>107</v>
      </c>
      <c r="P167" s="1223" t="s">
        <v>107</v>
      </c>
    </row>
    <row r="168" spans="1:16" s="765" customFormat="1" ht="14.5" customHeight="1">
      <c r="A168" s="1492" t="s">
        <v>238</v>
      </c>
      <c r="B168" s="1492"/>
      <c r="C168" s="1492"/>
      <c r="D168" s="1492"/>
      <c r="E168" s="1492"/>
      <c r="F168" s="1492"/>
      <c r="G168" s="1492"/>
      <c r="H168" s="1492"/>
      <c r="I168" s="1492"/>
      <c r="J168" s="1492"/>
      <c r="K168" s="1492"/>
      <c r="L168" s="1492"/>
      <c r="M168" s="1492"/>
      <c r="N168" s="1492"/>
      <c r="O168" s="1492"/>
      <c r="P168" s="1492"/>
    </row>
    <row r="169" spans="1:16" s="765" customFormat="1" ht="39" customHeight="1">
      <c r="A169" s="1475" t="s">
        <v>842</v>
      </c>
      <c r="B169" s="1475"/>
      <c r="C169" s="1475"/>
      <c r="D169" s="1475"/>
      <c r="E169" s="1475"/>
      <c r="F169" s="1475"/>
      <c r="G169" s="1475"/>
      <c r="H169" s="1475"/>
      <c r="I169" s="1475"/>
      <c r="J169" s="1475"/>
      <c r="K169" s="1475"/>
      <c r="L169" s="1475"/>
      <c r="M169" s="1475"/>
      <c r="N169" s="1475"/>
      <c r="O169" s="1475"/>
      <c r="P169" s="1475"/>
    </row>
    <row r="170" spans="1:16" s="765" customFormat="1" ht="14.5" customHeight="1">
      <c r="A170" s="1492" t="s">
        <v>239</v>
      </c>
      <c r="B170" s="1492"/>
      <c r="C170" s="1492"/>
      <c r="D170" s="1492"/>
      <c r="E170" s="1492"/>
      <c r="F170" s="1492"/>
      <c r="G170" s="1492"/>
      <c r="H170" s="1492"/>
      <c r="I170" s="1492"/>
      <c r="J170" s="1492"/>
      <c r="K170" s="1492"/>
      <c r="L170" s="1492"/>
      <c r="M170" s="1492"/>
      <c r="N170" s="1492"/>
      <c r="O170" s="1492"/>
      <c r="P170" s="1492"/>
    </row>
    <row r="171" spans="1:16" s="765" customFormat="1" ht="14.5" customHeight="1">
      <c r="A171" s="566"/>
      <c r="B171" s="945"/>
      <c r="C171" s="945"/>
      <c r="D171" s="1205"/>
      <c r="E171" s="945"/>
      <c r="F171" s="945"/>
      <c r="G171" s="1205"/>
      <c r="H171" s="945"/>
      <c r="I171" s="945"/>
      <c r="J171" s="1205"/>
      <c r="K171" s="945"/>
      <c r="L171" s="951"/>
      <c r="M171" s="791"/>
      <c r="P171" s="791"/>
    </row>
    <row r="172" spans="1:16" s="765" customFormat="1" ht="14.5" customHeight="1">
      <c r="A172" s="1349">
        <v>2021</v>
      </c>
      <c r="B172" s="1349"/>
      <c r="C172" s="1349"/>
      <c r="D172" s="1349"/>
      <c r="E172" s="1349"/>
      <c r="F172" s="1349"/>
      <c r="G172" s="1349"/>
      <c r="H172" s="1349"/>
      <c r="I172" s="1349"/>
      <c r="J172" s="1349"/>
      <c r="K172" s="1349"/>
      <c r="L172" s="1349"/>
      <c r="M172" s="1349"/>
      <c r="N172" s="1349"/>
      <c r="O172" s="1349"/>
      <c r="P172" s="1349"/>
    </row>
    <row r="173" spans="1:16" s="765" customFormat="1" ht="14.5" customHeight="1">
      <c r="A173" s="566"/>
      <c r="B173" s="945"/>
      <c r="C173" s="945"/>
      <c r="D173" s="1205"/>
      <c r="E173" s="945"/>
      <c r="F173" s="945"/>
      <c r="G173" s="1205"/>
      <c r="H173" s="945"/>
      <c r="I173" s="945"/>
      <c r="J173" s="1205"/>
      <c r="K173" s="945"/>
      <c r="L173" s="951"/>
      <c r="M173" s="791"/>
      <c r="P173" s="791"/>
    </row>
    <row r="174" spans="1:16" s="765" customFormat="1" ht="14.5" customHeight="1">
      <c r="A174" s="1473" t="s">
        <v>240</v>
      </c>
      <c r="B174" s="1473"/>
      <c r="C174" s="1473"/>
      <c r="D174" s="1473"/>
      <c r="E174" s="1473"/>
      <c r="F174" s="1473"/>
      <c r="G174" s="1473"/>
      <c r="H174" s="1473"/>
      <c r="I174" s="1473"/>
      <c r="J174" s="1473"/>
      <c r="K174" s="1473"/>
      <c r="L174" s="1473"/>
      <c r="M174" s="1473"/>
      <c r="N174" s="1473"/>
      <c r="O174" s="1473"/>
      <c r="P174" s="1473"/>
    </row>
    <row r="175" spans="1:16" s="765" customFormat="1" ht="42" customHeight="1">
      <c r="A175" s="1480" t="s">
        <v>10</v>
      </c>
      <c r="B175" s="1483" t="s">
        <v>156</v>
      </c>
      <c r="C175" s="1484"/>
      <c r="D175" s="1494"/>
      <c r="E175" s="1486" t="s">
        <v>157</v>
      </c>
      <c r="F175" s="1486"/>
      <c r="G175" s="1486"/>
      <c r="H175" s="1483" t="s">
        <v>158</v>
      </c>
      <c r="I175" s="1484"/>
      <c r="J175" s="1494"/>
      <c r="K175" s="1483" t="s">
        <v>159</v>
      </c>
      <c r="L175" s="1484"/>
      <c r="M175" s="1494"/>
      <c r="N175" s="1484" t="s">
        <v>160</v>
      </c>
      <c r="O175" s="1484"/>
      <c r="P175" s="1488"/>
    </row>
    <row r="176" spans="1:16" s="765" customFormat="1" ht="14.5" customHeight="1" thickBot="1">
      <c r="A176" s="1481"/>
      <c r="B176" s="1040" t="s">
        <v>56</v>
      </c>
      <c r="C176" s="1016" t="s">
        <v>57</v>
      </c>
      <c r="D176" s="1206" t="s">
        <v>123</v>
      </c>
      <c r="E176" s="1011" t="s">
        <v>56</v>
      </c>
      <c r="F176" s="1016" t="s">
        <v>57</v>
      </c>
      <c r="G176" s="1211" t="s">
        <v>123</v>
      </c>
      <c r="H176" s="1011" t="s">
        <v>56</v>
      </c>
      <c r="I176" s="1016" t="s">
        <v>57</v>
      </c>
      <c r="J176" s="1211" t="s">
        <v>123</v>
      </c>
      <c r="K176" s="1014" t="s">
        <v>56</v>
      </c>
      <c r="L176" s="1015" t="s">
        <v>57</v>
      </c>
      <c r="M176" s="1211" t="s">
        <v>123</v>
      </c>
      <c r="N176" s="1014" t="s">
        <v>56</v>
      </c>
      <c r="O176" s="1042" t="s">
        <v>57</v>
      </c>
      <c r="P176" s="1212" t="s">
        <v>123</v>
      </c>
    </row>
    <row r="177" spans="1:16" s="765" customFormat="1" ht="14.5" customHeight="1" thickBot="1">
      <c r="A177" s="1477" t="s">
        <v>161</v>
      </c>
      <c r="B177" s="1478"/>
      <c r="C177" s="1478"/>
      <c r="D177" s="1478"/>
      <c r="E177" s="1478"/>
      <c r="F177" s="1478"/>
      <c r="G177" s="1478"/>
      <c r="H177" s="1478"/>
      <c r="I177" s="1478"/>
      <c r="J177" s="1478"/>
      <c r="K177" s="1478"/>
      <c r="L177" s="1478"/>
      <c r="M177" s="1478"/>
      <c r="N177" s="1478"/>
      <c r="O177" s="1478"/>
      <c r="P177" s="1479"/>
    </row>
    <row r="178" spans="1:16" s="765" customFormat="1" ht="14.5" customHeight="1">
      <c r="A178" s="923" t="s">
        <v>11</v>
      </c>
      <c r="B178" s="924">
        <v>54</v>
      </c>
      <c r="C178" s="933">
        <v>1.28</v>
      </c>
      <c r="D178" s="1196">
        <v>865</v>
      </c>
      <c r="E178" s="924">
        <v>26</v>
      </c>
      <c r="F178" s="933">
        <v>1.1299999999999999</v>
      </c>
      <c r="G178" s="1196">
        <v>419</v>
      </c>
      <c r="H178" s="924">
        <v>2</v>
      </c>
      <c r="I178" s="933">
        <v>0.35</v>
      </c>
      <c r="J178" s="1196">
        <v>33</v>
      </c>
      <c r="K178" s="924">
        <v>2</v>
      </c>
      <c r="L178" s="933">
        <v>0.39</v>
      </c>
      <c r="M178" s="1196">
        <v>42</v>
      </c>
      <c r="N178" s="952">
        <v>15</v>
      </c>
      <c r="O178" s="953">
        <v>0.93</v>
      </c>
      <c r="P178" s="1213">
        <v>246</v>
      </c>
    </row>
    <row r="179" spans="1:16" s="765" customFormat="1" ht="14.5" customHeight="1">
      <c r="A179" s="928" t="s">
        <v>12</v>
      </c>
      <c r="B179" s="929">
        <v>55</v>
      </c>
      <c r="C179" s="930">
        <v>1.19</v>
      </c>
      <c r="D179" s="1197">
        <v>987</v>
      </c>
      <c r="E179" s="929">
        <v>24</v>
      </c>
      <c r="F179" s="930">
        <v>1.02</v>
      </c>
      <c r="G179" s="1197">
        <v>431</v>
      </c>
      <c r="H179" s="929">
        <v>3</v>
      </c>
      <c r="I179" s="930">
        <v>0.37</v>
      </c>
      <c r="J179" s="1197">
        <v>49</v>
      </c>
      <c r="K179" s="929">
        <v>3</v>
      </c>
      <c r="L179" s="930">
        <v>0.44</v>
      </c>
      <c r="M179" s="1197">
        <v>61</v>
      </c>
      <c r="N179" s="954">
        <v>15</v>
      </c>
      <c r="O179" s="955">
        <v>0.85</v>
      </c>
      <c r="P179" s="1214">
        <v>270</v>
      </c>
    </row>
    <row r="180" spans="1:16" s="765" customFormat="1" ht="14.5" customHeight="1">
      <c r="A180" s="923" t="s">
        <v>30</v>
      </c>
      <c r="B180" s="924">
        <v>41</v>
      </c>
      <c r="C180" s="933">
        <v>1.89</v>
      </c>
      <c r="D180" s="1198">
        <v>375</v>
      </c>
      <c r="E180" s="924">
        <v>32</v>
      </c>
      <c r="F180" s="933">
        <v>1.77</v>
      </c>
      <c r="G180" s="1198">
        <v>298</v>
      </c>
      <c r="H180" s="924">
        <v>3</v>
      </c>
      <c r="I180" s="933">
        <v>0.63</v>
      </c>
      <c r="J180" s="1198">
        <v>24</v>
      </c>
      <c r="K180" s="924">
        <v>3</v>
      </c>
      <c r="L180" s="933">
        <v>0.72</v>
      </c>
      <c r="M180" s="1198">
        <v>25</v>
      </c>
      <c r="N180" s="952">
        <v>21</v>
      </c>
      <c r="O180" s="953">
        <v>1.51</v>
      </c>
      <c r="P180" s="1215">
        <v>193</v>
      </c>
    </row>
    <row r="181" spans="1:16" s="765" customFormat="1" ht="14.5" customHeight="1">
      <c r="A181" s="928" t="s">
        <v>13</v>
      </c>
      <c r="B181" s="929">
        <v>46</v>
      </c>
      <c r="C181" s="930">
        <v>1.81</v>
      </c>
      <c r="D181" s="1197">
        <v>368</v>
      </c>
      <c r="E181" s="929">
        <v>27</v>
      </c>
      <c r="F181" s="930">
        <v>1.61</v>
      </c>
      <c r="G181" s="1197">
        <v>224</v>
      </c>
      <c r="H181" s="929">
        <v>4</v>
      </c>
      <c r="I181" s="930">
        <v>0.69000000000000006</v>
      </c>
      <c r="J181" s="1197">
        <v>28</v>
      </c>
      <c r="K181" s="929">
        <v>2</v>
      </c>
      <c r="L181" s="930">
        <v>0.62</v>
      </c>
      <c r="M181" s="1197">
        <v>16</v>
      </c>
      <c r="N181" s="954">
        <v>20</v>
      </c>
      <c r="O181" s="955">
        <v>1.47</v>
      </c>
      <c r="P181" s="1214">
        <v>156</v>
      </c>
    </row>
    <row r="182" spans="1:16" s="765" customFormat="1" ht="14.5" customHeight="1">
      <c r="A182" s="923" t="s">
        <v>14</v>
      </c>
      <c r="B182" s="924">
        <v>58</v>
      </c>
      <c r="C182" s="933">
        <v>2.3199999999999998</v>
      </c>
      <c r="D182" s="1198">
        <v>287</v>
      </c>
      <c r="E182" s="924">
        <v>25</v>
      </c>
      <c r="F182" s="933">
        <v>2</v>
      </c>
      <c r="G182" s="1198">
        <v>136</v>
      </c>
      <c r="H182" s="924">
        <v>3</v>
      </c>
      <c r="I182" s="933">
        <v>0.82000000000000006</v>
      </c>
      <c r="J182" s="1198">
        <v>14</v>
      </c>
      <c r="K182" s="924">
        <v>1</v>
      </c>
      <c r="L182" s="933">
        <v>0.48</v>
      </c>
      <c r="M182" s="1198">
        <v>4</v>
      </c>
      <c r="N182" s="952">
        <v>14</v>
      </c>
      <c r="O182" s="953">
        <v>1.6</v>
      </c>
      <c r="P182" s="1215">
        <v>73</v>
      </c>
    </row>
    <row r="183" spans="1:16" s="765" customFormat="1" ht="14.5" customHeight="1">
      <c r="A183" s="928" t="s">
        <v>31</v>
      </c>
      <c r="B183" s="929">
        <v>50</v>
      </c>
      <c r="C183" s="930">
        <v>1.75</v>
      </c>
      <c r="D183" s="1197">
        <v>450</v>
      </c>
      <c r="E183" s="929">
        <v>29</v>
      </c>
      <c r="F183" s="930">
        <v>1.58</v>
      </c>
      <c r="G183" s="1197">
        <v>252</v>
      </c>
      <c r="H183" s="929">
        <v>3</v>
      </c>
      <c r="I183" s="930">
        <v>0.57999999999999996</v>
      </c>
      <c r="J183" s="1197">
        <v>25</v>
      </c>
      <c r="K183" s="929">
        <v>3</v>
      </c>
      <c r="L183" s="930">
        <v>0.61</v>
      </c>
      <c r="M183" s="1197">
        <v>23</v>
      </c>
      <c r="N183" s="954">
        <v>16</v>
      </c>
      <c r="O183" s="955">
        <v>1.27</v>
      </c>
      <c r="P183" s="1214">
        <v>135</v>
      </c>
    </row>
    <row r="184" spans="1:16" s="765" customFormat="1" ht="14.5" customHeight="1">
      <c r="A184" s="923" t="s">
        <v>15</v>
      </c>
      <c r="B184" s="924">
        <v>49</v>
      </c>
      <c r="C184" s="933">
        <v>1.61</v>
      </c>
      <c r="D184" s="1198">
        <v>475</v>
      </c>
      <c r="E184" s="924">
        <v>26</v>
      </c>
      <c r="F184" s="933">
        <v>1.41</v>
      </c>
      <c r="G184" s="1198">
        <v>250</v>
      </c>
      <c r="H184" s="924">
        <v>4</v>
      </c>
      <c r="I184" s="933">
        <v>0.61</v>
      </c>
      <c r="J184" s="1198">
        <v>35</v>
      </c>
      <c r="K184" s="924">
        <v>3</v>
      </c>
      <c r="L184" s="933">
        <v>0.57999999999999996</v>
      </c>
      <c r="M184" s="1198">
        <v>34</v>
      </c>
      <c r="N184" s="952">
        <v>18</v>
      </c>
      <c r="O184" s="953">
        <v>1.23</v>
      </c>
      <c r="P184" s="1215">
        <v>177</v>
      </c>
    </row>
    <row r="185" spans="1:16" s="765" customFormat="1" ht="14.5" customHeight="1">
      <c r="A185" s="928" t="s">
        <v>16</v>
      </c>
      <c r="B185" s="929">
        <v>41</v>
      </c>
      <c r="C185" s="930">
        <v>2</v>
      </c>
      <c r="D185" s="1197">
        <v>282</v>
      </c>
      <c r="E185" s="929">
        <v>27</v>
      </c>
      <c r="F185" s="930">
        <v>1.82</v>
      </c>
      <c r="G185" s="1197">
        <v>175</v>
      </c>
      <c r="H185" s="929">
        <v>4</v>
      </c>
      <c r="I185" s="930">
        <v>0.79</v>
      </c>
      <c r="J185" s="1197">
        <v>25</v>
      </c>
      <c r="K185" s="929">
        <v>2</v>
      </c>
      <c r="L185" s="930">
        <v>0.61</v>
      </c>
      <c r="M185" s="1197">
        <v>13</v>
      </c>
      <c r="N185" s="954">
        <v>26</v>
      </c>
      <c r="O185" s="955">
        <v>1.78</v>
      </c>
      <c r="P185" s="1214">
        <v>177</v>
      </c>
    </row>
    <row r="186" spans="1:16" s="765" customFormat="1" ht="14.5" customHeight="1">
      <c r="A186" s="923" t="s">
        <v>17</v>
      </c>
      <c r="B186" s="924">
        <v>49</v>
      </c>
      <c r="C186" s="933">
        <v>1.45</v>
      </c>
      <c r="D186" s="1198">
        <v>599</v>
      </c>
      <c r="E186" s="924">
        <v>26</v>
      </c>
      <c r="F186" s="933">
        <v>1.27</v>
      </c>
      <c r="G186" s="1198">
        <v>320</v>
      </c>
      <c r="H186" s="924">
        <v>4</v>
      </c>
      <c r="I186" s="933">
        <v>0.54</v>
      </c>
      <c r="J186" s="1198">
        <v>49</v>
      </c>
      <c r="K186" s="924">
        <v>4</v>
      </c>
      <c r="L186" s="933">
        <v>0.54</v>
      </c>
      <c r="M186" s="1198">
        <v>44</v>
      </c>
      <c r="N186" s="952">
        <v>18</v>
      </c>
      <c r="O186" s="953">
        <v>1.1200000000000001</v>
      </c>
      <c r="P186" s="1215">
        <v>226</v>
      </c>
    </row>
    <row r="187" spans="1:16" s="765" customFormat="1" ht="14.5" customHeight="1">
      <c r="A187" s="928" t="s">
        <v>18</v>
      </c>
      <c r="B187" s="929">
        <v>54</v>
      </c>
      <c r="C187" s="930">
        <v>1.21</v>
      </c>
      <c r="D187" s="1197">
        <v>955</v>
      </c>
      <c r="E187" s="929">
        <v>25</v>
      </c>
      <c r="F187" s="930">
        <v>1.05</v>
      </c>
      <c r="G187" s="1197">
        <v>445</v>
      </c>
      <c r="H187" s="929">
        <v>2</v>
      </c>
      <c r="I187" s="930">
        <v>0.37</v>
      </c>
      <c r="J187" s="1197">
        <v>39</v>
      </c>
      <c r="K187" s="929">
        <v>2</v>
      </c>
      <c r="L187" s="930">
        <v>0.37</v>
      </c>
      <c r="M187" s="1197">
        <v>39</v>
      </c>
      <c r="N187" s="954">
        <v>16</v>
      </c>
      <c r="O187" s="955">
        <v>0.9</v>
      </c>
      <c r="P187" s="1214">
        <v>287</v>
      </c>
    </row>
    <row r="188" spans="1:16" s="765" customFormat="1" ht="14.5" customHeight="1">
      <c r="A188" s="923" t="s">
        <v>19</v>
      </c>
      <c r="B188" s="924">
        <v>50</v>
      </c>
      <c r="C188" s="933">
        <v>1.74</v>
      </c>
      <c r="D188" s="1198">
        <v>424</v>
      </c>
      <c r="E188" s="924">
        <v>29</v>
      </c>
      <c r="F188" s="933">
        <v>1.58</v>
      </c>
      <c r="G188" s="1198">
        <v>243</v>
      </c>
      <c r="H188" s="924">
        <v>3</v>
      </c>
      <c r="I188" s="933">
        <v>0.55000000000000004</v>
      </c>
      <c r="J188" s="1198">
        <v>21</v>
      </c>
      <c r="K188" s="924">
        <v>2</v>
      </c>
      <c r="L188" s="933">
        <v>0.47</v>
      </c>
      <c r="M188" s="1198">
        <v>23</v>
      </c>
      <c r="N188" s="952">
        <v>17</v>
      </c>
      <c r="O188" s="953">
        <v>1.28</v>
      </c>
      <c r="P188" s="1215">
        <v>146</v>
      </c>
    </row>
    <row r="189" spans="1:16" s="765" customFormat="1" ht="14.5" customHeight="1">
      <c r="A189" s="928" t="s">
        <v>20</v>
      </c>
      <c r="B189" s="929">
        <v>50</v>
      </c>
      <c r="C189" s="930">
        <v>2.1800000000000002</v>
      </c>
      <c r="D189" s="1197">
        <v>303</v>
      </c>
      <c r="E189" s="929">
        <v>27</v>
      </c>
      <c r="F189" s="930">
        <v>1.95</v>
      </c>
      <c r="G189" s="1197">
        <v>159</v>
      </c>
      <c r="H189" s="929">
        <v>2</v>
      </c>
      <c r="I189" s="930">
        <v>0.53</v>
      </c>
      <c r="J189" s="1197">
        <v>10</v>
      </c>
      <c r="K189" s="929">
        <v>4</v>
      </c>
      <c r="L189" s="930">
        <v>0.93</v>
      </c>
      <c r="M189" s="1197">
        <v>20</v>
      </c>
      <c r="N189" s="954">
        <v>17</v>
      </c>
      <c r="O189" s="955">
        <v>1.64</v>
      </c>
      <c r="P189" s="1214">
        <v>96</v>
      </c>
    </row>
    <row r="190" spans="1:16" s="765" customFormat="1" ht="14.5" customHeight="1">
      <c r="A190" s="923" t="s">
        <v>21</v>
      </c>
      <c r="B190" s="924">
        <v>41</v>
      </c>
      <c r="C190" s="933">
        <v>1.6</v>
      </c>
      <c r="D190" s="1198">
        <v>407</v>
      </c>
      <c r="E190" s="956">
        <v>28</v>
      </c>
      <c r="F190" s="933">
        <v>1.45</v>
      </c>
      <c r="G190" s="1198">
        <v>276</v>
      </c>
      <c r="H190" s="924">
        <v>4</v>
      </c>
      <c r="I190" s="933">
        <v>0.64</v>
      </c>
      <c r="J190" s="1198">
        <v>39</v>
      </c>
      <c r="K190" s="924">
        <v>3</v>
      </c>
      <c r="L190" s="933">
        <v>0.62</v>
      </c>
      <c r="M190" s="1198">
        <v>28</v>
      </c>
      <c r="N190" s="952">
        <v>24</v>
      </c>
      <c r="O190" s="953">
        <v>1.39</v>
      </c>
      <c r="P190" s="1215">
        <v>233</v>
      </c>
    </row>
    <row r="191" spans="1:16" s="765" customFormat="1" ht="14.5" customHeight="1">
      <c r="A191" s="928" t="s">
        <v>22</v>
      </c>
      <c r="B191" s="929">
        <v>37</v>
      </c>
      <c r="C191" s="930">
        <v>1.77</v>
      </c>
      <c r="D191" s="1197">
        <v>294</v>
      </c>
      <c r="E191" s="929">
        <v>30</v>
      </c>
      <c r="F191" s="930">
        <v>1.66</v>
      </c>
      <c r="G191" s="1197">
        <v>243</v>
      </c>
      <c r="H191" s="929">
        <v>3</v>
      </c>
      <c r="I191" s="930">
        <v>0.62</v>
      </c>
      <c r="J191" s="1197">
        <v>26</v>
      </c>
      <c r="K191" s="929">
        <v>5</v>
      </c>
      <c r="L191" s="930">
        <v>0.89</v>
      </c>
      <c r="M191" s="1197">
        <v>29</v>
      </c>
      <c r="N191" s="954">
        <v>24</v>
      </c>
      <c r="O191" s="955">
        <v>1.59</v>
      </c>
      <c r="P191" s="1214">
        <v>190</v>
      </c>
    </row>
    <row r="192" spans="1:16" s="765" customFormat="1" ht="14.5" customHeight="1">
      <c r="A192" s="923" t="s">
        <v>23</v>
      </c>
      <c r="B192" s="924">
        <v>52</v>
      </c>
      <c r="C192" s="933">
        <v>2</v>
      </c>
      <c r="D192" s="1198">
        <v>355</v>
      </c>
      <c r="E192" s="924">
        <v>26</v>
      </c>
      <c r="F192" s="933">
        <v>1.75</v>
      </c>
      <c r="G192" s="1198">
        <v>181</v>
      </c>
      <c r="H192" s="924">
        <v>4</v>
      </c>
      <c r="I192" s="933">
        <v>0.79</v>
      </c>
      <c r="J192" s="1198">
        <v>28</v>
      </c>
      <c r="K192" s="924">
        <v>1</v>
      </c>
      <c r="L192" s="933">
        <v>0.49</v>
      </c>
      <c r="M192" s="1198">
        <v>10</v>
      </c>
      <c r="N192" s="952">
        <v>16</v>
      </c>
      <c r="O192" s="953">
        <v>1.49</v>
      </c>
      <c r="P192" s="1215">
        <v>113</v>
      </c>
    </row>
    <row r="193" spans="1:16" s="765" customFormat="1" ht="14.5" customHeight="1" thickBot="1">
      <c r="A193" s="928" t="s">
        <v>24</v>
      </c>
      <c r="B193" s="929">
        <v>43</v>
      </c>
      <c r="C193" s="930">
        <v>1.99</v>
      </c>
      <c r="D193" s="1197">
        <v>279</v>
      </c>
      <c r="E193" s="929">
        <v>28</v>
      </c>
      <c r="F193" s="930">
        <v>1.76</v>
      </c>
      <c r="G193" s="1197">
        <v>188</v>
      </c>
      <c r="H193" s="929">
        <v>3</v>
      </c>
      <c r="I193" s="930">
        <v>0.76</v>
      </c>
      <c r="J193" s="1197">
        <v>21</v>
      </c>
      <c r="K193" s="929">
        <v>4</v>
      </c>
      <c r="L193" s="930">
        <v>0.83000000000000007</v>
      </c>
      <c r="M193" s="1197">
        <v>26</v>
      </c>
      <c r="N193" s="954">
        <v>22</v>
      </c>
      <c r="O193" s="955">
        <v>1.68</v>
      </c>
      <c r="P193" s="1214">
        <v>143</v>
      </c>
    </row>
    <row r="194" spans="1:16" s="765" customFormat="1" ht="14.5" customHeight="1">
      <c r="A194" s="936" t="s">
        <v>26</v>
      </c>
      <c r="B194" s="937">
        <v>53</v>
      </c>
      <c r="C194" s="938">
        <v>0.52</v>
      </c>
      <c r="D194" s="1199">
        <v>5700</v>
      </c>
      <c r="E194" s="937">
        <v>26</v>
      </c>
      <c r="F194" s="938">
        <v>0.46</v>
      </c>
      <c r="G194" s="1199">
        <v>2836</v>
      </c>
      <c r="H194" s="937">
        <v>3</v>
      </c>
      <c r="I194" s="938">
        <v>0.17</v>
      </c>
      <c r="J194" s="1199">
        <v>303</v>
      </c>
      <c r="K194" s="937">
        <v>3</v>
      </c>
      <c r="L194" s="938">
        <v>0.17</v>
      </c>
      <c r="M194" s="1199">
        <v>300</v>
      </c>
      <c r="N194" s="937">
        <v>16</v>
      </c>
      <c r="O194" s="957">
        <v>0.39</v>
      </c>
      <c r="P194" s="1220">
        <v>1769</v>
      </c>
    </row>
    <row r="195" spans="1:16" s="765" customFormat="1" ht="14.5" customHeight="1">
      <c r="A195" s="940" t="s">
        <v>25</v>
      </c>
      <c r="B195" s="941">
        <v>42</v>
      </c>
      <c r="C195" s="942">
        <v>0.77</v>
      </c>
      <c r="D195" s="1200">
        <v>2005</v>
      </c>
      <c r="E195" s="941">
        <v>29</v>
      </c>
      <c r="F195" s="942">
        <v>0.71</v>
      </c>
      <c r="G195" s="1200">
        <v>1404</v>
      </c>
      <c r="H195" s="941">
        <v>3</v>
      </c>
      <c r="I195" s="942">
        <v>0.28999999999999998</v>
      </c>
      <c r="J195" s="1200">
        <v>163</v>
      </c>
      <c r="K195" s="941">
        <v>3</v>
      </c>
      <c r="L195" s="942">
        <v>0.3</v>
      </c>
      <c r="M195" s="1200">
        <v>137</v>
      </c>
      <c r="N195" s="941">
        <v>23</v>
      </c>
      <c r="O195" s="958">
        <v>0.65</v>
      </c>
      <c r="P195" s="1221">
        <v>1092</v>
      </c>
    </row>
    <row r="196" spans="1:16" s="765" customFormat="1" ht="14.5" customHeight="1" thickBot="1">
      <c r="A196" s="940" t="s">
        <v>27</v>
      </c>
      <c r="B196" s="941">
        <v>50</v>
      </c>
      <c r="C196" s="942">
        <v>0.44</v>
      </c>
      <c r="D196" s="1201">
        <v>7705</v>
      </c>
      <c r="E196" s="941">
        <v>26</v>
      </c>
      <c r="F196" s="942">
        <v>0.39</v>
      </c>
      <c r="G196" s="1201">
        <v>4240</v>
      </c>
      <c r="H196" s="941">
        <v>3</v>
      </c>
      <c r="I196" s="942">
        <v>0.15</v>
      </c>
      <c r="J196" s="1201">
        <v>466</v>
      </c>
      <c r="K196" s="941">
        <v>3</v>
      </c>
      <c r="L196" s="942">
        <v>0.15</v>
      </c>
      <c r="M196" s="1201">
        <v>437</v>
      </c>
      <c r="N196" s="941">
        <v>18</v>
      </c>
      <c r="O196" s="958">
        <v>0.33</v>
      </c>
      <c r="P196" s="1222">
        <v>2861</v>
      </c>
    </row>
    <row r="197" spans="1:16" s="1195" customFormat="1" ht="14.5" customHeight="1" thickBot="1">
      <c r="A197" s="1477" t="s">
        <v>184</v>
      </c>
      <c r="B197" s="1478"/>
      <c r="C197" s="1478"/>
      <c r="D197" s="1478"/>
      <c r="E197" s="1478"/>
      <c r="F197" s="1478"/>
      <c r="G197" s="1478"/>
      <c r="H197" s="1478"/>
      <c r="I197" s="1478"/>
      <c r="J197" s="1478"/>
      <c r="K197" s="1478"/>
      <c r="L197" s="1478"/>
      <c r="M197" s="1478"/>
      <c r="N197" s="1478"/>
      <c r="O197" s="1478"/>
      <c r="P197" s="1479"/>
    </row>
    <row r="198" spans="1:16" s="765" customFormat="1" ht="14.5" customHeight="1">
      <c r="A198" s="923" t="s">
        <v>11</v>
      </c>
      <c r="B198" s="924">
        <v>62</v>
      </c>
      <c r="C198" s="933">
        <v>1.24</v>
      </c>
      <c r="D198" s="1198">
        <v>999</v>
      </c>
      <c r="E198" s="924">
        <v>19</v>
      </c>
      <c r="F198" s="933">
        <v>1</v>
      </c>
      <c r="G198" s="1198">
        <v>303</v>
      </c>
      <c r="H198" s="924">
        <v>3</v>
      </c>
      <c r="I198" s="933">
        <v>0.46</v>
      </c>
      <c r="J198" s="1198">
        <v>47</v>
      </c>
      <c r="K198" s="924">
        <v>0</v>
      </c>
      <c r="L198" s="933">
        <v>0.15</v>
      </c>
      <c r="M198" s="1198">
        <v>8</v>
      </c>
      <c r="N198" s="952">
        <v>16</v>
      </c>
      <c r="O198" s="953">
        <v>0.93</v>
      </c>
      <c r="P198" s="1215">
        <v>251</v>
      </c>
    </row>
    <row r="199" spans="1:16" s="765" customFormat="1" ht="14.5" customHeight="1">
      <c r="A199" s="928" t="s">
        <v>12</v>
      </c>
      <c r="B199" s="929">
        <v>69</v>
      </c>
      <c r="C199" s="930">
        <v>1.1100000000000001</v>
      </c>
      <c r="D199" s="1197">
        <v>1239</v>
      </c>
      <c r="E199" s="929">
        <v>16</v>
      </c>
      <c r="F199" s="930">
        <v>0.88</v>
      </c>
      <c r="G199" s="1197">
        <v>289</v>
      </c>
      <c r="H199" s="929">
        <v>3</v>
      </c>
      <c r="I199" s="930">
        <v>0.43</v>
      </c>
      <c r="J199" s="1197">
        <v>57</v>
      </c>
      <c r="K199" s="929">
        <v>0</v>
      </c>
      <c r="L199" s="930">
        <v>0.15</v>
      </c>
      <c r="M199" s="1197">
        <v>8</v>
      </c>
      <c r="N199" s="954">
        <v>12</v>
      </c>
      <c r="O199" s="955">
        <v>0.77</v>
      </c>
      <c r="P199" s="1214">
        <v>205</v>
      </c>
    </row>
    <row r="200" spans="1:16" s="765" customFormat="1" ht="14.5" customHeight="1">
      <c r="A200" s="923" t="s">
        <v>30</v>
      </c>
      <c r="B200" s="924">
        <v>59</v>
      </c>
      <c r="C200" s="933">
        <v>1.88</v>
      </c>
      <c r="D200" s="1198">
        <v>547</v>
      </c>
      <c r="E200" s="924">
        <v>25</v>
      </c>
      <c r="F200" s="933">
        <v>1.68</v>
      </c>
      <c r="G200" s="1198">
        <v>222</v>
      </c>
      <c r="H200" s="924">
        <v>2</v>
      </c>
      <c r="I200" s="933">
        <v>0.54</v>
      </c>
      <c r="J200" s="1198">
        <v>19</v>
      </c>
      <c r="K200" s="924">
        <v>1</v>
      </c>
      <c r="L200" s="933">
        <v>0.26</v>
      </c>
      <c r="M200" s="1198">
        <v>4</v>
      </c>
      <c r="N200" s="952">
        <v>13</v>
      </c>
      <c r="O200" s="953">
        <v>1.28</v>
      </c>
      <c r="P200" s="1215">
        <v>124</v>
      </c>
    </row>
    <row r="201" spans="1:16" s="765" customFormat="1" ht="14.5" customHeight="1">
      <c r="A201" s="928" t="s">
        <v>13</v>
      </c>
      <c r="B201" s="929">
        <v>65</v>
      </c>
      <c r="C201" s="930">
        <v>1.73</v>
      </c>
      <c r="D201" s="1197">
        <v>521</v>
      </c>
      <c r="E201" s="929">
        <v>23</v>
      </c>
      <c r="F201" s="930">
        <v>1.54</v>
      </c>
      <c r="G201" s="1197">
        <v>183</v>
      </c>
      <c r="H201" s="929">
        <v>3</v>
      </c>
      <c r="I201" s="930">
        <v>0.57000000000000006</v>
      </c>
      <c r="J201" s="1197">
        <v>20</v>
      </c>
      <c r="K201" s="929">
        <v>0</v>
      </c>
      <c r="L201" s="930">
        <v>0.19</v>
      </c>
      <c r="M201" s="1197">
        <v>2</v>
      </c>
      <c r="N201" s="954">
        <v>9</v>
      </c>
      <c r="O201" s="955">
        <v>1.03</v>
      </c>
      <c r="P201" s="1214">
        <v>66</v>
      </c>
    </row>
    <row r="202" spans="1:16" s="765" customFormat="1" ht="14.5" customHeight="1">
      <c r="A202" s="923" t="s">
        <v>14</v>
      </c>
      <c r="B202" s="924">
        <v>70</v>
      </c>
      <c r="C202" s="933">
        <v>2.11</v>
      </c>
      <c r="D202" s="1198">
        <v>350</v>
      </c>
      <c r="E202" s="924">
        <v>17</v>
      </c>
      <c r="F202" s="933">
        <v>1.7</v>
      </c>
      <c r="G202" s="1198">
        <v>92</v>
      </c>
      <c r="H202" s="924">
        <v>3</v>
      </c>
      <c r="I202" s="933">
        <v>0.73</v>
      </c>
      <c r="J202" s="1198">
        <v>14</v>
      </c>
      <c r="K202" s="924">
        <v>0</v>
      </c>
      <c r="L202" s="933">
        <v>0.27</v>
      </c>
      <c r="M202" s="1198">
        <v>1</v>
      </c>
      <c r="N202" s="952">
        <v>10</v>
      </c>
      <c r="O202" s="953">
        <v>1.39</v>
      </c>
      <c r="P202" s="1215">
        <v>57</v>
      </c>
    </row>
    <row r="203" spans="1:16" s="765" customFormat="1" ht="14.5" customHeight="1">
      <c r="A203" s="928" t="s">
        <v>31</v>
      </c>
      <c r="B203" s="929">
        <v>63</v>
      </c>
      <c r="C203" s="930">
        <v>1.69</v>
      </c>
      <c r="D203" s="1197">
        <v>565</v>
      </c>
      <c r="E203" s="929">
        <v>20</v>
      </c>
      <c r="F203" s="930">
        <v>1.41</v>
      </c>
      <c r="G203" s="1197">
        <v>174</v>
      </c>
      <c r="H203" s="929">
        <v>3</v>
      </c>
      <c r="I203" s="930">
        <v>0.57000000000000006</v>
      </c>
      <c r="J203" s="1197">
        <v>21</v>
      </c>
      <c r="K203" s="929">
        <v>0</v>
      </c>
      <c r="L203" s="930">
        <v>0.14000000000000001</v>
      </c>
      <c r="M203" s="1197">
        <v>2</v>
      </c>
      <c r="N203" s="954">
        <v>14</v>
      </c>
      <c r="O203" s="955">
        <v>1.2</v>
      </c>
      <c r="P203" s="1214">
        <v>123</v>
      </c>
    </row>
    <row r="204" spans="1:16" s="765" customFormat="1" ht="14.5" customHeight="1">
      <c r="A204" s="923" t="s">
        <v>15</v>
      </c>
      <c r="B204" s="924">
        <v>62</v>
      </c>
      <c r="C204" s="933">
        <v>1.57</v>
      </c>
      <c r="D204" s="1198">
        <v>599</v>
      </c>
      <c r="E204" s="924">
        <v>21</v>
      </c>
      <c r="F204" s="933">
        <v>1.3</v>
      </c>
      <c r="G204" s="1198">
        <v>203</v>
      </c>
      <c r="H204" s="924">
        <v>3</v>
      </c>
      <c r="I204" s="933">
        <v>0.54</v>
      </c>
      <c r="J204" s="1198">
        <v>26</v>
      </c>
      <c r="K204" s="924">
        <v>1</v>
      </c>
      <c r="L204" s="933">
        <v>0.32</v>
      </c>
      <c r="M204" s="1198">
        <v>10</v>
      </c>
      <c r="N204" s="952">
        <v>14</v>
      </c>
      <c r="O204" s="953">
        <v>1.1200000000000001</v>
      </c>
      <c r="P204" s="1215">
        <v>134</v>
      </c>
    </row>
    <row r="205" spans="1:16" s="765" customFormat="1" ht="14.5" customHeight="1">
      <c r="A205" s="928" t="s">
        <v>16</v>
      </c>
      <c r="B205" s="929">
        <v>62</v>
      </c>
      <c r="C205" s="930">
        <v>1.98</v>
      </c>
      <c r="D205" s="1197">
        <v>426</v>
      </c>
      <c r="E205" s="929">
        <v>25</v>
      </c>
      <c r="F205" s="930">
        <v>1.79</v>
      </c>
      <c r="G205" s="1197">
        <v>158</v>
      </c>
      <c r="H205" s="929">
        <v>3</v>
      </c>
      <c r="I205" s="930">
        <v>0.68</v>
      </c>
      <c r="J205" s="1197">
        <v>18</v>
      </c>
      <c r="K205" s="929">
        <v>0</v>
      </c>
      <c r="L205" s="930"/>
      <c r="M205" s="1197">
        <v>11</v>
      </c>
      <c r="N205" s="954">
        <v>10</v>
      </c>
      <c r="O205" s="955">
        <v>1.21</v>
      </c>
      <c r="P205" s="1214">
        <v>70</v>
      </c>
    </row>
    <row r="206" spans="1:16" s="765" customFormat="1" ht="14.5" customHeight="1">
      <c r="A206" s="923" t="s">
        <v>17</v>
      </c>
      <c r="B206" s="924">
        <v>64</v>
      </c>
      <c r="C206" s="933">
        <v>1.39</v>
      </c>
      <c r="D206" s="1198">
        <v>791</v>
      </c>
      <c r="E206" s="924">
        <v>19</v>
      </c>
      <c r="F206" s="933">
        <v>1.1399999999999999</v>
      </c>
      <c r="G206" s="1198">
        <v>236</v>
      </c>
      <c r="H206" s="924">
        <v>2</v>
      </c>
      <c r="I206" s="933">
        <v>0.45</v>
      </c>
      <c r="J206" s="1198">
        <v>27</v>
      </c>
      <c r="K206" s="924">
        <v>1</v>
      </c>
      <c r="L206" s="933">
        <v>0.27</v>
      </c>
      <c r="M206" s="1198">
        <v>16</v>
      </c>
      <c r="N206" s="952">
        <v>14</v>
      </c>
      <c r="O206" s="953">
        <v>1</v>
      </c>
      <c r="P206" s="1215">
        <v>172</v>
      </c>
    </row>
    <row r="207" spans="1:16" s="765" customFormat="1" ht="14.5" customHeight="1">
      <c r="A207" s="928" t="s">
        <v>18</v>
      </c>
      <c r="B207" s="929">
        <v>65</v>
      </c>
      <c r="C207" s="930">
        <v>1.1599999999999999</v>
      </c>
      <c r="D207" s="1197">
        <v>1146</v>
      </c>
      <c r="E207" s="929">
        <v>19</v>
      </c>
      <c r="F207" s="930">
        <v>0.96</v>
      </c>
      <c r="G207" s="1197">
        <v>342</v>
      </c>
      <c r="H207" s="929">
        <v>2</v>
      </c>
      <c r="I207" s="930">
        <v>0.37</v>
      </c>
      <c r="J207" s="1197">
        <v>39</v>
      </c>
      <c r="K207" s="929">
        <v>1</v>
      </c>
      <c r="L207" s="930">
        <v>0.25</v>
      </c>
      <c r="M207" s="1197">
        <v>7</v>
      </c>
      <c r="N207" s="954">
        <v>13</v>
      </c>
      <c r="O207" s="955">
        <v>0.8</v>
      </c>
      <c r="P207" s="1214">
        <v>226</v>
      </c>
    </row>
    <row r="208" spans="1:16" s="765" customFormat="1" ht="14.5" customHeight="1">
      <c r="A208" s="923" t="s">
        <v>19</v>
      </c>
      <c r="B208" s="924">
        <v>60</v>
      </c>
      <c r="C208" s="933">
        <v>1.71</v>
      </c>
      <c r="D208" s="1198">
        <v>520</v>
      </c>
      <c r="E208" s="924">
        <v>20</v>
      </c>
      <c r="F208" s="933">
        <v>1.4</v>
      </c>
      <c r="G208" s="1198">
        <v>167</v>
      </c>
      <c r="H208" s="924">
        <v>3</v>
      </c>
      <c r="I208" s="933">
        <v>0.63</v>
      </c>
      <c r="J208" s="1198">
        <v>29</v>
      </c>
      <c r="K208" s="924">
        <v>1</v>
      </c>
      <c r="L208" s="933">
        <v>0.34</v>
      </c>
      <c r="M208" s="1198">
        <v>4</v>
      </c>
      <c r="N208" s="952">
        <v>16</v>
      </c>
      <c r="O208" s="953">
        <v>1.28</v>
      </c>
      <c r="P208" s="1215">
        <v>134</v>
      </c>
    </row>
    <row r="209" spans="1:16" s="765" customFormat="1" ht="14.5" customHeight="1">
      <c r="A209" s="928" t="s">
        <v>20</v>
      </c>
      <c r="B209" s="929">
        <v>61</v>
      </c>
      <c r="C209" s="930">
        <v>2.12</v>
      </c>
      <c r="D209" s="1197">
        <v>360</v>
      </c>
      <c r="E209" s="929">
        <v>18</v>
      </c>
      <c r="F209" s="930">
        <v>1.64</v>
      </c>
      <c r="G209" s="1197">
        <v>107</v>
      </c>
      <c r="H209" s="929">
        <v>4</v>
      </c>
      <c r="I209" s="930">
        <v>0.86</v>
      </c>
      <c r="J209" s="1197">
        <v>19</v>
      </c>
      <c r="K209" s="929">
        <v>1</v>
      </c>
      <c r="L209" s="930">
        <v>0.41</v>
      </c>
      <c r="M209" s="1197">
        <v>5</v>
      </c>
      <c r="N209" s="954">
        <v>17</v>
      </c>
      <c r="O209" s="955">
        <v>1.64</v>
      </c>
      <c r="P209" s="1214">
        <v>98</v>
      </c>
    </row>
    <row r="210" spans="1:16" s="765" customFormat="1" ht="14.5" customHeight="1">
      <c r="A210" s="923" t="s">
        <v>21</v>
      </c>
      <c r="B210" s="924">
        <v>62</v>
      </c>
      <c r="C210" s="933">
        <v>1.57</v>
      </c>
      <c r="D210" s="1198">
        <v>614</v>
      </c>
      <c r="E210" s="956">
        <v>22</v>
      </c>
      <c r="F210" s="933">
        <v>1.35</v>
      </c>
      <c r="G210" s="1198">
        <v>214</v>
      </c>
      <c r="H210" s="924">
        <v>3</v>
      </c>
      <c r="I210" s="933">
        <v>0.57000000000000006</v>
      </c>
      <c r="J210" s="1198">
        <v>30</v>
      </c>
      <c r="K210" s="924">
        <v>1</v>
      </c>
      <c r="L210" s="933">
        <v>0.26</v>
      </c>
      <c r="M210" s="1198">
        <v>3</v>
      </c>
      <c r="N210" s="952">
        <v>12</v>
      </c>
      <c r="O210" s="953">
        <v>1.05</v>
      </c>
      <c r="P210" s="1215">
        <v>120</v>
      </c>
    </row>
    <row r="211" spans="1:16" s="765" customFormat="1" ht="14.5" customHeight="1">
      <c r="A211" s="928" t="s">
        <v>22</v>
      </c>
      <c r="B211" s="929">
        <v>61</v>
      </c>
      <c r="C211" s="930">
        <v>1.78</v>
      </c>
      <c r="D211" s="1197">
        <v>479</v>
      </c>
      <c r="E211" s="929">
        <v>24</v>
      </c>
      <c r="F211" s="930">
        <v>1.54</v>
      </c>
      <c r="G211" s="1197">
        <v>188</v>
      </c>
      <c r="H211" s="929">
        <v>3</v>
      </c>
      <c r="I211" s="930">
        <v>0.66</v>
      </c>
      <c r="J211" s="1197">
        <v>26</v>
      </c>
      <c r="K211" s="929">
        <v>0</v>
      </c>
      <c r="L211" s="930">
        <v>0.27</v>
      </c>
      <c r="M211" s="1197">
        <v>2</v>
      </c>
      <c r="N211" s="954">
        <v>11</v>
      </c>
      <c r="O211" s="955">
        <v>1.17</v>
      </c>
      <c r="P211" s="1214">
        <v>86</v>
      </c>
    </row>
    <row r="212" spans="1:16" s="765" customFormat="1" ht="14.5" customHeight="1">
      <c r="A212" s="923" t="s">
        <v>23</v>
      </c>
      <c r="B212" s="924">
        <v>70</v>
      </c>
      <c r="C212" s="933">
        <v>1.8</v>
      </c>
      <c r="D212" s="1198">
        <v>477</v>
      </c>
      <c r="E212" s="924">
        <v>17</v>
      </c>
      <c r="F212" s="933">
        <v>1.49</v>
      </c>
      <c r="G212" s="1198">
        <v>123</v>
      </c>
      <c r="H212" s="924">
        <v>2</v>
      </c>
      <c r="I212" s="933">
        <v>0.57999999999999996</v>
      </c>
      <c r="J212" s="1198">
        <v>15</v>
      </c>
      <c r="K212" s="924">
        <v>0</v>
      </c>
      <c r="L212" s="933">
        <v>0.15</v>
      </c>
      <c r="M212" s="1198">
        <v>6</v>
      </c>
      <c r="N212" s="952">
        <v>10</v>
      </c>
      <c r="O212" s="953">
        <v>1.17</v>
      </c>
      <c r="P212" s="1215">
        <v>71</v>
      </c>
    </row>
    <row r="213" spans="1:16" s="765" customFormat="1" ht="14.5" customHeight="1" thickBot="1">
      <c r="A213" s="928" t="s">
        <v>24</v>
      </c>
      <c r="B213" s="929">
        <v>64</v>
      </c>
      <c r="C213" s="930">
        <v>1.93</v>
      </c>
      <c r="D213" s="1197">
        <v>418</v>
      </c>
      <c r="E213" s="929">
        <v>22</v>
      </c>
      <c r="F213" s="930">
        <v>1.66</v>
      </c>
      <c r="G213" s="1197">
        <v>149</v>
      </c>
      <c r="H213" s="929">
        <v>2</v>
      </c>
      <c r="I213" s="930">
        <v>0.65</v>
      </c>
      <c r="J213" s="1197">
        <v>15</v>
      </c>
      <c r="K213" s="929">
        <v>1</v>
      </c>
      <c r="L213" s="930">
        <v>0.43</v>
      </c>
      <c r="M213" s="1197">
        <v>89</v>
      </c>
      <c r="N213" s="954">
        <v>10</v>
      </c>
      <c r="O213" s="955">
        <v>1.22</v>
      </c>
      <c r="P213" s="1214">
        <v>67</v>
      </c>
    </row>
    <row r="214" spans="1:16" s="765" customFormat="1" ht="14.5" customHeight="1">
      <c r="A214" s="936" t="s">
        <v>26</v>
      </c>
      <c r="B214" s="937">
        <v>65</v>
      </c>
      <c r="C214" s="938">
        <v>0.5</v>
      </c>
      <c r="D214" s="1199">
        <v>7046</v>
      </c>
      <c r="E214" s="937">
        <v>19</v>
      </c>
      <c r="F214" s="938">
        <v>0.41</v>
      </c>
      <c r="G214" s="1199">
        <v>2036</v>
      </c>
      <c r="H214" s="937">
        <v>3</v>
      </c>
      <c r="I214" s="938">
        <v>0.17</v>
      </c>
      <c r="J214" s="1199">
        <v>294</v>
      </c>
      <c r="K214" s="937">
        <v>1</v>
      </c>
      <c r="L214" s="938">
        <v>0.09</v>
      </c>
      <c r="M214" s="1199">
        <v>69</v>
      </c>
      <c r="N214" s="937">
        <v>13</v>
      </c>
      <c r="O214" s="957">
        <v>0.36</v>
      </c>
      <c r="P214" s="1220">
        <v>1471</v>
      </c>
    </row>
    <row r="215" spans="1:16" s="765" customFormat="1" ht="14.5" customHeight="1">
      <c r="A215" s="940" t="s">
        <v>25</v>
      </c>
      <c r="B215" s="941">
        <v>62</v>
      </c>
      <c r="C215" s="942">
        <v>0.76</v>
      </c>
      <c r="D215" s="1200">
        <v>3005</v>
      </c>
      <c r="E215" s="941">
        <v>23</v>
      </c>
      <c r="F215" s="942">
        <v>0.67</v>
      </c>
      <c r="G215" s="1200">
        <v>1114</v>
      </c>
      <c r="H215" s="941">
        <v>3</v>
      </c>
      <c r="I215" s="942">
        <v>0.25</v>
      </c>
      <c r="J215" s="1200">
        <v>128</v>
      </c>
      <c r="K215" s="941">
        <v>0</v>
      </c>
      <c r="L215" s="942">
        <v>0.12</v>
      </c>
      <c r="M215" s="1200">
        <v>20</v>
      </c>
      <c r="N215" s="941">
        <v>11</v>
      </c>
      <c r="O215" s="958">
        <v>0.5</v>
      </c>
      <c r="P215" s="1221">
        <v>533</v>
      </c>
    </row>
    <row r="216" spans="1:16" s="765" customFormat="1" ht="14.5" customHeight="1" thickBot="1">
      <c r="A216" s="959" t="s">
        <v>27</v>
      </c>
      <c r="B216" s="941">
        <v>64</v>
      </c>
      <c r="C216" s="942">
        <v>0.43</v>
      </c>
      <c r="D216" s="1201">
        <v>10051</v>
      </c>
      <c r="E216" s="941">
        <v>20</v>
      </c>
      <c r="F216" s="942">
        <v>0.35</v>
      </c>
      <c r="G216" s="1201">
        <v>3150</v>
      </c>
      <c r="H216" s="941">
        <v>3</v>
      </c>
      <c r="I216" s="942">
        <v>0.15</v>
      </c>
      <c r="J216" s="1201">
        <v>422</v>
      </c>
      <c r="K216" s="941">
        <v>1</v>
      </c>
      <c r="L216" s="942">
        <v>7.0000000000000007E-2</v>
      </c>
      <c r="M216" s="1201">
        <v>89</v>
      </c>
      <c r="N216" s="941">
        <v>13</v>
      </c>
      <c r="O216" s="958">
        <v>0.3</v>
      </c>
      <c r="P216" s="1222">
        <v>2004</v>
      </c>
    </row>
    <row r="217" spans="1:16" s="1195" customFormat="1" ht="14.5" customHeight="1" thickBot="1">
      <c r="A217" s="1477" t="s">
        <v>196</v>
      </c>
      <c r="B217" s="1478"/>
      <c r="C217" s="1478"/>
      <c r="D217" s="1478"/>
      <c r="E217" s="1478"/>
      <c r="F217" s="1478"/>
      <c r="G217" s="1478"/>
      <c r="H217" s="1478"/>
      <c r="I217" s="1478"/>
      <c r="J217" s="1478"/>
      <c r="K217" s="1478"/>
      <c r="L217" s="1478"/>
      <c r="M217" s="1478"/>
      <c r="N217" s="1478"/>
      <c r="O217" s="1478"/>
      <c r="P217" s="1479"/>
    </row>
    <row r="218" spans="1:16" s="765" customFormat="1" ht="14.5" customHeight="1">
      <c r="A218" s="923" t="s">
        <v>11</v>
      </c>
      <c r="B218" s="924">
        <v>39</v>
      </c>
      <c r="C218" s="933">
        <v>1.25</v>
      </c>
      <c r="D218" s="1198">
        <v>621</v>
      </c>
      <c r="E218" s="924">
        <v>12</v>
      </c>
      <c r="F218" s="933">
        <v>0.83000000000000007</v>
      </c>
      <c r="G218" s="1198">
        <v>181</v>
      </c>
      <c r="H218" s="924">
        <v>3</v>
      </c>
      <c r="I218" s="933">
        <v>0.44</v>
      </c>
      <c r="J218" s="1198">
        <v>54</v>
      </c>
      <c r="K218" s="924">
        <v>2</v>
      </c>
      <c r="L218" s="933">
        <v>0.38</v>
      </c>
      <c r="M218" s="1198">
        <v>40</v>
      </c>
      <c r="N218" s="952">
        <v>44</v>
      </c>
      <c r="O218" s="953">
        <v>1.27</v>
      </c>
      <c r="P218" s="1215">
        <v>712</v>
      </c>
    </row>
    <row r="219" spans="1:16" s="765" customFormat="1" ht="14.5" customHeight="1">
      <c r="A219" s="928" t="s">
        <v>12</v>
      </c>
      <c r="B219" s="929">
        <v>35</v>
      </c>
      <c r="C219" s="930">
        <v>1.1299999999999999</v>
      </c>
      <c r="D219" s="1197">
        <v>622</v>
      </c>
      <c r="E219" s="929">
        <v>10</v>
      </c>
      <c r="F219" s="930">
        <v>0.71</v>
      </c>
      <c r="G219" s="1197">
        <v>179</v>
      </c>
      <c r="H219" s="929">
        <v>7</v>
      </c>
      <c r="I219" s="930">
        <v>0.61</v>
      </c>
      <c r="J219" s="1197">
        <v>128</v>
      </c>
      <c r="K219" s="929">
        <v>3</v>
      </c>
      <c r="L219" s="930">
        <v>0.41</v>
      </c>
      <c r="M219" s="1197">
        <v>53</v>
      </c>
      <c r="N219" s="954">
        <v>45</v>
      </c>
      <c r="O219" s="955">
        <v>1.19</v>
      </c>
      <c r="P219" s="1214">
        <v>815</v>
      </c>
    </row>
    <row r="220" spans="1:16" s="765" customFormat="1" ht="14.5" customHeight="1">
      <c r="A220" s="923" t="s">
        <v>30</v>
      </c>
      <c r="B220" s="924">
        <v>41</v>
      </c>
      <c r="C220" s="933">
        <v>1.88</v>
      </c>
      <c r="D220" s="1198">
        <v>374</v>
      </c>
      <c r="E220" s="924">
        <v>17</v>
      </c>
      <c r="F220" s="933">
        <v>1.42</v>
      </c>
      <c r="G220" s="1198">
        <v>151</v>
      </c>
      <c r="H220" s="924">
        <v>4</v>
      </c>
      <c r="I220" s="933">
        <v>0.77</v>
      </c>
      <c r="J220" s="1198">
        <v>30</v>
      </c>
      <c r="K220" s="924">
        <v>1</v>
      </c>
      <c r="L220" s="933">
        <v>0.43</v>
      </c>
      <c r="M220" s="1198">
        <v>10</v>
      </c>
      <c r="N220" s="952">
        <v>38</v>
      </c>
      <c r="O220" s="953">
        <v>1.84</v>
      </c>
      <c r="P220" s="1215">
        <v>350</v>
      </c>
    </row>
    <row r="221" spans="1:16" s="765" customFormat="1" ht="14.5" customHeight="1">
      <c r="A221" s="928" t="s">
        <v>13</v>
      </c>
      <c r="B221" s="929">
        <v>34</v>
      </c>
      <c r="C221" s="930">
        <v>1.72</v>
      </c>
      <c r="D221" s="1197">
        <v>269</v>
      </c>
      <c r="E221" s="929">
        <v>15</v>
      </c>
      <c r="F221" s="930">
        <v>1.26</v>
      </c>
      <c r="G221" s="1197">
        <v>122</v>
      </c>
      <c r="H221" s="929">
        <v>6</v>
      </c>
      <c r="I221" s="930">
        <v>0.91</v>
      </c>
      <c r="J221" s="1197">
        <v>49</v>
      </c>
      <c r="K221" s="929">
        <v>3</v>
      </c>
      <c r="L221" s="930">
        <v>0.70000000000000007</v>
      </c>
      <c r="M221" s="1197">
        <v>23</v>
      </c>
      <c r="N221" s="954">
        <v>42</v>
      </c>
      <c r="O221" s="955">
        <v>1.8</v>
      </c>
      <c r="P221" s="1214">
        <v>326</v>
      </c>
    </row>
    <row r="222" spans="1:16" s="765" customFormat="1" ht="14.5" customHeight="1">
      <c r="A222" s="923" t="s">
        <v>14</v>
      </c>
      <c r="B222" s="924">
        <v>43</v>
      </c>
      <c r="C222" s="933">
        <v>2.35</v>
      </c>
      <c r="D222" s="1198">
        <v>219</v>
      </c>
      <c r="E222" s="924">
        <v>15</v>
      </c>
      <c r="F222" s="933">
        <v>1.68</v>
      </c>
      <c r="G222" s="1198">
        <v>77</v>
      </c>
      <c r="H222" s="924">
        <v>4</v>
      </c>
      <c r="I222" s="933">
        <v>0.92</v>
      </c>
      <c r="J222" s="1198">
        <v>19</v>
      </c>
      <c r="K222" s="924">
        <v>0</v>
      </c>
      <c r="L222" s="933">
        <v>0.27</v>
      </c>
      <c r="M222" s="1198">
        <v>1</v>
      </c>
      <c r="N222" s="952">
        <v>38</v>
      </c>
      <c r="O222" s="953">
        <v>2.2799999999999998</v>
      </c>
      <c r="P222" s="1215">
        <v>198</v>
      </c>
    </row>
    <row r="223" spans="1:16" s="765" customFormat="1" ht="14.5" customHeight="1">
      <c r="A223" s="928" t="s">
        <v>31</v>
      </c>
      <c r="B223" s="929">
        <v>54</v>
      </c>
      <c r="C223" s="930">
        <v>1.75</v>
      </c>
      <c r="D223" s="1197">
        <v>482</v>
      </c>
      <c r="E223" s="929">
        <v>14</v>
      </c>
      <c r="F223" s="930">
        <v>1.2</v>
      </c>
      <c r="G223" s="1197">
        <v>118</v>
      </c>
      <c r="H223" s="929">
        <v>1</v>
      </c>
      <c r="I223" s="930">
        <v>0.4</v>
      </c>
      <c r="J223" s="1197">
        <v>8</v>
      </c>
      <c r="K223" s="929">
        <v>2</v>
      </c>
      <c r="L223" s="930">
        <v>0.45</v>
      </c>
      <c r="M223" s="1197">
        <v>13</v>
      </c>
      <c r="N223" s="954">
        <v>30</v>
      </c>
      <c r="O223" s="955">
        <v>1.61</v>
      </c>
      <c r="P223" s="1214">
        <v>262</v>
      </c>
    </row>
    <row r="224" spans="1:16" s="765" customFormat="1" ht="14.5" customHeight="1">
      <c r="A224" s="923" t="s">
        <v>15</v>
      </c>
      <c r="B224" s="924">
        <v>35</v>
      </c>
      <c r="C224" s="933">
        <v>1.54</v>
      </c>
      <c r="D224" s="1198">
        <v>336</v>
      </c>
      <c r="E224" s="924">
        <v>12</v>
      </c>
      <c r="F224" s="933">
        <v>1.06</v>
      </c>
      <c r="G224" s="1198">
        <v>117</v>
      </c>
      <c r="H224" s="924">
        <v>6</v>
      </c>
      <c r="I224" s="933">
        <v>0.73</v>
      </c>
      <c r="J224" s="1198">
        <v>54</v>
      </c>
      <c r="K224" s="924">
        <v>3</v>
      </c>
      <c r="L224" s="933">
        <v>0.57999999999999996</v>
      </c>
      <c r="M224" s="1198">
        <v>34</v>
      </c>
      <c r="N224" s="952">
        <v>44</v>
      </c>
      <c r="O224" s="953">
        <v>1.6</v>
      </c>
      <c r="P224" s="1215">
        <v>430</v>
      </c>
    </row>
    <row r="225" spans="1:16" s="765" customFormat="1" ht="14.5" customHeight="1">
      <c r="A225" s="928" t="s">
        <v>16</v>
      </c>
      <c r="B225" s="929">
        <v>31</v>
      </c>
      <c r="C225" s="930">
        <v>1.88</v>
      </c>
      <c r="D225" s="1197">
        <v>211</v>
      </c>
      <c r="E225" s="929">
        <v>16</v>
      </c>
      <c r="F225" s="930">
        <v>1.51</v>
      </c>
      <c r="G225" s="1197">
        <v>107</v>
      </c>
      <c r="H225" s="929">
        <v>4</v>
      </c>
      <c r="I225" s="930">
        <v>0.77</v>
      </c>
      <c r="J225" s="1197">
        <v>26</v>
      </c>
      <c r="K225" s="929">
        <v>3</v>
      </c>
      <c r="L225" s="930">
        <v>0.70000000000000007</v>
      </c>
      <c r="M225" s="1197">
        <v>15</v>
      </c>
      <c r="N225" s="954">
        <v>46</v>
      </c>
      <c r="O225" s="955">
        <v>2.0299999999999998</v>
      </c>
      <c r="P225" s="1214">
        <v>313</v>
      </c>
    </row>
    <row r="226" spans="1:16" s="765" customFormat="1" ht="14.5" customHeight="1">
      <c r="A226" s="923" t="s">
        <v>17</v>
      </c>
      <c r="B226" s="924">
        <v>41</v>
      </c>
      <c r="C226" s="933">
        <v>1.43</v>
      </c>
      <c r="D226" s="1198">
        <v>494</v>
      </c>
      <c r="E226" s="924">
        <v>14</v>
      </c>
      <c r="F226" s="933">
        <v>0.99</v>
      </c>
      <c r="G226" s="1198">
        <v>172</v>
      </c>
      <c r="H226" s="924">
        <v>3</v>
      </c>
      <c r="I226" s="933">
        <v>0.47</v>
      </c>
      <c r="J226" s="1198">
        <v>35</v>
      </c>
      <c r="K226" s="924">
        <v>1</v>
      </c>
      <c r="L226" s="933">
        <v>0.33</v>
      </c>
      <c r="M226" s="1198">
        <v>17</v>
      </c>
      <c r="N226" s="952">
        <v>42</v>
      </c>
      <c r="O226" s="953">
        <v>1.43</v>
      </c>
      <c r="P226" s="1215">
        <v>520</v>
      </c>
    </row>
    <row r="227" spans="1:16" s="765" customFormat="1" ht="14.5" customHeight="1">
      <c r="A227" s="928" t="s">
        <v>18</v>
      </c>
      <c r="B227" s="929">
        <v>34</v>
      </c>
      <c r="C227" s="930">
        <v>1.1499999999999999</v>
      </c>
      <c r="D227" s="1197">
        <v>607</v>
      </c>
      <c r="E227" s="929">
        <v>14</v>
      </c>
      <c r="F227" s="930">
        <v>0.84</v>
      </c>
      <c r="G227" s="1197">
        <v>250</v>
      </c>
      <c r="H227" s="929">
        <v>7</v>
      </c>
      <c r="I227" s="930">
        <v>0.59</v>
      </c>
      <c r="J227" s="1197">
        <v>117</v>
      </c>
      <c r="K227" s="929">
        <v>2</v>
      </c>
      <c r="L227" s="930">
        <v>0.38</v>
      </c>
      <c r="M227" s="1197">
        <v>42</v>
      </c>
      <c r="N227" s="954">
        <v>43</v>
      </c>
      <c r="O227" s="955">
        <v>1.2</v>
      </c>
      <c r="P227" s="1214">
        <v>750</v>
      </c>
    </row>
    <row r="228" spans="1:16" s="765" customFormat="1" ht="14.5" customHeight="1">
      <c r="A228" s="923" t="s">
        <v>19</v>
      </c>
      <c r="B228" s="924">
        <v>24</v>
      </c>
      <c r="C228" s="933">
        <v>1.47</v>
      </c>
      <c r="D228" s="1198">
        <v>203</v>
      </c>
      <c r="E228" s="924">
        <v>15</v>
      </c>
      <c r="F228" s="933">
        <v>1.27</v>
      </c>
      <c r="G228" s="1198">
        <v>127</v>
      </c>
      <c r="H228" s="924">
        <v>16</v>
      </c>
      <c r="I228" s="933">
        <v>1.27</v>
      </c>
      <c r="J228" s="1198">
        <v>132</v>
      </c>
      <c r="K228" s="924">
        <v>4</v>
      </c>
      <c r="L228" s="933">
        <v>0.64</v>
      </c>
      <c r="M228" s="1198">
        <v>36</v>
      </c>
      <c r="N228" s="952">
        <v>42</v>
      </c>
      <c r="O228" s="953">
        <v>1.71</v>
      </c>
      <c r="P228" s="1215">
        <v>359</v>
      </c>
    </row>
    <row r="229" spans="1:16" s="765" customFormat="1" ht="14.5" customHeight="1">
      <c r="A229" s="928" t="s">
        <v>20</v>
      </c>
      <c r="B229" s="929">
        <v>19</v>
      </c>
      <c r="C229" s="930">
        <v>1.7</v>
      </c>
      <c r="D229" s="1197">
        <v>115</v>
      </c>
      <c r="E229" s="929">
        <v>10</v>
      </c>
      <c r="F229" s="930">
        <v>1.29</v>
      </c>
      <c r="G229" s="1197">
        <v>56</v>
      </c>
      <c r="H229" s="929">
        <v>19</v>
      </c>
      <c r="I229" s="930">
        <v>1.7</v>
      </c>
      <c r="J229" s="1197">
        <v>109</v>
      </c>
      <c r="K229" s="929">
        <v>7</v>
      </c>
      <c r="L229" s="930">
        <v>1.18</v>
      </c>
      <c r="M229" s="1197">
        <v>41</v>
      </c>
      <c r="N229" s="954">
        <v>45</v>
      </c>
      <c r="O229" s="955">
        <v>2.16</v>
      </c>
      <c r="P229" s="1214">
        <v>267</v>
      </c>
    </row>
    <row r="230" spans="1:16" s="765" customFormat="1" ht="14.5" customHeight="1">
      <c r="A230" s="923" t="s">
        <v>21</v>
      </c>
      <c r="B230" s="924">
        <v>37</v>
      </c>
      <c r="C230" s="933">
        <v>1.57</v>
      </c>
      <c r="D230" s="1198">
        <v>364</v>
      </c>
      <c r="E230" s="956">
        <v>15</v>
      </c>
      <c r="F230" s="933">
        <v>1.1299999999999999</v>
      </c>
      <c r="G230" s="1198">
        <v>147</v>
      </c>
      <c r="H230" s="924">
        <v>4</v>
      </c>
      <c r="I230" s="933">
        <v>0.65</v>
      </c>
      <c r="J230" s="1198">
        <v>41</v>
      </c>
      <c r="K230" s="924">
        <v>4</v>
      </c>
      <c r="L230" s="933">
        <v>0.64</v>
      </c>
      <c r="M230" s="1198">
        <v>32</v>
      </c>
      <c r="N230" s="952">
        <v>41</v>
      </c>
      <c r="O230" s="953">
        <v>1.6</v>
      </c>
      <c r="P230" s="1215">
        <v>399</v>
      </c>
    </row>
    <row r="231" spans="1:16" s="765" customFormat="1" ht="14.5" customHeight="1">
      <c r="A231" s="928" t="s">
        <v>22</v>
      </c>
      <c r="B231" s="929">
        <v>29</v>
      </c>
      <c r="C231" s="930">
        <v>1.63</v>
      </c>
      <c r="D231" s="1197">
        <v>230</v>
      </c>
      <c r="E231" s="929">
        <v>17</v>
      </c>
      <c r="F231" s="930">
        <v>1.37</v>
      </c>
      <c r="G231" s="1197">
        <v>136</v>
      </c>
      <c r="H231" s="929">
        <v>5</v>
      </c>
      <c r="I231" s="930">
        <v>0.81</v>
      </c>
      <c r="J231" s="1197">
        <v>38</v>
      </c>
      <c r="K231" s="929">
        <v>4</v>
      </c>
      <c r="L231" s="930">
        <v>0.81</v>
      </c>
      <c r="M231" s="1197">
        <v>26</v>
      </c>
      <c r="N231" s="954">
        <v>45</v>
      </c>
      <c r="O231" s="955">
        <v>1.83</v>
      </c>
      <c r="P231" s="1214">
        <v>350</v>
      </c>
    </row>
    <row r="232" spans="1:16" s="765" customFormat="1" ht="14.5" customHeight="1">
      <c r="A232" s="923" t="s">
        <v>23</v>
      </c>
      <c r="B232" s="924">
        <v>45</v>
      </c>
      <c r="C232" s="933">
        <v>1.99</v>
      </c>
      <c r="D232" s="1198">
        <v>305</v>
      </c>
      <c r="E232" s="924">
        <v>14</v>
      </c>
      <c r="F232" s="933">
        <v>1.37</v>
      </c>
      <c r="G232" s="1198">
        <v>104</v>
      </c>
      <c r="H232" s="924">
        <v>4</v>
      </c>
      <c r="I232" s="933">
        <v>0.78</v>
      </c>
      <c r="J232" s="1198">
        <v>25</v>
      </c>
      <c r="K232" s="924">
        <v>1</v>
      </c>
      <c r="L232" s="933">
        <v>0.51</v>
      </c>
      <c r="M232" s="1198">
        <v>9</v>
      </c>
      <c r="N232" s="952">
        <v>36</v>
      </c>
      <c r="O232" s="953">
        <v>1.92</v>
      </c>
      <c r="P232" s="1215">
        <v>242</v>
      </c>
    </row>
    <row r="233" spans="1:16" s="765" customFormat="1" ht="14.5" customHeight="1" thickBot="1">
      <c r="A233" s="928" t="s">
        <v>24</v>
      </c>
      <c r="B233" s="929">
        <v>40</v>
      </c>
      <c r="C233" s="930">
        <v>1.96</v>
      </c>
      <c r="D233" s="1197">
        <v>265</v>
      </c>
      <c r="E233" s="929">
        <v>17</v>
      </c>
      <c r="F233" s="930">
        <v>1.47</v>
      </c>
      <c r="G233" s="1197">
        <v>112</v>
      </c>
      <c r="H233" s="929">
        <v>2</v>
      </c>
      <c r="I233" s="930">
        <v>0.51</v>
      </c>
      <c r="J233" s="1197">
        <v>10</v>
      </c>
      <c r="K233" s="929">
        <v>2</v>
      </c>
      <c r="L233" s="930">
        <v>0.64</v>
      </c>
      <c r="M233" s="1197">
        <v>14</v>
      </c>
      <c r="N233" s="954">
        <v>40</v>
      </c>
      <c r="O233" s="955">
        <v>1.98</v>
      </c>
      <c r="P233" s="1214">
        <v>255</v>
      </c>
    </row>
    <row r="234" spans="1:16" s="765" customFormat="1" ht="14.5" customHeight="1">
      <c r="A234" s="936" t="s">
        <v>26</v>
      </c>
      <c r="B234" s="937">
        <v>36</v>
      </c>
      <c r="C234" s="938">
        <v>0.5</v>
      </c>
      <c r="D234" s="1199">
        <v>4004</v>
      </c>
      <c r="E234" s="937">
        <v>13</v>
      </c>
      <c r="F234" s="938">
        <v>0.35</v>
      </c>
      <c r="G234" s="1199">
        <v>1381</v>
      </c>
      <c r="H234" s="937">
        <v>6</v>
      </c>
      <c r="I234" s="938">
        <v>0.24</v>
      </c>
      <c r="J234" s="1199">
        <v>681</v>
      </c>
      <c r="K234" s="937">
        <v>3</v>
      </c>
      <c r="L234" s="938">
        <v>0.17</v>
      </c>
      <c r="M234" s="1199">
        <v>286</v>
      </c>
      <c r="N234" s="937">
        <v>43</v>
      </c>
      <c r="O234" s="957">
        <v>0.52</v>
      </c>
      <c r="P234" s="1220">
        <v>4555</v>
      </c>
    </row>
    <row r="235" spans="1:16" s="765" customFormat="1" ht="14.5" customHeight="1">
      <c r="A235" s="940" t="s">
        <v>25</v>
      </c>
      <c r="B235" s="941">
        <v>36</v>
      </c>
      <c r="C235" s="942">
        <v>0.76</v>
      </c>
      <c r="D235" s="1200">
        <v>1713</v>
      </c>
      <c r="E235" s="941">
        <v>16</v>
      </c>
      <c r="F235" s="942">
        <v>0.57000000000000006</v>
      </c>
      <c r="G235" s="1200">
        <v>775</v>
      </c>
      <c r="H235" s="941">
        <v>4</v>
      </c>
      <c r="I235" s="942">
        <v>0.32</v>
      </c>
      <c r="J235" s="1200">
        <v>194</v>
      </c>
      <c r="K235" s="941">
        <v>3</v>
      </c>
      <c r="L235" s="942">
        <v>0.27</v>
      </c>
      <c r="M235" s="1200">
        <v>120</v>
      </c>
      <c r="N235" s="941">
        <v>41</v>
      </c>
      <c r="O235" s="958">
        <v>0.77</v>
      </c>
      <c r="P235" s="1221">
        <v>1993</v>
      </c>
    </row>
    <row r="236" spans="1:16" s="765" customFormat="1" ht="14.5" customHeight="1" thickBot="1">
      <c r="A236" s="959" t="s">
        <v>27</v>
      </c>
      <c r="B236" s="941">
        <v>36</v>
      </c>
      <c r="C236" s="942">
        <v>0.43</v>
      </c>
      <c r="D236" s="1201">
        <v>5717</v>
      </c>
      <c r="E236" s="941">
        <v>13</v>
      </c>
      <c r="F236" s="942">
        <v>0.3</v>
      </c>
      <c r="G236" s="1201">
        <v>2156</v>
      </c>
      <c r="H236" s="941">
        <v>6</v>
      </c>
      <c r="I236" s="942">
        <v>0.2</v>
      </c>
      <c r="J236" s="1201">
        <v>875</v>
      </c>
      <c r="K236" s="941">
        <v>3</v>
      </c>
      <c r="L236" s="942">
        <v>0.14000000000000001</v>
      </c>
      <c r="M236" s="1201">
        <v>406</v>
      </c>
      <c r="N236" s="941">
        <v>42</v>
      </c>
      <c r="O236" s="958">
        <v>0.44</v>
      </c>
      <c r="P236" s="1222">
        <v>6548</v>
      </c>
    </row>
    <row r="237" spans="1:16" s="1195" customFormat="1" ht="14.5" customHeight="1" thickBot="1">
      <c r="A237" s="1477" t="s">
        <v>221</v>
      </c>
      <c r="B237" s="1478"/>
      <c r="C237" s="1478"/>
      <c r="D237" s="1478"/>
      <c r="E237" s="1478"/>
      <c r="F237" s="1478"/>
      <c r="G237" s="1478"/>
      <c r="H237" s="1478"/>
      <c r="I237" s="1478"/>
      <c r="J237" s="1478"/>
      <c r="K237" s="1478"/>
      <c r="L237" s="1478"/>
      <c r="M237" s="1478"/>
      <c r="N237" s="1478"/>
      <c r="O237" s="1478"/>
      <c r="P237" s="1479"/>
    </row>
    <row r="238" spans="1:16" s="765" customFormat="1" ht="14.5" customHeight="1">
      <c r="A238" s="923" t="s">
        <v>11</v>
      </c>
      <c r="B238" s="924">
        <v>74</v>
      </c>
      <c r="C238" s="933">
        <v>1.1100000000000001</v>
      </c>
      <c r="D238" s="1198">
        <v>1179</v>
      </c>
      <c r="E238" s="924">
        <v>16</v>
      </c>
      <c r="F238" s="933">
        <v>0.94000000000000006</v>
      </c>
      <c r="G238" s="1198">
        <v>257</v>
      </c>
      <c r="H238" s="924">
        <v>5</v>
      </c>
      <c r="I238" s="933">
        <v>0.55000000000000004</v>
      </c>
      <c r="J238" s="1198">
        <v>97</v>
      </c>
      <c r="K238" s="924">
        <v>2</v>
      </c>
      <c r="L238" s="933">
        <v>0.37</v>
      </c>
      <c r="M238" s="1198">
        <v>43</v>
      </c>
      <c r="N238" s="952">
        <v>2</v>
      </c>
      <c r="O238" s="953">
        <v>0.31</v>
      </c>
      <c r="P238" s="1215">
        <v>30</v>
      </c>
    </row>
    <row r="239" spans="1:16" s="765" customFormat="1" ht="14.5" customHeight="1">
      <c r="A239" s="928" t="s">
        <v>12</v>
      </c>
      <c r="B239" s="929">
        <v>78</v>
      </c>
      <c r="C239" s="930">
        <v>0.99</v>
      </c>
      <c r="D239" s="1197">
        <v>1405</v>
      </c>
      <c r="E239" s="929">
        <v>13</v>
      </c>
      <c r="F239" s="930">
        <v>0.8</v>
      </c>
      <c r="G239" s="1197">
        <v>234</v>
      </c>
      <c r="H239" s="929">
        <v>5</v>
      </c>
      <c r="I239" s="930">
        <v>0.5</v>
      </c>
      <c r="J239" s="1197">
        <v>81</v>
      </c>
      <c r="K239" s="929">
        <v>2</v>
      </c>
      <c r="L239" s="930">
        <v>0.31</v>
      </c>
      <c r="M239" s="1197">
        <v>28</v>
      </c>
      <c r="N239" s="954">
        <v>3</v>
      </c>
      <c r="O239" s="955">
        <v>0.39</v>
      </c>
      <c r="P239" s="1214">
        <v>50</v>
      </c>
    </row>
    <row r="240" spans="1:16" s="765" customFormat="1" ht="14.5" customHeight="1">
      <c r="A240" s="923" t="s">
        <v>30</v>
      </c>
      <c r="B240" s="924">
        <v>53</v>
      </c>
      <c r="C240" s="933">
        <v>1.9</v>
      </c>
      <c r="D240" s="1198">
        <v>484</v>
      </c>
      <c r="E240" s="924">
        <v>15</v>
      </c>
      <c r="F240" s="933">
        <v>1.35</v>
      </c>
      <c r="G240" s="1198">
        <v>138</v>
      </c>
      <c r="H240" s="924">
        <v>22</v>
      </c>
      <c r="I240" s="933">
        <v>1.55</v>
      </c>
      <c r="J240" s="1198">
        <v>213</v>
      </c>
      <c r="K240" s="924">
        <v>6</v>
      </c>
      <c r="L240" s="933">
        <v>0.91</v>
      </c>
      <c r="M240" s="1198">
        <v>59</v>
      </c>
      <c r="N240" s="952">
        <v>3</v>
      </c>
      <c r="O240" s="953">
        <v>0.74</v>
      </c>
      <c r="P240" s="1215">
        <v>24</v>
      </c>
    </row>
    <row r="241" spans="1:16" s="765" customFormat="1" ht="14.5" customHeight="1">
      <c r="A241" s="928" t="s">
        <v>13</v>
      </c>
      <c r="B241" s="929">
        <v>49</v>
      </c>
      <c r="C241" s="930">
        <v>1.82</v>
      </c>
      <c r="D241" s="1197">
        <v>389</v>
      </c>
      <c r="E241" s="929">
        <v>19</v>
      </c>
      <c r="F241" s="930">
        <v>1.43</v>
      </c>
      <c r="G241" s="1197">
        <v>155</v>
      </c>
      <c r="H241" s="929">
        <v>23</v>
      </c>
      <c r="I241" s="930">
        <v>1.51</v>
      </c>
      <c r="J241" s="1197">
        <v>189</v>
      </c>
      <c r="K241" s="929">
        <v>6</v>
      </c>
      <c r="L241" s="930">
        <v>0.91</v>
      </c>
      <c r="M241" s="1197">
        <v>44</v>
      </c>
      <c r="N241" s="954">
        <v>2</v>
      </c>
      <c r="O241" s="955">
        <v>0.5</v>
      </c>
      <c r="P241" s="1214">
        <v>14</v>
      </c>
    </row>
    <row r="242" spans="1:16" s="765" customFormat="1" ht="14.5" customHeight="1">
      <c r="A242" s="923" t="s">
        <v>14</v>
      </c>
      <c r="B242" s="924">
        <v>61</v>
      </c>
      <c r="C242" s="933">
        <v>2.31</v>
      </c>
      <c r="D242" s="1198">
        <v>316</v>
      </c>
      <c r="E242" s="924">
        <v>16</v>
      </c>
      <c r="F242" s="933">
        <v>1.72</v>
      </c>
      <c r="G242" s="1198">
        <v>83</v>
      </c>
      <c r="H242" s="924">
        <v>17</v>
      </c>
      <c r="I242" s="933">
        <v>1.82</v>
      </c>
      <c r="J242" s="1198">
        <v>85</v>
      </c>
      <c r="K242" s="924">
        <v>3</v>
      </c>
      <c r="L242" s="933">
        <v>0.86</v>
      </c>
      <c r="M242" s="1198">
        <v>16</v>
      </c>
      <c r="N242" s="952">
        <v>2</v>
      </c>
      <c r="O242" s="953">
        <v>0.70000000000000007</v>
      </c>
      <c r="P242" s="1215">
        <v>13</v>
      </c>
    </row>
    <row r="243" spans="1:16" s="765" customFormat="1" ht="14.5" customHeight="1">
      <c r="A243" s="928" t="s">
        <v>31</v>
      </c>
      <c r="B243" s="929">
        <v>65</v>
      </c>
      <c r="C243" s="930">
        <v>1.67</v>
      </c>
      <c r="D243" s="1197">
        <v>577</v>
      </c>
      <c r="E243" s="929">
        <v>14</v>
      </c>
      <c r="F243" s="930">
        <v>1.23</v>
      </c>
      <c r="G243" s="1197">
        <v>126</v>
      </c>
      <c r="H243" s="929">
        <v>14</v>
      </c>
      <c r="I243" s="930">
        <v>1.2</v>
      </c>
      <c r="J243" s="1197">
        <v>126</v>
      </c>
      <c r="K243" s="929">
        <v>4</v>
      </c>
      <c r="L243" s="930">
        <v>0.73</v>
      </c>
      <c r="M243" s="1197">
        <v>35</v>
      </c>
      <c r="N243" s="954">
        <v>2</v>
      </c>
      <c r="O243" s="955">
        <v>0.51</v>
      </c>
      <c r="P243" s="1214">
        <v>21</v>
      </c>
    </row>
    <row r="244" spans="1:16" s="765" customFormat="1" ht="14.5" customHeight="1">
      <c r="A244" s="923" t="s">
        <v>15</v>
      </c>
      <c r="B244" s="924">
        <v>72</v>
      </c>
      <c r="C244" s="933">
        <v>1.45</v>
      </c>
      <c r="D244" s="1198">
        <v>693</v>
      </c>
      <c r="E244" s="924">
        <v>19</v>
      </c>
      <c r="F244" s="933">
        <v>1.26</v>
      </c>
      <c r="G244" s="1198">
        <v>184</v>
      </c>
      <c r="H244" s="924">
        <v>5</v>
      </c>
      <c r="I244" s="933">
        <v>0.73</v>
      </c>
      <c r="J244" s="1198">
        <v>54</v>
      </c>
      <c r="K244" s="924">
        <v>2</v>
      </c>
      <c r="L244" s="933">
        <v>0.49</v>
      </c>
      <c r="M244" s="1198">
        <v>24</v>
      </c>
      <c r="N244" s="952">
        <v>2</v>
      </c>
      <c r="O244" s="953">
        <v>0.42</v>
      </c>
      <c r="P244" s="1215">
        <v>16</v>
      </c>
    </row>
    <row r="245" spans="1:16" s="765" customFormat="1" ht="14.5" customHeight="1">
      <c r="A245" s="928" t="s">
        <v>16</v>
      </c>
      <c r="B245" s="929">
        <v>47</v>
      </c>
      <c r="C245" s="930">
        <v>2.0299999999999998</v>
      </c>
      <c r="D245" s="1197">
        <v>323</v>
      </c>
      <c r="E245" s="929">
        <v>20</v>
      </c>
      <c r="F245" s="930">
        <v>1.62</v>
      </c>
      <c r="G245" s="1197">
        <v>136</v>
      </c>
      <c r="H245" s="929">
        <v>23</v>
      </c>
      <c r="I245" s="930">
        <v>1.72</v>
      </c>
      <c r="J245" s="1197">
        <v>156</v>
      </c>
      <c r="K245" s="929">
        <v>6</v>
      </c>
      <c r="L245" s="930">
        <v>1.01</v>
      </c>
      <c r="M245" s="1197">
        <v>39</v>
      </c>
      <c r="N245" s="954">
        <v>3</v>
      </c>
      <c r="O245" s="955">
        <v>0.73</v>
      </c>
      <c r="P245" s="1214">
        <v>19</v>
      </c>
    </row>
    <row r="246" spans="1:16" s="765" customFormat="1" ht="14.5" customHeight="1">
      <c r="A246" s="923" t="s">
        <v>17</v>
      </c>
      <c r="B246" s="924">
        <v>71</v>
      </c>
      <c r="C246" s="933">
        <v>1.31</v>
      </c>
      <c r="D246" s="1198">
        <v>870</v>
      </c>
      <c r="E246" s="924">
        <v>16</v>
      </c>
      <c r="F246" s="933">
        <v>1.06</v>
      </c>
      <c r="G246" s="1198">
        <v>207</v>
      </c>
      <c r="H246" s="924">
        <v>8</v>
      </c>
      <c r="I246" s="933">
        <v>0.77</v>
      </c>
      <c r="J246" s="1198">
        <v>99</v>
      </c>
      <c r="K246" s="924">
        <v>3</v>
      </c>
      <c r="L246" s="933">
        <v>0.46</v>
      </c>
      <c r="M246" s="1198">
        <v>32</v>
      </c>
      <c r="N246" s="952">
        <v>2</v>
      </c>
      <c r="O246" s="953">
        <v>0.44</v>
      </c>
      <c r="P246" s="1215">
        <v>29</v>
      </c>
    </row>
    <row r="247" spans="1:16" s="765" customFormat="1" ht="14.5" customHeight="1">
      <c r="A247" s="928" t="s">
        <v>18</v>
      </c>
      <c r="B247" s="929">
        <v>73</v>
      </c>
      <c r="C247" s="930">
        <v>1.08</v>
      </c>
      <c r="D247" s="1197">
        <v>1298</v>
      </c>
      <c r="E247" s="929">
        <v>15</v>
      </c>
      <c r="F247" s="930">
        <v>0.87</v>
      </c>
      <c r="G247" s="1197">
        <v>260</v>
      </c>
      <c r="H247" s="929">
        <v>6</v>
      </c>
      <c r="I247" s="930">
        <v>0.57999999999999996</v>
      </c>
      <c r="J247" s="1197">
        <v>111</v>
      </c>
      <c r="K247" s="929">
        <v>3</v>
      </c>
      <c r="L247" s="930">
        <v>0.4</v>
      </c>
      <c r="M247" s="1197">
        <v>44</v>
      </c>
      <c r="N247" s="954">
        <v>3</v>
      </c>
      <c r="O247" s="955">
        <v>0.41</v>
      </c>
      <c r="P247" s="1214">
        <v>55</v>
      </c>
    </row>
    <row r="248" spans="1:16" s="765" customFormat="1" ht="14.5" customHeight="1">
      <c r="A248" s="923" t="s">
        <v>19</v>
      </c>
      <c r="B248" s="924">
        <v>76</v>
      </c>
      <c r="C248" s="933">
        <v>1.48</v>
      </c>
      <c r="D248" s="1198">
        <v>651</v>
      </c>
      <c r="E248" s="924">
        <v>18</v>
      </c>
      <c r="F248" s="933">
        <v>1.34</v>
      </c>
      <c r="G248" s="1198">
        <v>153</v>
      </c>
      <c r="H248" s="924">
        <v>4</v>
      </c>
      <c r="I248" s="933">
        <v>0.68</v>
      </c>
      <c r="J248" s="1198">
        <v>34</v>
      </c>
      <c r="K248" s="924">
        <v>1</v>
      </c>
      <c r="L248" s="933">
        <v>0.34</v>
      </c>
      <c r="M248" s="1198">
        <v>10</v>
      </c>
      <c r="N248" s="952">
        <v>1</v>
      </c>
      <c r="O248" s="953">
        <v>0.33</v>
      </c>
      <c r="P248" s="1215">
        <v>11</v>
      </c>
    </row>
    <row r="249" spans="1:16" s="765" customFormat="1" ht="14.5" customHeight="1">
      <c r="A249" s="928" t="s">
        <v>20</v>
      </c>
      <c r="B249" s="929">
        <v>72</v>
      </c>
      <c r="C249" s="930">
        <v>1.97</v>
      </c>
      <c r="D249" s="1197">
        <v>425</v>
      </c>
      <c r="E249" s="929">
        <v>15</v>
      </c>
      <c r="F249" s="930">
        <v>1.57</v>
      </c>
      <c r="G249" s="1197">
        <v>84</v>
      </c>
      <c r="H249" s="929">
        <v>8</v>
      </c>
      <c r="I249" s="930">
        <v>1.2</v>
      </c>
      <c r="J249" s="1197">
        <v>46</v>
      </c>
      <c r="K249" s="929">
        <v>3</v>
      </c>
      <c r="L249" s="930">
        <v>0.74</v>
      </c>
      <c r="M249" s="1197">
        <v>19</v>
      </c>
      <c r="N249" s="954">
        <v>2</v>
      </c>
      <c r="O249" s="955">
        <v>0.62</v>
      </c>
      <c r="P249" s="1214">
        <v>15</v>
      </c>
    </row>
    <row r="250" spans="1:16" s="765" customFormat="1" ht="14.5" customHeight="1">
      <c r="A250" s="923" t="s">
        <v>21</v>
      </c>
      <c r="B250" s="924">
        <v>62</v>
      </c>
      <c r="C250" s="933">
        <v>1.58</v>
      </c>
      <c r="D250" s="1198">
        <v>613</v>
      </c>
      <c r="E250" s="956">
        <v>17</v>
      </c>
      <c r="F250" s="933">
        <v>1.22</v>
      </c>
      <c r="G250" s="1198">
        <v>163</v>
      </c>
      <c r="H250" s="924">
        <v>15</v>
      </c>
      <c r="I250" s="933">
        <v>1.1399999999999999</v>
      </c>
      <c r="J250" s="1198">
        <v>147</v>
      </c>
      <c r="K250" s="924">
        <v>4</v>
      </c>
      <c r="L250" s="933">
        <v>0.71</v>
      </c>
      <c r="M250" s="1198">
        <v>40</v>
      </c>
      <c r="N250" s="952">
        <v>2</v>
      </c>
      <c r="O250" s="953">
        <v>0.48</v>
      </c>
      <c r="P250" s="1215">
        <v>19</v>
      </c>
    </row>
    <row r="251" spans="1:16" s="765" customFormat="1" ht="14.5" customHeight="1">
      <c r="A251" s="928" t="s">
        <v>22</v>
      </c>
      <c r="B251" s="929">
        <v>47</v>
      </c>
      <c r="C251" s="930">
        <v>1.83</v>
      </c>
      <c r="D251" s="1197">
        <v>366</v>
      </c>
      <c r="E251" s="929">
        <v>19</v>
      </c>
      <c r="F251" s="930">
        <v>1.43</v>
      </c>
      <c r="G251" s="1197">
        <v>150</v>
      </c>
      <c r="H251" s="929">
        <v>21</v>
      </c>
      <c r="I251" s="930">
        <v>1.47</v>
      </c>
      <c r="J251" s="1197">
        <v>173</v>
      </c>
      <c r="K251" s="929">
        <v>10</v>
      </c>
      <c r="L251" s="930">
        <v>1.1499999999999999</v>
      </c>
      <c r="M251" s="1197">
        <v>68</v>
      </c>
      <c r="N251" s="954">
        <v>3</v>
      </c>
      <c r="O251" s="955">
        <v>0.67</v>
      </c>
      <c r="P251" s="1214">
        <v>24</v>
      </c>
    </row>
    <row r="252" spans="1:16" s="765" customFormat="1" ht="14.5" customHeight="1">
      <c r="A252" s="923" t="s">
        <v>23</v>
      </c>
      <c r="B252" s="924">
        <v>67</v>
      </c>
      <c r="C252" s="933">
        <v>1.87</v>
      </c>
      <c r="D252" s="1198">
        <v>460</v>
      </c>
      <c r="E252" s="924">
        <v>18</v>
      </c>
      <c r="F252" s="933">
        <v>1.54</v>
      </c>
      <c r="G252" s="1198">
        <v>123</v>
      </c>
      <c r="H252" s="924">
        <v>12</v>
      </c>
      <c r="I252" s="933">
        <v>1.25</v>
      </c>
      <c r="J252" s="1198">
        <v>81</v>
      </c>
      <c r="K252" s="924">
        <v>2</v>
      </c>
      <c r="L252" s="933">
        <v>0.52</v>
      </c>
      <c r="M252" s="1198">
        <v>12</v>
      </c>
      <c r="N252" s="952">
        <v>2</v>
      </c>
      <c r="O252" s="953">
        <v>0.54</v>
      </c>
      <c r="P252" s="1215">
        <v>11</v>
      </c>
    </row>
    <row r="253" spans="1:16" s="765" customFormat="1" ht="14.5" customHeight="1" thickBot="1">
      <c r="A253" s="928" t="s">
        <v>24</v>
      </c>
      <c r="B253" s="929">
        <v>56</v>
      </c>
      <c r="C253" s="930">
        <v>2</v>
      </c>
      <c r="D253" s="1197">
        <v>369</v>
      </c>
      <c r="E253" s="929">
        <v>18</v>
      </c>
      <c r="F253" s="930">
        <v>1.53</v>
      </c>
      <c r="G253" s="1197">
        <v>124</v>
      </c>
      <c r="H253" s="929">
        <v>17</v>
      </c>
      <c r="I253" s="930">
        <v>1.51</v>
      </c>
      <c r="J253" s="1197">
        <v>107</v>
      </c>
      <c r="K253" s="929">
        <v>7</v>
      </c>
      <c r="L253" s="930">
        <v>1.1100000000000001</v>
      </c>
      <c r="M253" s="1197">
        <v>43</v>
      </c>
      <c r="N253" s="954">
        <v>2</v>
      </c>
      <c r="O253" s="955">
        <v>0.57999999999999996</v>
      </c>
      <c r="P253" s="1214">
        <v>13</v>
      </c>
    </row>
    <row r="254" spans="1:16" s="765" customFormat="1" ht="14.5" customHeight="1">
      <c r="A254" s="936" t="s">
        <v>26</v>
      </c>
      <c r="B254" s="937">
        <v>73</v>
      </c>
      <c r="C254" s="938">
        <v>0.46</v>
      </c>
      <c r="D254" s="1199">
        <v>7874</v>
      </c>
      <c r="E254" s="937">
        <v>16</v>
      </c>
      <c r="F254" s="938">
        <v>0.38</v>
      </c>
      <c r="G254" s="1199">
        <v>1711</v>
      </c>
      <c r="H254" s="937">
        <v>6</v>
      </c>
      <c r="I254" s="938">
        <v>0.25</v>
      </c>
      <c r="J254" s="1199">
        <v>814</v>
      </c>
      <c r="K254" s="937">
        <v>2</v>
      </c>
      <c r="L254" s="938">
        <v>0.16</v>
      </c>
      <c r="M254" s="1199">
        <v>263</v>
      </c>
      <c r="N254" s="937">
        <v>2</v>
      </c>
      <c r="O254" s="957">
        <v>0.16</v>
      </c>
      <c r="P254" s="1220">
        <v>251</v>
      </c>
    </row>
    <row r="255" spans="1:16" s="765" customFormat="1" ht="14.5" customHeight="1">
      <c r="A255" s="940" t="s">
        <v>25</v>
      </c>
      <c r="B255" s="941">
        <v>54</v>
      </c>
      <c r="C255" s="942">
        <v>0.78</v>
      </c>
      <c r="D255" s="1200">
        <v>2544</v>
      </c>
      <c r="E255" s="941">
        <v>18</v>
      </c>
      <c r="F255" s="942">
        <v>0.59</v>
      </c>
      <c r="G255" s="1200">
        <v>866</v>
      </c>
      <c r="H255" s="941">
        <v>20</v>
      </c>
      <c r="I255" s="942">
        <v>0.61</v>
      </c>
      <c r="J255" s="1200">
        <v>985</v>
      </c>
      <c r="K255" s="941">
        <v>6</v>
      </c>
      <c r="L255" s="942">
        <v>0.39</v>
      </c>
      <c r="M255" s="1200">
        <v>293</v>
      </c>
      <c r="N255" s="941">
        <v>3</v>
      </c>
      <c r="O255" s="958">
        <v>0.26</v>
      </c>
      <c r="P255" s="1221">
        <v>113</v>
      </c>
    </row>
    <row r="256" spans="1:16" s="765" customFormat="1" ht="14.5" customHeight="1" thickBot="1">
      <c r="A256" s="959" t="s">
        <v>27</v>
      </c>
      <c r="B256" s="941">
        <v>69</v>
      </c>
      <c r="C256" s="942">
        <v>0.4</v>
      </c>
      <c r="D256" s="1201">
        <v>10418</v>
      </c>
      <c r="E256" s="941">
        <v>16</v>
      </c>
      <c r="F256" s="942">
        <v>0.32</v>
      </c>
      <c r="G256" s="1201">
        <v>2577</v>
      </c>
      <c r="H256" s="941">
        <v>9</v>
      </c>
      <c r="I256" s="942">
        <v>0.24</v>
      </c>
      <c r="J256" s="1201">
        <v>1799</v>
      </c>
      <c r="K256" s="941">
        <v>3</v>
      </c>
      <c r="L256" s="942">
        <v>0.15</v>
      </c>
      <c r="M256" s="1201">
        <v>556</v>
      </c>
      <c r="N256" s="941">
        <v>2</v>
      </c>
      <c r="O256" s="958">
        <v>0.14000000000000001</v>
      </c>
      <c r="P256" s="1222">
        <v>364</v>
      </c>
    </row>
    <row r="257" spans="1:16" s="1195" customFormat="1" ht="14.5" customHeight="1" thickBot="1">
      <c r="A257" s="1477" t="s">
        <v>223</v>
      </c>
      <c r="B257" s="1478"/>
      <c r="C257" s="1478"/>
      <c r="D257" s="1478"/>
      <c r="E257" s="1478"/>
      <c r="F257" s="1478"/>
      <c r="G257" s="1478"/>
      <c r="H257" s="1478"/>
      <c r="I257" s="1478"/>
      <c r="J257" s="1478"/>
      <c r="K257" s="1478"/>
      <c r="L257" s="1478"/>
      <c r="M257" s="1478"/>
      <c r="N257" s="1478"/>
      <c r="O257" s="1478"/>
      <c r="P257" s="1479"/>
    </row>
    <row r="258" spans="1:16" s="765" customFormat="1" ht="14.5" customHeight="1">
      <c r="A258" s="923" t="s">
        <v>11</v>
      </c>
      <c r="B258" s="924">
        <v>21</v>
      </c>
      <c r="C258" s="933">
        <v>1.05</v>
      </c>
      <c r="D258" s="1198">
        <v>342</v>
      </c>
      <c r="E258" s="924">
        <v>16</v>
      </c>
      <c r="F258" s="933">
        <v>0.94000000000000006</v>
      </c>
      <c r="G258" s="1198">
        <v>262</v>
      </c>
      <c r="H258" s="924">
        <v>43</v>
      </c>
      <c r="I258" s="933">
        <v>1.27</v>
      </c>
      <c r="J258" s="1198">
        <v>701</v>
      </c>
      <c r="K258" s="924">
        <v>19</v>
      </c>
      <c r="L258" s="933">
        <v>1.01</v>
      </c>
      <c r="M258" s="1198">
        <v>302</v>
      </c>
      <c r="N258" s="952" t="s">
        <v>107</v>
      </c>
      <c r="O258" s="953" t="s">
        <v>107</v>
      </c>
      <c r="P258" s="1215" t="s">
        <v>107</v>
      </c>
    </row>
    <row r="259" spans="1:16" s="765" customFormat="1" ht="14.5" customHeight="1">
      <c r="A259" s="928" t="s">
        <v>12</v>
      </c>
      <c r="B259" s="929">
        <v>34</v>
      </c>
      <c r="C259" s="930">
        <v>1.1299999999999999</v>
      </c>
      <c r="D259" s="1197">
        <v>605</v>
      </c>
      <c r="E259" s="929">
        <v>21</v>
      </c>
      <c r="F259" s="930">
        <v>0.96</v>
      </c>
      <c r="G259" s="1197">
        <v>373</v>
      </c>
      <c r="H259" s="929">
        <v>29</v>
      </c>
      <c r="I259" s="930">
        <v>1.08</v>
      </c>
      <c r="J259" s="1197">
        <v>520</v>
      </c>
      <c r="K259" s="929">
        <v>17</v>
      </c>
      <c r="L259" s="930">
        <v>0.89</v>
      </c>
      <c r="M259" s="1197">
        <v>298</v>
      </c>
      <c r="N259" s="954" t="s">
        <v>107</v>
      </c>
      <c r="O259" s="955" t="s">
        <v>107</v>
      </c>
      <c r="P259" s="1214" t="s">
        <v>107</v>
      </c>
    </row>
    <row r="260" spans="1:16" s="765" customFormat="1" ht="14.5" customHeight="1">
      <c r="A260" s="923" t="s">
        <v>30</v>
      </c>
      <c r="B260" s="924">
        <v>23</v>
      </c>
      <c r="C260" s="933">
        <v>1.61</v>
      </c>
      <c r="D260" s="1198">
        <v>213</v>
      </c>
      <c r="E260" s="924">
        <v>19</v>
      </c>
      <c r="F260" s="933">
        <v>1.5</v>
      </c>
      <c r="G260" s="1198">
        <v>170</v>
      </c>
      <c r="H260" s="924">
        <v>38</v>
      </c>
      <c r="I260" s="933">
        <v>1.85</v>
      </c>
      <c r="J260" s="1198">
        <v>349</v>
      </c>
      <c r="K260" s="924">
        <v>20</v>
      </c>
      <c r="L260" s="933">
        <v>1.52</v>
      </c>
      <c r="M260" s="1198">
        <v>184</v>
      </c>
      <c r="N260" s="952" t="s">
        <v>107</v>
      </c>
      <c r="O260" s="953" t="s">
        <v>107</v>
      </c>
      <c r="P260" s="1215" t="s">
        <v>107</v>
      </c>
    </row>
    <row r="261" spans="1:16" s="765" customFormat="1" ht="14.5" customHeight="1">
      <c r="A261" s="928" t="s">
        <v>13</v>
      </c>
      <c r="B261" s="929">
        <v>20</v>
      </c>
      <c r="C261" s="930">
        <v>1.46</v>
      </c>
      <c r="D261" s="1197">
        <v>159</v>
      </c>
      <c r="E261" s="929">
        <v>20</v>
      </c>
      <c r="F261" s="930">
        <v>1.46</v>
      </c>
      <c r="G261" s="1197">
        <v>160</v>
      </c>
      <c r="H261" s="929">
        <v>41</v>
      </c>
      <c r="I261" s="930">
        <v>1.79</v>
      </c>
      <c r="J261" s="1197">
        <v>326</v>
      </c>
      <c r="K261" s="929">
        <v>18</v>
      </c>
      <c r="L261" s="930">
        <v>1.41</v>
      </c>
      <c r="M261" s="1197">
        <v>146</v>
      </c>
      <c r="N261" s="954" t="s">
        <v>107</v>
      </c>
      <c r="O261" s="955" t="s">
        <v>107</v>
      </c>
      <c r="P261" s="1214" t="s">
        <v>107</v>
      </c>
    </row>
    <row r="262" spans="1:16" s="765" customFormat="1" ht="14.5" customHeight="1">
      <c r="A262" s="923" t="s">
        <v>14</v>
      </c>
      <c r="B262" s="924">
        <v>27</v>
      </c>
      <c r="C262" s="933">
        <v>2.16</v>
      </c>
      <c r="D262" s="1198">
        <v>130</v>
      </c>
      <c r="E262" s="924">
        <v>13</v>
      </c>
      <c r="F262" s="933">
        <v>1.56</v>
      </c>
      <c r="G262" s="1198">
        <v>69</v>
      </c>
      <c r="H262" s="924">
        <v>36</v>
      </c>
      <c r="I262" s="933">
        <v>2.2599999999999998</v>
      </c>
      <c r="J262" s="1198">
        <v>186</v>
      </c>
      <c r="K262" s="924">
        <v>24</v>
      </c>
      <c r="L262" s="933">
        <v>2</v>
      </c>
      <c r="M262" s="1198">
        <v>128</v>
      </c>
      <c r="N262" s="952" t="s">
        <v>107</v>
      </c>
      <c r="O262" s="953" t="s">
        <v>107</v>
      </c>
      <c r="P262" s="1215" t="s">
        <v>107</v>
      </c>
    </row>
    <row r="263" spans="1:16" s="765" customFormat="1" ht="14.5" customHeight="1">
      <c r="A263" s="928" t="s">
        <v>31</v>
      </c>
      <c r="B263" s="929">
        <v>30</v>
      </c>
      <c r="C263" s="930">
        <v>1.61</v>
      </c>
      <c r="D263" s="1197">
        <v>270</v>
      </c>
      <c r="E263" s="929">
        <v>20</v>
      </c>
      <c r="F263" s="930">
        <v>1.41</v>
      </c>
      <c r="G263" s="1197">
        <v>176</v>
      </c>
      <c r="H263" s="929">
        <v>28</v>
      </c>
      <c r="I263" s="930">
        <v>1.56</v>
      </c>
      <c r="J263" s="1197">
        <v>249</v>
      </c>
      <c r="K263" s="929">
        <v>21</v>
      </c>
      <c r="L263" s="930">
        <v>1.43</v>
      </c>
      <c r="M263" s="1197">
        <v>190</v>
      </c>
      <c r="N263" s="954" t="s">
        <v>107</v>
      </c>
      <c r="O263" s="955" t="s">
        <v>107</v>
      </c>
      <c r="P263" s="1214" t="s">
        <v>107</v>
      </c>
    </row>
    <row r="264" spans="1:16" s="765" customFormat="1" ht="14.5" customHeight="1">
      <c r="A264" s="923" t="s">
        <v>15</v>
      </c>
      <c r="B264" s="924">
        <v>20</v>
      </c>
      <c r="C264" s="933">
        <v>1.29</v>
      </c>
      <c r="D264" s="1198">
        <v>195</v>
      </c>
      <c r="E264" s="924">
        <v>15</v>
      </c>
      <c r="F264" s="933">
        <v>1.1599999999999999</v>
      </c>
      <c r="G264" s="1198">
        <v>151</v>
      </c>
      <c r="H264" s="924">
        <v>45</v>
      </c>
      <c r="I264" s="933">
        <v>1.61</v>
      </c>
      <c r="J264" s="1198">
        <v>430</v>
      </c>
      <c r="K264" s="924">
        <v>20</v>
      </c>
      <c r="L264" s="933">
        <v>1.29</v>
      </c>
      <c r="M264" s="1198">
        <v>193</v>
      </c>
      <c r="N264" s="952" t="s">
        <v>107</v>
      </c>
      <c r="O264" s="953" t="s">
        <v>107</v>
      </c>
      <c r="P264" s="1215" t="s">
        <v>107</v>
      </c>
    </row>
    <row r="265" spans="1:16" s="765" customFormat="1" ht="14.5" customHeight="1">
      <c r="A265" s="928" t="s">
        <v>16</v>
      </c>
      <c r="B265" s="929">
        <v>16</v>
      </c>
      <c r="C265" s="930">
        <v>1.46</v>
      </c>
      <c r="D265" s="1197">
        <v>114</v>
      </c>
      <c r="E265" s="929">
        <v>20</v>
      </c>
      <c r="F265" s="930">
        <v>1.63</v>
      </c>
      <c r="G265" s="1197">
        <v>131</v>
      </c>
      <c r="H265" s="929">
        <v>43</v>
      </c>
      <c r="I265" s="930">
        <v>2.0099999999999998</v>
      </c>
      <c r="J265" s="1197">
        <v>294</v>
      </c>
      <c r="K265" s="929">
        <v>21</v>
      </c>
      <c r="L265" s="930">
        <v>1.67</v>
      </c>
      <c r="M265" s="1197">
        <v>135</v>
      </c>
      <c r="N265" s="954" t="s">
        <v>107</v>
      </c>
      <c r="O265" s="955" t="s">
        <v>107</v>
      </c>
      <c r="P265" s="1214" t="s">
        <v>107</v>
      </c>
    </row>
    <row r="266" spans="1:16" s="765" customFormat="1" ht="14.5" customHeight="1">
      <c r="A266" s="923" t="s">
        <v>17</v>
      </c>
      <c r="B266" s="924">
        <v>24</v>
      </c>
      <c r="C266" s="933">
        <v>1.25</v>
      </c>
      <c r="D266" s="1198">
        <v>290</v>
      </c>
      <c r="E266" s="924">
        <v>16</v>
      </c>
      <c r="F266" s="933">
        <v>1.06</v>
      </c>
      <c r="G266" s="1198">
        <v>197</v>
      </c>
      <c r="H266" s="924">
        <v>39</v>
      </c>
      <c r="I266" s="933">
        <v>1.41</v>
      </c>
      <c r="J266" s="1198">
        <v>484</v>
      </c>
      <c r="K266" s="924">
        <v>21</v>
      </c>
      <c r="L266" s="933">
        <v>1.19</v>
      </c>
      <c r="M266" s="1198">
        <v>265</v>
      </c>
      <c r="N266" s="952" t="s">
        <v>107</v>
      </c>
      <c r="O266" s="953" t="s">
        <v>107</v>
      </c>
      <c r="P266" s="1215" t="s">
        <v>107</v>
      </c>
    </row>
    <row r="267" spans="1:16" s="765" customFormat="1" ht="14.5" customHeight="1">
      <c r="A267" s="928" t="s">
        <v>18</v>
      </c>
      <c r="B267" s="929">
        <v>27</v>
      </c>
      <c r="C267" s="930">
        <v>1.08</v>
      </c>
      <c r="D267" s="1197">
        <v>474</v>
      </c>
      <c r="E267" s="929">
        <v>17</v>
      </c>
      <c r="F267" s="930">
        <v>0.92</v>
      </c>
      <c r="G267" s="1197">
        <v>305</v>
      </c>
      <c r="H267" s="929">
        <v>34</v>
      </c>
      <c r="I267" s="930">
        <v>1.1499999999999999</v>
      </c>
      <c r="J267" s="1197">
        <v>609</v>
      </c>
      <c r="K267" s="929">
        <v>22</v>
      </c>
      <c r="L267" s="930">
        <v>1</v>
      </c>
      <c r="M267" s="1197">
        <v>379</v>
      </c>
      <c r="N267" s="954" t="s">
        <v>107</v>
      </c>
      <c r="O267" s="955" t="s">
        <v>107</v>
      </c>
      <c r="P267" s="1214" t="s">
        <v>107</v>
      </c>
    </row>
    <row r="268" spans="1:16" s="765" customFormat="1" ht="14.5" customHeight="1">
      <c r="A268" s="923" t="s">
        <v>19</v>
      </c>
      <c r="B268" s="924">
        <v>18</v>
      </c>
      <c r="C268" s="933">
        <v>1.34</v>
      </c>
      <c r="D268" s="1198">
        <v>155</v>
      </c>
      <c r="E268" s="924">
        <v>16</v>
      </c>
      <c r="F268" s="933">
        <v>1.28</v>
      </c>
      <c r="G268" s="1198">
        <v>142</v>
      </c>
      <c r="H268" s="924">
        <v>46</v>
      </c>
      <c r="I268" s="933">
        <v>1.73</v>
      </c>
      <c r="J268" s="1198">
        <v>392</v>
      </c>
      <c r="K268" s="924">
        <v>20</v>
      </c>
      <c r="L268" s="933">
        <v>1.39</v>
      </c>
      <c r="M268" s="1198">
        <v>169</v>
      </c>
      <c r="N268" s="952" t="s">
        <v>107</v>
      </c>
      <c r="O268" s="953" t="s">
        <v>107</v>
      </c>
      <c r="P268" s="1215" t="s">
        <v>107</v>
      </c>
    </row>
    <row r="269" spans="1:16" s="765" customFormat="1" ht="14.5" customHeight="1">
      <c r="A269" s="928" t="s">
        <v>20</v>
      </c>
      <c r="B269" s="929">
        <v>22</v>
      </c>
      <c r="C269" s="930">
        <v>1.8</v>
      </c>
      <c r="D269" s="1197">
        <v>127</v>
      </c>
      <c r="E269" s="929">
        <v>17</v>
      </c>
      <c r="F269" s="930">
        <v>1.66</v>
      </c>
      <c r="G269" s="1197">
        <v>99</v>
      </c>
      <c r="H269" s="929">
        <v>42</v>
      </c>
      <c r="I269" s="930">
        <v>2.15</v>
      </c>
      <c r="J269" s="1197">
        <v>251</v>
      </c>
      <c r="K269" s="929">
        <v>19</v>
      </c>
      <c r="L269" s="930">
        <v>1.7</v>
      </c>
      <c r="M269" s="1197">
        <v>110</v>
      </c>
      <c r="N269" s="954" t="s">
        <v>107</v>
      </c>
      <c r="O269" s="955" t="s">
        <v>107</v>
      </c>
      <c r="P269" s="1214" t="s">
        <v>107</v>
      </c>
    </row>
    <row r="270" spans="1:16" s="765" customFormat="1" ht="14.5" customHeight="1">
      <c r="A270" s="923" t="s">
        <v>21</v>
      </c>
      <c r="B270" s="924">
        <v>23</v>
      </c>
      <c r="C270" s="933">
        <v>1.38</v>
      </c>
      <c r="D270" s="1198">
        <v>230</v>
      </c>
      <c r="E270" s="956">
        <v>18</v>
      </c>
      <c r="F270" s="933">
        <v>1.24</v>
      </c>
      <c r="G270" s="1198">
        <v>177</v>
      </c>
      <c r="H270" s="924">
        <v>40</v>
      </c>
      <c r="I270" s="933">
        <v>1.59</v>
      </c>
      <c r="J270" s="1198">
        <v>402</v>
      </c>
      <c r="K270" s="924">
        <v>18</v>
      </c>
      <c r="L270" s="933">
        <v>1.27</v>
      </c>
      <c r="M270" s="1198">
        <v>175</v>
      </c>
      <c r="N270" s="952" t="s">
        <v>107</v>
      </c>
      <c r="O270" s="953" t="s">
        <v>107</v>
      </c>
      <c r="P270" s="1215" t="s">
        <v>107</v>
      </c>
    </row>
    <row r="271" spans="1:16" s="765" customFormat="1" ht="14.5" customHeight="1">
      <c r="A271" s="928" t="s">
        <v>22</v>
      </c>
      <c r="B271" s="929">
        <v>16</v>
      </c>
      <c r="C271" s="930">
        <v>1.34</v>
      </c>
      <c r="D271" s="1197">
        <v>127</v>
      </c>
      <c r="E271" s="929">
        <v>19</v>
      </c>
      <c r="F271" s="930">
        <v>1.44</v>
      </c>
      <c r="G271" s="1197">
        <v>143</v>
      </c>
      <c r="H271" s="929">
        <v>47</v>
      </c>
      <c r="I271" s="930">
        <v>1.83</v>
      </c>
      <c r="J271" s="1197">
        <v>372</v>
      </c>
      <c r="K271" s="929">
        <v>19</v>
      </c>
      <c r="L271" s="930">
        <v>1.48</v>
      </c>
      <c r="M271" s="1197">
        <v>137</v>
      </c>
      <c r="N271" s="954" t="s">
        <v>107</v>
      </c>
      <c r="O271" s="955" t="s">
        <v>107</v>
      </c>
      <c r="P271" s="1214" t="s">
        <v>107</v>
      </c>
    </row>
    <row r="272" spans="1:16" s="765" customFormat="1" ht="14.5" customHeight="1">
      <c r="A272" s="923" t="s">
        <v>23</v>
      </c>
      <c r="B272" s="924">
        <v>20</v>
      </c>
      <c r="C272" s="933">
        <v>1.62</v>
      </c>
      <c r="D272" s="1198">
        <v>133</v>
      </c>
      <c r="E272" s="924">
        <v>19</v>
      </c>
      <c r="F272" s="933">
        <v>1.57</v>
      </c>
      <c r="G272" s="1198">
        <v>126</v>
      </c>
      <c r="H272" s="924">
        <v>39</v>
      </c>
      <c r="I272" s="933">
        <v>1.95</v>
      </c>
      <c r="J272" s="1198">
        <v>275</v>
      </c>
      <c r="K272" s="924">
        <v>22</v>
      </c>
      <c r="L272" s="933">
        <v>1.65</v>
      </c>
      <c r="M272" s="1198">
        <v>151</v>
      </c>
      <c r="N272" s="952" t="s">
        <v>107</v>
      </c>
      <c r="O272" s="953" t="s">
        <v>107</v>
      </c>
      <c r="P272" s="1215" t="s">
        <v>107</v>
      </c>
    </row>
    <row r="273" spans="1:16" s="765" customFormat="1" ht="14.5" customHeight="1" thickBot="1">
      <c r="A273" s="928" t="s">
        <v>24</v>
      </c>
      <c r="B273" s="929">
        <v>20</v>
      </c>
      <c r="C273" s="930">
        <v>1.64</v>
      </c>
      <c r="D273" s="1197">
        <v>129</v>
      </c>
      <c r="E273" s="929">
        <v>16</v>
      </c>
      <c r="F273" s="930">
        <v>1.46</v>
      </c>
      <c r="G273" s="1197">
        <v>112</v>
      </c>
      <c r="H273" s="929">
        <v>47</v>
      </c>
      <c r="I273" s="930">
        <v>2</v>
      </c>
      <c r="J273" s="1197">
        <v>304</v>
      </c>
      <c r="K273" s="929">
        <v>17</v>
      </c>
      <c r="L273" s="930">
        <v>1.51</v>
      </c>
      <c r="M273" s="1197">
        <v>110</v>
      </c>
      <c r="N273" s="954" t="s">
        <v>107</v>
      </c>
      <c r="O273" s="955" t="s">
        <v>107</v>
      </c>
      <c r="P273" s="1214" t="s">
        <v>107</v>
      </c>
    </row>
    <row r="274" spans="1:16" s="765" customFormat="1" ht="14.5" customHeight="1">
      <c r="A274" s="936" t="s">
        <v>26</v>
      </c>
      <c r="B274" s="937">
        <v>26</v>
      </c>
      <c r="C274" s="938">
        <v>0.46</v>
      </c>
      <c r="D274" s="1199">
        <v>2721</v>
      </c>
      <c r="E274" s="937">
        <v>17</v>
      </c>
      <c r="F274" s="938">
        <v>0.4</v>
      </c>
      <c r="G274" s="1199">
        <v>1900</v>
      </c>
      <c r="H274" s="937">
        <v>37</v>
      </c>
      <c r="I274" s="938">
        <v>0.5</v>
      </c>
      <c r="J274" s="1199">
        <v>4097</v>
      </c>
      <c r="K274" s="937">
        <v>20</v>
      </c>
      <c r="L274" s="938">
        <v>0.42</v>
      </c>
      <c r="M274" s="1199">
        <v>2185</v>
      </c>
      <c r="N274" s="937" t="s">
        <v>107</v>
      </c>
      <c r="O274" s="957" t="s">
        <v>107</v>
      </c>
      <c r="P274" s="1220" t="s">
        <v>107</v>
      </c>
    </row>
    <row r="275" spans="1:16" s="765" customFormat="1" ht="14.5" customHeight="1">
      <c r="A275" s="940" t="s">
        <v>25</v>
      </c>
      <c r="B275" s="941">
        <v>21</v>
      </c>
      <c r="C275" s="942">
        <v>0.64</v>
      </c>
      <c r="D275" s="1200">
        <v>972</v>
      </c>
      <c r="E275" s="941">
        <v>18</v>
      </c>
      <c r="F275" s="942">
        <v>0.61</v>
      </c>
      <c r="G275" s="1200">
        <v>893</v>
      </c>
      <c r="H275" s="941">
        <v>42</v>
      </c>
      <c r="I275" s="942">
        <v>0.77</v>
      </c>
      <c r="J275" s="1200">
        <v>2047</v>
      </c>
      <c r="K275" s="941">
        <v>19</v>
      </c>
      <c r="L275" s="942">
        <v>0.62</v>
      </c>
      <c r="M275" s="1200">
        <v>887</v>
      </c>
      <c r="N275" s="941" t="s">
        <v>107</v>
      </c>
      <c r="O275" s="958" t="s">
        <v>107</v>
      </c>
      <c r="P275" s="1221" t="s">
        <v>107</v>
      </c>
    </row>
    <row r="276" spans="1:16" s="765" customFormat="1" ht="14.5" customHeight="1" thickBot="1">
      <c r="A276" s="959" t="s">
        <v>27</v>
      </c>
      <c r="B276" s="941">
        <v>25</v>
      </c>
      <c r="C276" s="942">
        <v>0.39</v>
      </c>
      <c r="D276" s="1201">
        <v>3693</v>
      </c>
      <c r="E276" s="941">
        <v>18</v>
      </c>
      <c r="F276" s="942">
        <v>0.34</v>
      </c>
      <c r="G276" s="1201">
        <v>2793</v>
      </c>
      <c r="H276" s="941">
        <v>38</v>
      </c>
      <c r="I276" s="942">
        <v>0.43</v>
      </c>
      <c r="J276" s="1201">
        <v>6144</v>
      </c>
      <c r="K276" s="941">
        <v>20</v>
      </c>
      <c r="L276" s="942">
        <v>0.35</v>
      </c>
      <c r="M276" s="1201">
        <v>3072</v>
      </c>
      <c r="N276" s="941" t="s">
        <v>107</v>
      </c>
      <c r="O276" s="958" t="s">
        <v>107</v>
      </c>
      <c r="P276" s="1222" t="s">
        <v>107</v>
      </c>
    </row>
    <row r="277" spans="1:16" s="1195" customFormat="1" ht="14.5" customHeight="1" thickBot="1">
      <c r="A277" s="1477" t="s">
        <v>226</v>
      </c>
      <c r="B277" s="1478"/>
      <c r="C277" s="1478"/>
      <c r="D277" s="1478"/>
      <c r="E277" s="1478"/>
      <c r="F277" s="1478"/>
      <c r="G277" s="1478"/>
      <c r="H277" s="1478"/>
      <c r="I277" s="1478"/>
      <c r="J277" s="1478"/>
      <c r="K277" s="1478"/>
      <c r="L277" s="1478"/>
      <c r="M277" s="1478"/>
      <c r="N277" s="1478"/>
      <c r="O277" s="1478"/>
      <c r="P277" s="1479"/>
    </row>
    <row r="278" spans="1:16" s="765" customFormat="1" ht="14.5" customHeight="1">
      <c r="A278" s="923" t="s">
        <v>11</v>
      </c>
      <c r="B278" s="924">
        <v>54</v>
      </c>
      <c r="C278" s="933">
        <v>1.28</v>
      </c>
      <c r="D278" s="1198">
        <v>858</v>
      </c>
      <c r="E278" s="924">
        <v>22</v>
      </c>
      <c r="F278" s="933">
        <v>1.05</v>
      </c>
      <c r="G278" s="1198">
        <v>356</v>
      </c>
      <c r="H278" s="924">
        <v>14</v>
      </c>
      <c r="I278" s="933">
        <v>0.89</v>
      </c>
      <c r="J278" s="1198">
        <v>226</v>
      </c>
      <c r="K278" s="924">
        <v>3</v>
      </c>
      <c r="L278" s="933">
        <v>0.43</v>
      </c>
      <c r="M278" s="1198">
        <v>48</v>
      </c>
      <c r="N278" s="952">
        <v>7</v>
      </c>
      <c r="O278" s="953">
        <v>0.67</v>
      </c>
      <c r="P278" s="1215">
        <v>119</v>
      </c>
    </row>
    <row r="279" spans="1:16" s="765" customFormat="1" ht="14.5" customHeight="1">
      <c r="A279" s="928" t="s">
        <v>12</v>
      </c>
      <c r="B279" s="929">
        <v>68</v>
      </c>
      <c r="C279" s="930">
        <v>1.1100000000000001</v>
      </c>
      <c r="D279" s="1197">
        <v>1224</v>
      </c>
      <c r="E279" s="929">
        <v>18</v>
      </c>
      <c r="F279" s="930">
        <v>0.92</v>
      </c>
      <c r="G279" s="1197">
        <v>326</v>
      </c>
      <c r="H279" s="929">
        <v>6</v>
      </c>
      <c r="I279" s="930">
        <v>0.57000000000000006</v>
      </c>
      <c r="J279" s="1197">
        <v>109</v>
      </c>
      <c r="K279" s="929">
        <v>1</v>
      </c>
      <c r="L279" s="930">
        <v>0.26</v>
      </c>
      <c r="M279" s="1197">
        <v>22</v>
      </c>
      <c r="N279" s="954">
        <v>7</v>
      </c>
      <c r="O279" s="955">
        <v>0.59</v>
      </c>
      <c r="P279" s="1214">
        <v>117</v>
      </c>
    </row>
    <row r="280" spans="1:16" s="765" customFormat="1" ht="14.5" customHeight="1">
      <c r="A280" s="923" t="s">
        <v>30</v>
      </c>
      <c r="B280" s="924">
        <v>53</v>
      </c>
      <c r="C280" s="933">
        <v>1.91</v>
      </c>
      <c r="D280" s="1198">
        <v>501</v>
      </c>
      <c r="E280" s="924">
        <v>24</v>
      </c>
      <c r="F280" s="933">
        <v>1.62</v>
      </c>
      <c r="G280" s="1198">
        <v>227</v>
      </c>
      <c r="H280" s="924">
        <v>10</v>
      </c>
      <c r="I280" s="933">
        <v>1.22</v>
      </c>
      <c r="J280" s="1198">
        <v>87</v>
      </c>
      <c r="K280" s="924">
        <v>2</v>
      </c>
      <c r="L280" s="933">
        <v>0.57999999999999996</v>
      </c>
      <c r="M280" s="1198">
        <v>15</v>
      </c>
      <c r="N280" s="952">
        <v>10</v>
      </c>
      <c r="O280" s="953">
        <v>1.18</v>
      </c>
      <c r="P280" s="1215">
        <v>86</v>
      </c>
    </row>
    <row r="281" spans="1:16" s="765" customFormat="1" ht="14.5" customHeight="1">
      <c r="A281" s="928" t="s">
        <v>13</v>
      </c>
      <c r="B281" s="929">
        <v>58</v>
      </c>
      <c r="C281" s="930">
        <v>1.79</v>
      </c>
      <c r="D281" s="1197">
        <v>457</v>
      </c>
      <c r="E281" s="929">
        <v>25</v>
      </c>
      <c r="F281" s="930">
        <v>1.56</v>
      </c>
      <c r="G281" s="1197">
        <v>202</v>
      </c>
      <c r="H281" s="929">
        <v>12</v>
      </c>
      <c r="I281" s="930">
        <v>1.18</v>
      </c>
      <c r="J281" s="1197">
        <v>91</v>
      </c>
      <c r="K281" s="929">
        <v>1</v>
      </c>
      <c r="L281" s="930">
        <v>0.4</v>
      </c>
      <c r="M281" s="1197">
        <v>7</v>
      </c>
      <c r="N281" s="954">
        <v>4</v>
      </c>
      <c r="O281" s="955">
        <v>0.74</v>
      </c>
      <c r="P281" s="1214">
        <v>35</v>
      </c>
    </row>
    <row r="282" spans="1:16" s="765" customFormat="1" ht="14.5" customHeight="1">
      <c r="A282" s="923" t="s">
        <v>14</v>
      </c>
      <c r="B282" s="924">
        <v>61</v>
      </c>
      <c r="C282" s="933">
        <v>2.29</v>
      </c>
      <c r="D282" s="1198">
        <v>311</v>
      </c>
      <c r="E282" s="924">
        <v>17</v>
      </c>
      <c r="F282" s="933">
        <v>1.74</v>
      </c>
      <c r="G282" s="1198">
        <v>92</v>
      </c>
      <c r="H282" s="924">
        <v>12</v>
      </c>
      <c r="I282" s="933">
        <v>1.55</v>
      </c>
      <c r="J282" s="1198">
        <v>64</v>
      </c>
      <c r="K282" s="924">
        <v>2</v>
      </c>
      <c r="L282" s="933">
        <v>0.68</v>
      </c>
      <c r="M282" s="1198">
        <v>9</v>
      </c>
      <c r="N282" s="952">
        <v>7</v>
      </c>
      <c r="O282" s="953">
        <v>1.22</v>
      </c>
      <c r="P282" s="1215">
        <v>37</v>
      </c>
    </row>
    <row r="283" spans="1:16" s="765" customFormat="1" ht="14.5" customHeight="1">
      <c r="A283" s="928" t="s">
        <v>31</v>
      </c>
      <c r="B283" s="929">
        <v>59</v>
      </c>
      <c r="C283" s="930">
        <v>1.72</v>
      </c>
      <c r="D283" s="1197">
        <v>521</v>
      </c>
      <c r="E283" s="929">
        <v>20</v>
      </c>
      <c r="F283" s="930">
        <v>1.41</v>
      </c>
      <c r="G283" s="1197">
        <v>181</v>
      </c>
      <c r="H283" s="929">
        <v>11</v>
      </c>
      <c r="I283" s="930">
        <v>1.1000000000000001</v>
      </c>
      <c r="J283" s="1197">
        <v>94</v>
      </c>
      <c r="K283" s="929">
        <v>2</v>
      </c>
      <c r="L283" s="930">
        <v>0.45</v>
      </c>
      <c r="M283" s="1197">
        <v>12</v>
      </c>
      <c r="N283" s="954">
        <v>8</v>
      </c>
      <c r="O283" s="955">
        <v>0.96</v>
      </c>
      <c r="P283" s="1214">
        <v>77</v>
      </c>
    </row>
    <row r="284" spans="1:16" s="765" customFormat="1" ht="14.5" customHeight="1">
      <c r="A284" s="923" t="s">
        <v>15</v>
      </c>
      <c r="B284" s="924">
        <v>50</v>
      </c>
      <c r="C284" s="933">
        <v>1.61</v>
      </c>
      <c r="D284" s="1198">
        <v>483</v>
      </c>
      <c r="E284" s="924">
        <v>23</v>
      </c>
      <c r="F284" s="933">
        <v>1.36</v>
      </c>
      <c r="G284" s="1198">
        <v>224</v>
      </c>
      <c r="H284" s="924">
        <v>15</v>
      </c>
      <c r="I284" s="933">
        <v>1.1599999999999999</v>
      </c>
      <c r="J284" s="1198">
        <v>148</v>
      </c>
      <c r="K284" s="924">
        <v>3</v>
      </c>
      <c r="L284" s="933">
        <v>0.53</v>
      </c>
      <c r="M284" s="1198">
        <v>27</v>
      </c>
      <c r="N284" s="952">
        <v>9</v>
      </c>
      <c r="O284" s="953">
        <v>0.93</v>
      </c>
      <c r="P284" s="1215">
        <v>88</v>
      </c>
    </row>
    <row r="285" spans="1:16" s="765" customFormat="1" ht="14.5" customHeight="1">
      <c r="A285" s="928" t="s">
        <v>16</v>
      </c>
      <c r="B285" s="929">
        <v>57</v>
      </c>
      <c r="C285" s="930">
        <v>2.0099999999999998</v>
      </c>
      <c r="D285" s="1197">
        <v>385</v>
      </c>
      <c r="E285" s="929">
        <v>23</v>
      </c>
      <c r="F285" s="930">
        <v>1.68</v>
      </c>
      <c r="G285" s="1197">
        <v>159</v>
      </c>
      <c r="H285" s="929">
        <v>9</v>
      </c>
      <c r="I285" s="930">
        <v>1.19</v>
      </c>
      <c r="J285" s="1197">
        <v>59</v>
      </c>
      <c r="K285" s="929">
        <v>3</v>
      </c>
      <c r="L285" s="930">
        <v>0.72</v>
      </c>
      <c r="M285" s="1197">
        <v>17</v>
      </c>
      <c r="N285" s="954">
        <v>8</v>
      </c>
      <c r="O285" s="955">
        <v>1.1399999999999999</v>
      </c>
      <c r="P285" s="1214">
        <v>54</v>
      </c>
    </row>
    <row r="286" spans="1:16" s="765" customFormat="1" ht="14.5" customHeight="1">
      <c r="A286" s="923" t="s">
        <v>17</v>
      </c>
      <c r="B286" s="924">
        <v>52</v>
      </c>
      <c r="C286" s="933">
        <v>1.45</v>
      </c>
      <c r="D286" s="1198">
        <v>644</v>
      </c>
      <c r="E286" s="924">
        <v>21</v>
      </c>
      <c r="F286" s="933">
        <v>1.17</v>
      </c>
      <c r="G286" s="1198">
        <v>260</v>
      </c>
      <c r="H286" s="924">
        <v>15</v>
      </c>
      <c r="I286" s="933">
        <v>1.04</v>
      </c>
      <c r="J286" s="1198">
        <v>189</v>
      </c>
      <c r="K286" s="924">
        <v>2</v>
      </c>
      <c r="L286" s="933">
        <v>0.45</v>
      </c>
      <c r="M286" s="1198">
        <v>26</v>
      </c>
      <c r="N286" s="952">
        <v>9</v>
      </c>
      <c r="O286" s="953">
        <v>0.84</v>
      </c>
      <c r="P286" s="1215">
        <v>120</v>
      </c>
    </row>
    <row r="287" spans="1:16" s="765" customFormat="1" ht="14.5" customHeight="1">
      <c r="A287" s="928" t="s">
        <v>18</v>
      </c>
      <c r="B287" s="929">
        <v>52</v>
      </c>
      <c r="C287" s="930">
        <v>1.21</v>
      </c>
      <c r="D287" s="1197">
        <v>921</v>
      </c>
      <c r="E287" s="929">
        <v>22</v>
      </c>
      <c r="F287" s="930">
        <v>1</v>
      </c>
      <c r="G287" s="1197">
        <v>394</v>
      </c>
      <c r="H287" s="929">
        <v>14</v>
      </c>
      <c r="I287" s="930">
        <v>0.85</v>
      </c>
      <c r="J287" s="1197">
        <v>252</v>
      </c>
      <c r="K287" s="929">
        <v>3</v>
      </c>
      <c r="L287" s="930">
        <v>0.41</v>
      </c>
      <c r="M287" s="1197">
        <v>52</v>
      </c>
      <c r="N287" s="954">
        <v>9</v>
      </c>
      <c r="O287" s="955">
        <v>0.68</v>
      </c>
      <c r="P287" s="1214">
        <v>150</v>
      </c>
    </row>
    <row r="288" spans="1:16" s="765" customFormat="1" ht="14.5" customHeight="1">
      <c r="A288" s="923" t="s">
        <v>19</v>
      </c>
      <c r="B288" s="924">
        <v>47</v>
      </c>
      <c r="C288" s="933">
        <v>1.73</v>
      </c>
      <c r="D288" s="1198">
        <v>405</v>
      </c>
      <c r="E288" s="924">
        <v>25</v>
      </c>
      <c r="F288" s="933">
        <v>1.51</v>
      </c>
      <c r="G288" s="1198">
        <v>218</v>
      </c>
      <c r="H288" s="924">
        <v>17</v>
      </c>
      <c r="I288" s="933">
        <v>1.3</v>
      </c>
      <c r="J288" s="1198">
        <v>142</v>
      </c>
      <c r="K288" s="924">
        <v>3</v>
      </c>
      <c r="L288" s="933">
        <v>0.62</v>
      </c>
      <c r="M288" s="1198">
        <v>29</v>
      </c>
      <c r="N288" s="952">
        <v>8</v>
      </c>
      <c r="O288" s="953">
        <v>0.93</v>
      </c>
      <c r="P288" s="1215">
        <v>65</v>
      </c>
    </row>
    <row r="289" spans="1:16" s="765" customFormat="1" ht="14.5" customHeight="1">
      <c r="A289" s="928" t="s">
        <v>20</v>
      </c>
      <c r="B289" s="929">
        <v>50</v>
      </c>
      <c r="C289" s="930">
        <v>2.1800000000000002</v>
      </c>
      <c r="D289" s="1197">
        <v>296</v>
      </c>
      <c r="E289" s="929">
        <v>21</v>
      </c>
      <c r="F289" s="930">
        <v>1.72</v>
      </c>
      <c r="G289" s="1197">
        <v>131</v>
      </c>
      <c r="H289" s="929">
        <v>18</v>
      </c>
      <c r="I289" s="930">
        <v>1.74</v>
      </c>
      <c r="J289" s="1197">
        <v>101</v>
      </c>
      <c r="K289" s="929">
        <v>3</v>
      </c>
      <c r="L289" s="930">
        <v>0.72</v>
      </c>
      <c r="M289" s="1197">
        <v>18</v>
      </c>
      <c r="N289" s="954">
        <v>8</v>
      </c>
      <c r="O289" s="955">
        <v>1.3</v>
      </c>
      <c r="P289" s="1214">
        <v>40</v>
      </c>
    </row>
    <row r="290" spans="1:16" s="765" customFormat="1" ht="14.5" customHeight="1">
      <c r="A290" s="923" t="s">
        <v>21</v>
      </c>
      <c r="B290" s="924">
        <v>61</v>
      </c>
      <c r="C290" s="933">
        <v>1.59</v>
      </c>
      <c r="D290" s="1198">
        <v>607</v>
      </c>
      <c r="E290" s="956">
        <v>22</v>
      </c>
      <c r="F290" s="933">
        <v>1.36</v>
      </c>
      <c r="G290" s="1198">
        <v>212</v>
      </c>
      <c r="H290" s="924">
        <v>8</v>
      </c>
      <c r="I290" s="933">
        <v>0.88</v>
      </c>
      <c r="J290" s="1198">
        <v>84</v>
      </c>
      <c r="K290" s="924">
        <v>2</v>
      </c>
      <c r="L290" s="933">
        <v>0.43</v>
      </c>
      <c r="M290" s="1198">
        <v>14</v>
      </c>
      <c r="N290" s="952">
        <v>7</v>
      </c>
      <c r="O290" s="953">
        <v>0.85</v>
      </c>
      <c r="P290" s="1215">
        <v>67</v>
      </c>
    </row>
    <row r="291" spans="1:16" s="765" customFormat="1" ht="14.5" customHeight="1">
      <c r="A291" s="928" t="s">
        <v>22</v>
      </c>
      <c r="B291" s="929">
        <v>49</v>
      </c>
      <c r="C291" s="930">
        <v>1.83</v>
      </c>
      <c r="D291" s="1197">
        <v>391</v>
      </c>
      <c r="E291" s="929">
        <v>26</v>
      </c>
      <c r="F291" s="930">
        <v>1.59</v>
      </c>
      <c r="G291" s="1197">
        <v>202</v>
      </c>
      <c r="H291" s="929">
        <v>14</v>
      </c>
      <c r="I291" s="930">
        <v>1.24</v>
      </c>
      <c r="J291" s="1197">
        <v>109</v>
      </c>
      <c r="K291" s="929">
        <v>3</v>
      </c>
      <c r="L291" s="930">
        <v>0.73</v>
      </c>
      <c r="M291" s="1197">
        <v>21</v>
      </c>
      <c r="N291" s="954">
        <v>8</v>
      </c>
      <c r="O291" s="955">
        <v>1.04</v>
      </c>
      <c r="P291" s="1214">
        <v>60</v>
      </c>
    </row>
    <row r="292" spans="1:16" s="765" customFormat="1" ht="14.5" customHeight="1">
      <c r="A292" s="923" t="s">
        <v>23</v>
      </c>
      <c r="B292" s="924">
        <v>54</v>
      </c>
      <c r="C292" s="933">
        <v>1.99</v>
      </c>
      <c r="D292" s="1198">
        <v>374</v>
      </c>
      <c r="E292" s="924">
        <v>25</v>
      </c>
      <c r="F292" s="933">
        <v>1.71</v>
      </c>
      <c r="G292" s="1198">
        <v>171</v>
      </c>
      <c r="H292" s="924">
        <v>13</v>
      </c>
      <c r="I292" s="933">
        <v>1.37</v>
      </c>
      <c r="J292" s="1198">
        <v>88</v>
      </c>
      <c r="K292" s="924">
        <v>1</v>
      </c>
      <c r="L292" s="933">
        <v>0.5</v>
      </c>
      <c r="M292" s="1198">
        <v>9</v>
      </c>
      <c r="N292" s="952">
        <v>7</v>
      </c>
      <c r="O292" s="953">
        <v>1</v>
      </c>
      <c r="P292" s="1215">
        <v>45</v>
      </c>
    </row>
    <row r="293" spans="1:16" s="765" customFormat="1" ht="14.5" customHeight="1" thickBot="1">
      <c r="A293" s="928" t="s">
        <v>24</v>
      </c>
      <c r="B293" s="929">
        <v>52</v>
      </c>
      <c r="C293" s="930">
        <v>2.0099999999999998</v>
      </c>
      <c r="D293" s="1197">
        <v>338</v>
      </c>
      <c r="E293" s="929">
        <v>24</v>
      </c>
      <c r="F293" s="930">
        <v>1.69</v>
      </c>
      <c r="G293" s="1197">
        <v>164</v>
      </c>
      <c r="H293" s="929">
        <v>13</v>
      </c>
      <c r="I293" s="930">
        <v>1.36</v>
      </c>
      <c r="J293" s="1197">
        <v>87</v>
      </c>
      <c r="K293" s="929">
        <v>2</v>
      </c>
      <c r="L293" s="930">
        <v>0.66</v>
      </c>
      <c r="M293" s="1197">
        <v>12</v>
      </c>
      <c r="N293" s="954">
        <v>9</v>
      </c>
      <c r="O293" s="955">
        <v>1.1399999999999999</v>
      </c>
      <c r="P293" s="1214">
        <v>55</v>
      </c>
    </row>
    <row r="294" spans="1:16" s="765" customFormat="1" ht="14.5" customHeight="1">
      <c r="A294" s="936" t="s">
        <v>26</v>
      </c>
      <c r="B294" s="937">
        <v>56</v>
      </c>
      <c r="C294" s="938">
        <v>0.52</v>
      </c>
      <c r="D294" s="1199">
        <v>6037</v>
      </c>
      <c r="E294" s="937">
        <v>21</v>
      </c>
      <c r="F294" s="938">
        <v>0.43</v>
      </c>
      <c r="G294" s="1199">
        <v>2353</v>
      </c>
      <c r="H294" s="937">
        <v>13</v>
      </c>
      <c r="I294" s="938">
        <v>0.35</v>
      </c>
      <c r="J294" s="1199">
        <v>1413</v>
      </c>
      <c r="K294" s="937">
        <v>2</v>
      </c>
      <c r="L294" s="938">
        <v>0.16</v>
      </c>
      <c r="M294" s="1199">
        <v>252</v>
      </c>
      <c r="N294" s="937">
        <v>8</v>
      </c>
      <c r="O294" s="957">
        <v>0.28000000000000003</v>
      </c>
      <c r="P294" s="1220">
        <v>858</v>
      </c>
    </row>
    <row r="295" spans="1:16" s="765" customFormat="1" ht="14.5" customHeight="1">
      <c r="A295" s="940" t="s">
        <v>25</v>
      </c>
      <c r="B295" s="941">
        <v>56</v>
      </c>
      <c r="C295" s="942">
        <v>0.78</v>
      </c>
      <c r="D295" s="1200">
        <v>2679</v>
      </c>
      <c r="E295" s="941">
        <v>24</v>
      </c>
      <c r="F295" s="942">
        <v>0.66</v>
      </c>
      <c r="G295" s="1200">
        <v>1166</v>
      </c>
      <c r="H295" s="941">
        <v>11</v>
      </c>
      <c r="I295" s="942">
        <v>0.49</v>
      </c>
      <c r="J295" s="1200">
        <v>517</v>
      </c>
      <c r="K295" s="941">
        <v>2</v>
      </c>
      <c r="L295" s="942">
        <v>0.24</v>
      </c>
      <c r="M295" s="1200">
        <v>86</v>
      </c>
      <c r="N295" s="941">
        <v>8</v>
      </c>
      <c r="O295" s="958">
        <v>0.44</v>
      </c>
      <c r="P295" s="1221">
        <v>357</v>
      </c>
    </row>
    <row r="296" spans="1:16" s="765" customFormat="1" ht="14.5" customHeight="1" thickBot="1">
      <c r="A296" s="959" t="s">
        <v>27</v>
      </c>
      <c r="B296" s="941">
        <v>56</v>
      </c>
      <c r="C296" s="942">
        <v>0.44</v>
      </c>
      <c r="D296" s="1201">
        <v>8716</v>
      </c>
      <c r="E296" s="941">
        <v>22</v>
      </c>
      <c r="F296" s="942">
        <v>0.36</v>
      </c>
      <c r="G296" s="1201">
        <v>3519</v>
      </c>
      <c r="H296" s="941">
        <v>12</v>
      </c>
      <c r="I296" s="942">
        <v>0.28999999999999998</v>
      </c>
      <c r="J296" s="1201">
        <v>1930</v>
      </c>
      <c r="K296" s="941">
        <v>2</v>
      </c>
      <c r="L296" s="942">
        <v>0.14000000000000001</v>
      </c>
      <c r="M296" s="1201">
        <v>338</v>
      </c>
      <c r="N296" s="941">
        <v>8</v>
      </c>
      <c r="O296" s="958">
        <v>0.24</v>
      </c>
      <c r="P296" s="1222">
        <v>1215</v>
      </c>
    </row>
    <row r="297" spans="1:16" s="1195" customFormat="1" ht="14.5" customHeight="1" thickBot="1">
      <c r="A297" s="1477" t="s">
        <v>233</v>
      </c>
      <c r="B297" s="1478"/>
      <c r="C297" s="1478"/>
      <c r="D297" s="1478"/>
      <c r="E297" s="1478"/>
      <c r="F297" s="1478"/>
      <c r="G297" s="1478"/>
      <c r="H297" s="1478"/>
      <c r="I297" s="1478"/>
      <c r="J297" s="1478"/>
      <c r="K297" s="1478"/>
      <c r="L297" s="1478"/>
      <c r="M297" s="1478"/>
      <c r="N297" s="1478"/>
      <c r="O297" s="1478"/>
      <c r="P297" s="1479"/>
    </row>
    <row r="298" spans="1:16" s="765" customFormat="1" ht="14.5" customHeight="1">
      <c r="A298" s="923" t="s">
        <v>11</v>
      </c>
      <c r="B298" s="924">
        <v>70</v>
      </c>
      <c r="C298" s="933">
        <v>1.17</v>
      </c>
      <c r="D298" s="1198">
        <v>1118</v>
      </c>
      <c r="E298" s="924">
        <v>14</v>
      </c>
      <c r="F298" s="933">
        <v>0.87</v>
      </c>
      <c r="G298" s="1198">
        <v>229</v>
      </c>
      <c r="H298" s="924">
        <v>14</v>
      </c>
      <c r="I298" s="933">
        <v>0.89</v>
      </c>
      <c r="J298" s="1198">
        <v>225</v>
      </c>
      <c r="K298" s="924">
        <v>2</v>
      </c>
      <c r="L298" s="933">
        <v>0.37</v>
      </c>
      <c r="M298" s="1198">
        <v>36</v>
      </c>
      <c r="N298" s="952" t="s">
        <v>107</v>
      </c>
      <c r="O298" s="953" t="s">
        <v>107</v>
      </c>
      <c r="P298" s="1215" t="s">
        <v>107</v>
      </c>
    </row>
    <row r="299" spans="1:16" s="765" customFormat="1" ht="14.5" customHeight="1">
      <c r="A299" s="928" t="s">
        <v>12</v>
      </c>
      <c r="B299" s="929">
        <v>71</v>
      </c>
      <c r="C299" s="930">
        <v>1.08</v>
      </c>
      <c r="D299" s="1197">
        <v>1272</v>
      </c>
      <c r="E299" s="929">
        <v>12</v>
      </c>
      <c r="F299" s="930">
        <v>0.78</v>
      </c>
      <c r="G299" s="1197">
        <v>217</v>
      </c>
      <c r="H299" s="929">
        <v>15</v>
      </c>
      <c r="I299" s="930">
        <v>0.84</v>
      </c>
      <c r="J299" s="1197">
        <v>264</v>
      </c>
      <c r="K299" s="929">
        <v>2</v>
      </c>
      <c r="L299" s="930">
        <v>0.36</v>
      </c>
      <c r="M299" s="1197">
        <v>45</v>
      </c>
      <c r="N299" s="954" t="s">
        <v>107</v>
      </c>
      <c r="O299" s="955" t="s">
        <v>107</v>
      </c>
      <c r="P299" s="1214" t="s">
        <v>107</v>
      </c>
    </row>
    <row r="300" spans="1:16" s="765" customFormat="1" ht="14.5" customHeight="1">
      <c r="A300" s="923" t="s">
        <v>30</v>
      </c>
      <c r="B300" s="924">
        <v>63</v>
      </c>
      <c r="C300" s="933">
        <v>1.85</v>
      </c>
      <c r="D300" s="1198">
        <v>587</v>
      </c>
      <c r="E300" s="924">
        <v>21</v>
      </c>
      <c r="F300" s="933">
        <v>1.6</v>
      </c>
      <c r="G300" s="1198">
        <v>183</v>
      </c>
      <c r="H300" s="924">
        <v>13</v>
      </c>
      <c r="I300" s="933">
        <v>1.21</v>
      </c>
      <c r="J300" s="1198">
        <v>126</v>
      </c>
      <c r="K300" s="924">
        <v>3</v>
      </c>
      <c r="L300" s="933">
        <v>0.68</v>
      </c>
      <c r="M300" s="1198">
        <v>21</v>
      </c>
      <c r="N300" s="952" t="s">
        <v>107</v>
      </c>
      <c r="O300" s="953" t="s">
        <v>107</v>
      </c>
      <c r="P300" s="1215" t="s">
        <v>107</v>
      </c>
    </row>
    <row r="301" spans="1:16" s="765" customFormat="1" ht="14.5" customHeight="1">
      <c r="A301" s="928" t="s">
        <v>13</v>
      </c>
      <c r="B301" s="929">
        <v>48</v>
      </c>
      <c r="C301" s="930">
        <v>1.82</v>
      </c>
      <c r="D301" s="1197">
        <v>380</v>
      </c>
      <c r="E301" s="929">
        <v>16</v>
      </c>
      <c r="F301" s="930">
        <v>1.33</v>
      </c>
      <c r="G301" s="1197">
        <v>125</v>
      </c>
      <c r="H301" s="929">
        <v>31</v>
      </c>
      <c r="I301" s="930">
        <v>1.68</v>
      </c>
      <c r="J301" s="1197">
        <v>252</v>
      </c>
      <c r="K301" s="929">
        <v>5</v>
      </c>
      <c r="L301" s="930">
        <v>0.8</v>
      </c>
      <c r="M301" s="1197">
        <v>35</v>
      </c>
      <c r="N301" s="954" t="s">
        <v>107</v>
      </c>
      <c r="O301" s="955" t="s">
        <v>107</v>
      </c>
      <c r="P301" s="1214" t="s">
        <v>107</v>
      </c>
    </row>
    <row r="302" spans="1:16" s="765" customFormat="1" ht="14.5" customHeight="1">
      <c r="A302" s="923" t="s">
        <v>14</v>
      </c>
      <c r="B302" s="924">
        <v>58</v>
      </c>
      <c r="C302" s="933">
        <v>2.34</v>
      </c>
      <c r="D302" s="1198">
        <v>298</v>
      </c>
      <c r="E302" s="924">
        <v>14</v>
      </c>
      <c r="F302" s="933">
        <v>1.66</v>
      </c>
      <c r="G302" s="1198">
        <v>69</v>
      </c>
      <c r="H302" s="924">
        <v>25</v>
      </c>
      <c r="I302" s="933">
        <v>2.0499999999999998</v>
      </c>
      <c r="J302" s="1198">
        <v>132</v>
      </c>
      <c r="K302" s="924">
        <v>3</v>
      </c>
      <c r="L302" s="933">
        <v>0.85</v>
      </c>
      <c r="M302" s="1198">
        <v>15</v>
      </c>
      <c r="N302" s="952" t="s">
        <v>107</v>
      </c>
      <c r="O302" s="953" t="s">
        <v>107</v>
      </c>
      <c r="P302" s="1215" t="s">
        <v>107</v>
      </c>
    </row>
    <row r="303" spans="1:16" s="765" customFormat="1" ht="14.5" customHeight="1">
      <c r="A303" s="928" t="s">
        <v>31</v>
      </c>
      <c r="B303" s="929">
        <v>72</v>
      </c>
      <c r="C303" s="930">
        <v>1.58</v>
      </c>
      <c r="D303" s="1197">
        <v>641</v>
      </c>
      <c r="E303" s="929">
        <v>15</v>
      </c>
      <c r="F303" s="930">
        <v>1.24</v>
      </c>
      <c r="G303" s="1197">
        <v>129</v>
      </c>
      <c r="H303" s="929">
        <v>11</v>
      </c>
      <c r="I303" s="930">
        <v>1.1000000000000001</v>
      </c>
      <c r="J303" s="1197">
        <v>94</v>
      </c>
      <c r="K303" s="929">
        <v>2</v>
      </c>
      <c r="L303" s="930">
        <v>0.57000000000000006</v>
      </c>
      <c r="M303" s="1197">
        <v>20</v>
      </c>
      <c r="N303" s="954" t="s">
        <v>107</v>
      </c>
      <c r="O303" s="955" t="s">
        <v>107</v>
      </c>
      <c r="P303" s="1214" t="s">
        <v>107</v>
      </c>
    </row>
    <row r="304" spans="1:16" s="765" customFormat="1" ht="14.5" customHeight="1">
      <c r="A304" s="923" t="s">
        <v>15</v>
      </c>
      <c r="B304" s="924">
        <v>67</v>
      </c>
      <c r="C304" s="933">
        <v>1.52</v>
      </c>
      <c r="D304" s="1198">
        <v>649</v>
      </c>
      <c r="E304" s="924">
        <v>14</v>
      </c>
      <c r="F304" s="933">
        <v>1.1299999999999999</v>
      </c>
      <c r="G304" s="1198">
        <v>141</v>
      </c>
      <c r="H304" s="924">
        <v>16</v>
      </c>
      <c r="I304" s="933">
        <v>1.19</v>
      </c>
      <c r="J304" s="1198">
        <v>156</v>
      </c>
      <c r="K304" s="924">
        <v>2</v>
      </c>
      <c r="L304" s="933">
        <v>0.49</v>
      </c>
      <c r="M304" s="1198">
        <v>25</v>
      </c>
      <c r="N304" s="952" t="s">
        <v>107</v>
      </c>
      <c r="O304" s="953" t="s">
        <v>107</v>
      </c>
      <c r="P304" s="1215" t="s">
        <v>107</v>
      </c>
    </row>
    <row r="305" spans="1:16" s="765" customFormat="1" ht="14.5" customHeight="1">
      <c r="A305" s="928" t="s">
        <v>16</v>
      </c>
      <c r="B305" s="929">
        <v>35</v>
      </c>
      <c r="C305" s="930">
        <v>1.93</v>
      </c>
      <c r="D305" s="1197">
        <v>240</v>
      </c>
      <c r="E305" s="929">
        <v>15</v>
      </c>
      <c r="F305" s="930">
        <v>1.4</v>
      </c>
      <c r="G305" s="1197">
        <v>106</v>
      </c>
      <c r="H305" s="929">
        <v>42</v>
      </c>
      <c r="I305" s="930">
        <v>2.0099999999999998</v>
      </c>
      <c r="J305" s="1197">
        <v>283</v>
      </c>
      <c r="K305" s="929">
        <v>8</v>
      </c>
      <c r="L305" s="930">
        <v>1.1499999999999999</v>
      </c>
      <c r="M305" s="1197">
        <v>45</v>
      </c>
      <c r="N305" s="954" t="s">
        <v>107</v>
      </c>
      <c r="O305" s="955" t="s">
        <v>107</v>
      </c>
      <c r="P305" s="1214" t="s">
        <v>107</v>
      </c>
    </row>
    <row r="306" spans="1:16" s="765" customFormat="1" ht="14.5" customHeight="1">
      <c r="A306" s="923" t="s">
        <v>17</v>
      </c>
      <c r="B306" s="924">
        <v>61</v>
      </c>
      <c r="C306" s="933">
        <v>1.42</v>
      </c>
      <c r="D306" s="1198">
        <v>750</v>
      </c>
      <c r="E306" s="924">
        <v>15</v>
      </c>
      <c r="F306" s="933">
        <v>1.02</v>
      </c>
      <c r="G306" s="1198">
        <v>186</v>
      </c>
      <c r="H306" s="924">
        <v>22</v>
      </c>
      <c r="I306" s="933">
        <v>1.21</v>
      </c>
      <c r="J306" s="1198">
        <v>270</v>
      </c>
      <c r="K306" s="924">
        <v>3</v>
      </c>
      <c r="L306" s="933">
        <v>0.46</v>
      </c>
      <c r="M306" s="1198">
        <v>33</v>
      </c>
      <c r="N306" s="952" t="s">
        <v>107</v>
      </c>
      <c r="O306" s="953" t="s">
        <v>107</v>
      </c>
      <c r="P306" s="1215" t="s">
        <v>107</v>
      </c>
    </row>
    <row r="307" spans="1:16" s="765" customFormat="1" ht="14.5" customHeight="1">
      <c r="A307" s="928" t="s">
        <v>18</v>
      </c>
      <c r="B307" s="929">
        <v>75</v>
      </c>
      <c r="C307" s="930">
        <v>1.06</v>
      </c>
      <c r="D307" s="1197">
        <v>1327</v>
      </c>
      <c r="E307" s="929">
        <v>13</v>
      </c>
      <c r="F307" s="930">
        <v>0.8</v>
      </c>
      <c r="G307" s="1197">
        <v>230</v>
      </c>
      <c r="H307" s="929">
        <v>10</v>
      </c>
      <c r="I307" s="930">
        <v>0.75</v>
      </c>
      <c r="J307" s="1197">
        <v>178</v>
      </c>
      <c r="K307" s="929">
        <v>2</v>
      </c>
      <c r="L307" s="930">
        <v>0.35</v>
      </c>
      <c r="M307" s="1197">
        <v>34</v>
      </c>
      <c r="N307" s="954" t="s">
        <v>107</v>
      </c>
      <c r="O307" s="955" t="s">
        <v>107</v>
      </c>
      <c r="P307" s="1214" t="s">
        <v>107</v>
      </c>
    </row>
    <row r="308" spans="1:16" s="765" customFormat="1" ht="14.5" customHeight="1">
      <c r="A308" s="923" t="s">
        <v>19</v>
      </c>
      <c r="B308" s="924">
        <v>69</v>
      </c>
      <c r="C308" s="933">
        <v>1.61</v>
      </c>
      <c r="D308" s="1198">
        <v>589</v>
      </c>
      <c r="E308" s="924">
        <v>17</v>
      </c>
      <c r="F308" s="933">
        <v>1.31</v>
      </c>
      <c r="G308" s="1198">
        <v>145</v>
      </c>
      <c r="H308" s="924">
        <v>13</v>
      </c>
      <c r="I308" s="933">
        <v>1.18</v>
      </c>
      <c r="J308" s="1198">
        <v>110</v>
      </c>
      <c r="K308" s="924">
        <v>1</v>
      </c>
      <c r="L308" s="933">
        <v>0.4</v>
      </c>
      <c r="M308" s="1198">
        <v>15</v>
      </c>
      <c r="N308" s="952" t="s">
        <v>107</v>
      </c>
      <c r="O308" s="953" t="s">
        <v>107</v>
      </c>
      <c r="P308" s="1215" t="s">
        <v>107</v>
      </c>
    </row>
    <row r="309" spans="1:16" s="765" customFormat="1" ht="14.5" customHeight="1">
      <c r="A309" s="928" t="s">
        <v>20</v>
      </c>
      <c r="B309" s="929">
        <v>63</v>
      </c>
      <c r="C309" s="930">
        <v>2.1</v>
      </c>
      <c r="D309" s="1197">
        <v>377</v>
      </c>
      <c r="E309" s="929">
        <v>17</v>
      </c>
      <c r="F309" s="930">
        <v>1.67</v>
      </c>
      <c r="G309" s="1197">
        <v>98</v>
      </c>
      <c r="H309" s="929">
        <v>16</v>
      </c>
      <c r="I309" s="930">
        <v>1.62</v>
      </c>
      <c r="J309" s="1197">
        <v>94</v>
      </c>
      <c r="K309" s="929">
        <v>3</v>
      </c>
      <c r="L309" s="930">
        <v>0.71</v>
      </c>
      <c r="M309" s="1197">
        <v>20</v>
      </c>
      <c r="N309" s="954" t="s">
        <v>107</v>
      </c>
      <c r="O309" s="955" t="s">
        <v>107</v>
      </c>
      <c r="P309" s="1214" t="s">
        <v>107</v>
      </c>
    </row>
    <row r="310" spans="1:16" s="765" customFormat="1" ht="14.5" customHeight="1">
      <c r="A310" s="923" t="s">
        <v>21</v>
      </c>
      <c r="B310" s="924">
        <v>58</v>
      </c>
      <c r="C310" s="933">
        <v>1.61</v>
      </c>
      <c r="D310" s="1198">
        <v>567</v>
      </c>
      <c r="E310" s="956">
        <v>14</v>
      </c>
      <c r="F310" s="933">
        <v>1.1200000000000001</v>
      </c>
      <c r="G310" s="1198">
        <v>134</v>
      </c>
      <c r="H310" s="924">
        <v>24</v>
      </c>
      <c r="I310" s="933">
        <v>1.39</v>
      </c>
      <c r="J310" s="1198">
        <v>239</v>
      </c>
      <c r="K310" s="924">
        <v>5</v>
      </c>
      <c r="L310" s="933">
        <v>0.68</v>
      </c>
      <c r="M310" s="1198">
        <v>44</v>
      </c>
      <c r="N310" s="952" t="s">
        <v>107</v>
      </c>
      <c r="O310" s="953" t="s">
        <v>107</v>
      </c>
      <c r="P310" s="1215" t="s">
        <v>107</v>
      </c>
    </row>
    <row r="311" spans="1:16" s="765" customFormat="1" ht="14.5" customHeight="1">
      <c r="A311" s="928" t="s">
        <v>22</v>
      </c>
      <c r="B311" s="929">
        <v>36</v>
      </c>
      <c r="C311" s="930">
        <v>1.76</v>
      </c>
      <c r="D311" s="1197">
        <v>288</v>
      </c>
      <c r="E311" s="929">
        <v>12</v>
      </c>
      <c r="F311" s="930">
        <v>1.1599999999999999</v>
      </c>
      <c r="G311" s="1197">
        <v>94</v>
      </c>
      <c r="H311" s="929">
        <v>45</v>
      </c>
      <c r="I311" s="930">
        <v>1.82</v>
      </c>
      <c r="J311" s="1197">
        <v>346</v>
      </c>
      <c r="K311" s="929">
        <v>7</v>
      </c>
      <c r="L311" s="930">
        <v>0.98</v>
      </c>
      <c r="M311" s="1197">
        <v>54</v>
      </c>
      <c r="N311" s="954" t="s">
        <v>107</v>
      </c>
      <c r="O311" s="955" t="s">
        <v>107</v>
      </c>
      <c r="P311" s="1214" t="s">
        <v>107</v>
      </c>
    </row>
    <row r="312" spans="1:16" s="765" customFormat="1" ht="14.5" customHeight="1">
      <c r="A312" s="923" t="s">
        <v>23</v>
      </c>
      <c r="B312" s="924">
        <v>58</v>
      </c>
      <c r="C312" s="933">
        <v>1.97</v>
      </c>
      <c r="D312" s="1198">
        <v>401</v>
      </c>
      <c r="E312" s="924">
        <v>16</v>
      </c>
      <c r="F312" s="933">
        <v>1.48</v>
      </c>
      <c r="G312" s="1198">
        <v>108</v>
      </c>
      <c r="H312" s="924">
        <v>23</v>
      </c>
      <c r="I312" s="933">
        <v>1.67</v>
      </c>
      <c r="J312" s="1198">
        <v>160</v>
      </c>
      <c r="K312" s="924">
        <v>3</v>
      </c>
      <c r="L312" s="933">
        <v>0.69000000000000006</v>
      </c>
      <c r="M312" s="1198">
        <v>19</v>
      </c>
      <c r="N312" s="952" t="s">
        <v>107</v>
      </c>
      <c r="O312" s="953" t="s">
        <v>107</v>
      </c>
      <c r="P312" s="1215" t="s">
        <v>107</v>
      </c>
    </row>
    <row r="313" spans="1:16" s="765" customFormat="1" ht="14.5" customHeight="1" thickBot="1">
      <c r="A313" s="928" t="s">
        <v>24</v>
      </c>
      <c r="B313" s="929">
        <v>57</v>
      </c>
      <c r="C313" s="930">
        <v>1.99</v>
      </c>
      <c r="D313" s="1197">
        <v>369</v>
      </c>
      <c r="E313" s="929">
        <v>14</v>
      </c>
      <c r="F313" s="930">
        <v>1.4</v>
      </c>
      <c r="G313" s="1197">
        <v>93</v>
      </c>
      <c r="H313" s="929">
        <v>24</v>
      </c>
      <c r="I313" s="930">
        <v>1.69</v>
      </c>
      <c r="J313" s="1197">
        <v>162</v>
      </c>
      <c r="K313" s="929">
        <v>5</v>
      </c>
      <c r="L313" s="930">
        <v>0.91</v>
      </c>
      <c r="M313" s="1197">
        <v>32</v>
      </c>
      <c r="N313" s="954" t="s">
        <v>107</v>
      </c>
      <c r="O313" s="955" t="s">
        <v>107</v>
      </c>
      <c r="P313" s="1214" t="s">
        <v>107</v>
      </c>
    </row>
    <row r="314" spans="1:16" s="765" customFormat="1" ht="14.5" customHeight="1">
      <c r="A314" s="936" t="s">
        <v>26</v>
      </c>
      <c r="B314" s="937">
        <v>69</v>
      </c>
      <c r="C314" s="938">
        <v>0.48</v>
      </c>
      <c r="D314" s="1199">
        <v>7422</v>
      </c>
      <c r="E314" s="937">
        <v>14</v>
      </c>
      <c r="F314" s="938">
        <v>0.36</v>
      </c>
      <c r="G314" s="1199">
        <v>1552</v>
      </c>
      <c r="H314" s="937">
        <v>15</v>
      </c>
      <c r="I314" s="938">
        <v>0.37</v>
      </c>
      <c r="J314" s="1199">
        <v>1683</v>
      </c>
      <c r="K314" s="937">
        <v>2</v>
      </c>
      <c r="L314" s="938">
        <v>0.16</v>
      </c>
      <c r="M314" s="1199">
        <v>262</v>
      </c>
      <c r="N314" s="937" t="s">
        <v>107</v>
      </c>
      <c r="O314" s="957" t="s">
        <v>107</v>
      </c>
      <c r="P314" s="1220" t="s">
        <v>107</v>
      </c>
    </row>
    <row r="315" spans="1:16" s="765" customFormat="1" ht="14.5" customHeight="1">
      <c r="A315" s="940" t="s">
        <v>25</v>
      </c>
      <c r="B315" s="941">
        <v>52</v>
      </c>
      <c r="C315" s="942">
        <v>0.78</v>
      </c>
      <c r="D315" s="1200">
        <v>2431</v>
      </c>
      <c r="E315" s="941">
        <v>16</v>
      </c>
      <c r="F315" s="942">
        <v>0.59</v>
      </c>
      <c r="G315" s="1200">
        <v>735</v>
      </c>
      <c r="H315" s="941">
        <v>27</v>
      </c>
      <c r="I315" s="942">
        <v>0.67</v>
      </c>
      <c r="J315" s="1200">
        <v>1408</v>
      </c>
      <c r="K315" s="941">
        <v>5</v>
      </c>
      <c r="L315" s="942">
        <v>0.34</v>
      </c>
      <c r="M315" s="1200">
        <v>231</v>
      </c>
      <c r="N315" s="941" t="s">
        <v>107</v>
      </c>
      <c r="O315" s="958" t="s">
        <v>107</v>
      </c>
      <c r="P315" s="1221" t="s">
        <v>107</v>
      </c>
    </row>
    <row r="316" spans="1:16" s="765" customFormat="1" ht="14.5" customHeight="1">
      <c r="A316" s="940" t="s">
        <v>27</v>
      </c>
      <c r="B316" s="941">
        <v>66</v>
      </c>
      <c r="C316" s="942">
        <v>0.41</v>
      </c>
      <c r="D316" s="1200">
        <v>9853</v>
      </c>
      <c r="E316" s="941">
        <v>14</v>
      </c>
      <c r="F316" s="942">
        <v>0.31</v>
      </c>
      <c r="G316" s="1200">
        <v>2287</v>
      </c>
      <c r="H316" s="941">
        <v>17</v>
      </c>
      <c r="I316" s="942">
        <v>0.32</v>
      </c>
      <c r="J316" s="1200">
        <v>3091</v>
      </c>
      <c r="K316" s="941">
        <v>3</v>
      </c>
      <c r="L316" s="942">
        <v>0.14000000000000001</v>
      </c>
      <c r="M316" s="1200">
        <v>493</v>
      </c>
      <c r="N316" s="941" t="s">
        <v>107</v>
      </c>
      <c r="O316" s="958" t="s">
        <v>107</v>
      </c>
      <c r="P316" s="1221" t="s">
        <v>107</v>
      </c>
    </row>
    <row r="317" spans="1:16" s="765" customFormat="1" ht="14.5" customHeight="1">
      <c r="A317" s="1474" t="s">
        <v>241</v>
      </c>
      <c r="B317" s="1474"/>
      <c r="C317" s="1474"/>
      <c r="D317" s="1474"/>
      <c r="E317" s="1474"/>
      <c r="F317" s="1474"/>
      <c r="G317" s="1474"/>
      <c r="H317" s="1474"/>
      <c r="I317" s="1474"/>
      <c r="J317" s="1474"/>
      <c r="K317" s="1474"/>
      <c r="L317" s="1474"/>
      <c r="M317" s="1474"/>
      <c r="N317" s="1474"/>
      <c r="O317" s="1474"/>
      <c r="P317" s="1474"/>
    </row>
    <row r="318" spans="1:16" s="765" customFormat="1" ht="18" customHeight="1">
      <c r="A318" s="1475" t="s">
        <v>847</v>
      </c>
      <c r="B318" s="1475"/>
      <c r="C318" s="1475"/>
      <c r="D318" s="1475"/>
      <c r="E318" s="1475"/>
      <c r="F318" s="1475"/>
      <c r="G318" s="1475"/>
      <c r="H318" s="1475"/>
      <c r="I318" s="1475"/>
      <c r="J318" s="1475"/>
      <c r="K318" s="1475"/>
      <c r="L318" s="1475"/>
      <c r="M318" s="1475"/>
      <c r="N318" s="1475"/>
      <c r="O318" s="1475"/>
      <c r="P318" s="1475"/>
    </row>
    <row r="319" spans="1:16" s="765" customFormat="1" ht="14.5" customHeight="1">
      <c r="A319" s="1476" t="s">
        <v>460</v>
      </c>
      <c r="B319" s="1476"/>
      <c r="C319" s="1476"/>
      <c r="D319" s="1476"/>
      <c r="E319" s="1476"/>
      <c r="F319" s="1476"/>
      <c r="G319" s="1476"/>
      <c r="H319" s="1476"/>
      <c r="I319" s="1476"/>
      <c r="J319" s="1476"/>
      <c r="K319" s="1476"/>
      <c r="L319" s="1476"/>
      <c r="M319" s="1476"/>
      <c r="N319" s="1476"/>
      <c r="O319" s="1476"/>
      <c r="P319" s="1476"/>
    </row>
    <row r="320" spans="1:16" s="765" customFormat="1" ht="14.5" customHeight="1">
      <c r="A320" s="961"/>
      <c r="D320" s="791"/>
      <c r="G320" s="791"/>
      <c r="J320" s="791"/>
      <c r="L320" s="962"/>
      <c r="M320" s="791"/>
      <c r="P320" s="791"/>
    </row>
    <row r="321" spans="1:16" s="765" customFormat="1" ht="14.5" customHeight="1">
      <c r="A321" s="1349">
        <v>2020</v>
      </c>
      <c r="B321" s="1349"/>
      <c r="C321" s="1349"/>
      <c r="D321" s="1349"/>
      <c r="E321" s="1349"/>
      <c r="F321" s="1349"/>
      <c r="G321" s="1349"/>
      <c r="H321" s="1349"/>
      <c r="I321" s="1349"/>
      <c r="J321" s="1349"/>
      <c r="K321" s="1349"/>
      <c r="L321" s="1349"/>
      <c r="M321" s="1349"/>
      <c r="P321" s="791"/>
    </row>
    <row r="322" spans="1:16" s="765" customFormat="1" ht="14.5" customHeight="1">
      <c r="A322" s="566"/>
      <c r="B322" s="945"/>
      <c r="C322" s="945"/>
      <c r="D322" s="1205"/>
      <c r="E322" s="945"/>
      <c r="F322" s="945"/>
      <c r="G322" s="1205"/>
      <c r="H322" s="945"/>
      <c r="I322" s="945"/>
      <c r="J322" s="791"/>
      <c r="L322" s="962"/>
      <c r="M322" s="791"/>
      <c r="P322" s="791"/>
    </row>
    <row r="323" spans="1:16" s="765" customFormat="1" ht="14.5" customHeight="1">
      <c r="A323" s="1482" t="s">
        <v>243</v>
      </c>
      <c r="B323" s="1482"/>
      <c r="C323" s="1482"/>
      <c r="D323" s="1482"/>
      <c r="E323" s="1482"/>
      <c r="F323" s="1482"/>
      <c r="G323" s="1482"/>
      <c r="H323" s="1482"/>
      <c r="I323" s="1482"/>
      <c r="J323" s="1482"/>
      <c r="K323" s="1482"/>
      <c r="L323" s="1482"/>
      <c r="M323" s="1482"/>
      <c r="P323" s="791"/>
    </row>
    <row r="324" spans="1:16" s="765" customFormat="1" ht="42" customHeight="1">
      <c r="A324" s="1480" t="s">
        <v>10</v>
      </c>
      <c r="B324" s="1483" t="s">
        <v>156</v>
      </c>
      <c r="C324" s="1484"/>
      <c r="D324" s="1484"/>
      <c r="E324" s="1485" t="s">
        <v>157</v>
      </c>
      <c r="F324" s="1486"/>
      <c r="G324" s="1487"/>
      <c r="H324" s="1486" t="s">
        <v>158</v>
      </c>
      <c r="I324" s="1486"/>
      <c r="J324" s="1486"/>
      <c r="K324" s="1483" t="s">
        <v>159</v>
      </c>
      <c r="L324" s="1484"/>
      <c r="M324" s="1488"/>
      <c r="P324" s="791"/>
    </row>
    <row r="325" spans="1:16" s="765" customFormat="1" ht="14.5" customHeight="1" thickBot="1">
      <c r="A325" s="1481"/>
      <c r="B325" s="1011" t="s">
        <v>56</v>
      </c>
      <c r="C325" s="1012" t="s">
        <v>57</v>
      </c>
      <c r="D325" s="1203" t="s">
        <v>123</v>
      </c>
      <c r="E325" s="1011" t="s">
        <v>56</v>
      </c>
      <c r="F325" s="1016" t="s">
        <v>57</v>
      </c>
      <c r="G325" s="1211" t="s">
        <v>123</v>
      </c>
      <c r="H325" s="1010" t="s">
        <v>56</v>
      </c>
      <c r="I325" s="1016" t="s">
        <v>57</v>
      </c>
      <c r="J325" s="1211" t="s">
        <v>123</v>
      </c>
      <c r="K325" s="1107" t="s">
        <v>56</v>
      </c>
      <c r="L325" s="1042" t="s">
        <v>57</v>
      </c>
      <c r="M325" s="1212" t="s">
        <v>123</v>
      </c>
      <c r="P325" s="791"/>
    </row>
    <row r="326" spans="1:16" s="765" customFormat="1" ht="14.5" customHeight="1" thickBot="1">
      <c r="A326" s="1477" t="s">
        <v>161</v>
      </c>
      <c r="B326" s="1478"/>
      <c r="C326" s="1478"/>
      <c r="D326" s="1478"/>
      <c r="E326" s="1478"/>
      <c r="F326" s="1478"/>
      <c r="G326" s="1478"/>
      <c r="H326" s="1478"/>
      <c r="I326" s="1478"/>
      <c r="J326" s="1478"/>
      <c r="K326" s="1478"/>
      <c r="L326" s="1478"/>
      <c r="M326" s="1479"/>
      <c r="P326" s="791"/>
    </row>
    <row r="327" spans="1:16" s="765" customFormat="1" ht="14.5" customHeight="1">
      <c r="A327" s="923" t="s">
        <v>11</v>
      </c>
      <c r="B327" s="924">
        <v>68</v>
      </c>
      <c r="C327" s="925">
        <v>1.63</v>
      </c>
      <c r="D327" s="1196">
        <v>651</v>
      </c>
      <c r="E327" s="924">
        <v>27</v>
      </c>
      <c r="F327" s="925">
        <v>1.57</v>
      </c>
      <c r="G327" s="1196">
        <v>245</v>
      </c>
      <c r="H327" s="924">
        <v>3</v>
      </c>
      <c r="I327" s="925">
        <v>0.53</v>
      </c>
      <c r="J327" s="1196">
        <v>33</v>
      </c>
      <c r="K327" s="924">
        <v>2</v>
      </c>
      <c r="L327" s="953">
        <v>0.45</v>
      </c>
      <c r="M327" s="1213">
        <v>25</v>
      </c>
      <c r="P327" s="791"/>
    </row>
    <row r="328" spans="1:16" s="765" customFormat="1" ht="14.5" customHeight="1">
      <c r="A328" s="928" t="s">
        <v>12</v>
      </c>
      <c r="B328" s="929">
        <v>72</v>
      </c>
      <c r="C328" s="930">
        <v>1.52</v>
      </c>
      <c r="D328" s="1197">
        <v>691</v>
      </c>
      <c r="E328" s="929">
        <v>23</v>
      </c>
      <c r="F328" s="930">
        <v>1.44</v>
      </c>
      <c r="G328" s="1197">
        <v>216</v>
      </c>
      <c r="H328" s="929">
        <v>2</v>
      </c>
      <c r="I328" s="930">
        <v>0.41</v>
      </c>
      <c r="J328" s="1197">
        <v>20</v>
      </c>
      <c r="K328" s="929">
        <v>3</v>
      </c>
      <c r="L328" s="955">
        <v>0.54</v>
      </c>
      <c r="M328" s="1214">
        <v>43</v>
      </c>
      <c r="P328" s="791"/>
    </row>
    <row r="329" spans="1:16" s="765" customFormat="1" ht="14.5" customHeight="1">
      <c r="A329" s="923" t="s">
        <v>30</v>
      </c>
      <c r="B329" s="924">
        <v>63</v>
      </c>
      <c r="C329" s="933">
        <v>1.95</v>
      </c>
      <c r="D329" s="1198">
        <v>580</v>
      </c>
      <c r="E329" s="924">
        <v>34</v>
      </c>
      <c r="F329" s="933">
        <v>1.91</v>
      </c>
      <c r="G329" s="1198">
        <v>337</v>
      </c>
      <c r="H329" s="924">
        <v>2</v>
      </c>
      <c r="I329" s="933">
        <v>0.6</v>
      </c>
      <c r="J329" s="1198">
        <v>20</v>
      </c>
      <c r="K329" s="924">
        <v>1</v>
      </c>
      <c r="L329" s="953">
        <v>0.34</v>
      </c>
      <c r="M329" s="1215">
        <v>17</v>
      </c>
      <c r="P329" s="791"/>
    </row>
    <row r="330" spans="1:16" s="765" customFormat="1" ht="14.5" customHeight="1">
      <c r="A330" s="928" t="s">
        <v>13</v>
      </c>
      <c r="B330" s="929">
        <v>62</v>
      </c>
      <c r="C330" s="930">
        <v>1.55</v>
      </c>
      <c r="D330" s="1197">
        <v>682</v>
      </c>
      <c r="E330" s="929">
        <v>32</v>
      </c>
      <c r="F330" s="930">
        <v>1.5</v>
      </c>
      <c r="G330" s="1197">
        <v>362</v>
      </c>
      <c r="H330" s="929">
        <v>2</v>
      </c>
      <c r="I330" s="930">
        <v>0.42</v>
      </c>
      <c r="J330" s="1197">
        <v>25</v>
      </c>
      <c r="K330" s="929">
        <v>4</v>
      </c>
      <c r="L330" s="955">
        <v>0.55000000000000004</v>
      </c>
      <c r="M330" s="1214">
        <v>55</v>
      </c>
      <c r="P330" s="791"/>
    </row>
    <row r="331" spans="1:16" s="765" customFormat="1" ht="14.5" customHeight="1">
      <c r="A331" s="923" t="s">
        <v>14</v>
      </c>
      <c r="B331" s="924">
        <v>67</v>
      </c>
      <c r="C331" s="933">
        <v>1.96</v>
      </c>
      <c r="D331" s="1198">
        <v>441</v>
      </c>
      <c r="E331" s="924">
        <v>28</v>
      </c>
      <c r="F331" s="933">
        <v>1.9</v>
      </c>
      <c r="G331" s="1198">
        <v>202</v>
      </c>
      <c r="H331" s="924">
        <v>3</v>
      </c>
      <c r="I331" s="933">
        <v>0.62</v>
      </c>
      <c r="J331" s="1198">
        <v>23</v>
      </c>
      <c r="K331" s="924">
        <v>1</v>
      </c>
      <c r="L331" s="953">
        <v>0.41</v>
      </c>
      <c r="M331" s="1215">
        <v>13</v>
      </c>
      <c r="P331" s="791"/>
    </row>
    <row r="332" spans="1:16" s="765" customFormat="1" ht="14.5" customHeight="1">
      <c r="A332" s="928" t="s">
        <v>31</v>
      </c>
      <c r="B332" s="929">
        <v>62</v>
      </c>
      <c r="C332" s="930">
        <v>1.62</v>
      </c>
      <c r="D332" s="1197">
        <v>752</v>
      </c>
      <c r="E332" s="929">
        <v>33</v>
      </c>
      <c r="F332" s="930">
        <v>1.58</v>
      </c>
      <c r="G332" s="1197">
        <v>385</v>
      </c>
      <c r="H332" s="929">
        <v>3</v>
      </c>
      <c r="I332" s="930">
        <v>0.57000000000000006</v>
      </c>
      <c r="J332" s="1197">
        <v>35</v>
      </c>
      <c r="K332" s="929">
        <v>2</v>
      </c>
      <c r="L332" s="955">
        <v>0.37</v>
      </c>
      <c r="M332" s="1214">
        <v>31</v>
      </c>
      <c r="P332" s="791"/>
    </row>
    <row r="333" spans="1:16" s="765" customFormat="1" ht="14.5" customHeight="1">
      <c r="A333" s="923" t="s">
        <v>15</v>
      </c>
      <c r="B333" s="924">
        <v>62</v>
      </c>
      <c r="C333" s="933">
        <v>1.75</v>
      </c>
      <c r="D333" s="1198">
        <v>551</v>
      </c>
      <c r="E333" s="924">
        <v>33</v>
      </c>
      <c r="F333" s="933">
        <v>1.69</v>
      </c>
      <c r="G333" s="1198">
        <v>283</v>
      </c>
      <c r="H333" s="924">
        <v>2</v>
      </c>
      <c r="I333" s="933">
        <v>0.52</v>
      </c>
      <c r="J333" s="1198">
        <v>22</v>
      </c>
      <c r="K333" s="924">
        <v>3</v>
      </c>
      <c r="L333" s="953">
        <v>0.59</v>
      </c>
      <c r="M333" s="1215">
        <v>34</v>
      </c>
      <c r="P333" s="791"/>
    </row>
    <row r="334" spans="1:16" s="765" customFormat="1" ht="14.5" customHeight="1">
      <c r="A334" s="928" t="s">
        <v>16</v>
      </c>
      <c r="B334" s="929">
        <v>60</v>
      </c>
      <c r="C334" s="930">
        <v>1.64</v>
      </c>
      <c r="D334" s="1197">
        <v>639</v>
      </c>
      <c r="E334" s="929">
        <v>32</v>
      </c>
      <c r="F334" s="930">
        <v>1.54</v>
      </c>
      <c r="G334" s="1197">
        <v>358</v>
      </c>
      <c r="H334" s="929">
        <v>3</v>
      </c>
      <c r="I334" s="930">
        <v>0.68</v>
      </c>
      <c r="J334" s="1197">
        <v>32</v>
      </c>
      <c r="K334" s="929">
        <v>4</v>
      </c>
      <c r="L334" s="955">
        <v>0.65</v>
      </c>
      <c r="M334" s="1214">
        <v>55</v>
      </c>
      <c r="P334" s="791"/>
    </row>
    <row r="335" spans="1:16" s="765" customFormat="1" ht="14.5" customHeight="1">
      <c r="A335" s="923" t="s">
        <v>17</v>
      </c>
      <c r="B335" s="924">
        <v>70</v>
      </c>
      <c r="C335" s="933">
        <v>1.54</v>
      </c>
      <c r="D335" s="1198">
        <v>697</v>
      </c>
      <c r="E335" s="924">
        <v>25</v>
      </c>
      <c r="F335" s="933">
        <v>1.47</v>
      </c>
      <c r="G335" s="1198">
        <v>250</v>
      </c>
      <c r="H335" s="924">
        <v>3</v>
      </c>
      <c r="I335" s="933">
        <v>0.51</v>
      </c>
      <c r="J335" s="1198">
        <v>35</v>
      </c>
      <c r="K335" s="924">
        <v>2</v>
      </c>
      <c r="L335" s="953">
        <v>0.42</v>
      </c>
      <c r="M335" s="1215">
        <v>33</v>
      </c>
      <c r="P335" s="791"/>
    </row>
    <row r="336" spans="1:16" s="765" customFormat="1" ht="14.5" customHeight="1">
      <c r="A336" s="928" t="s">
        <v>18</v>
      </c>
      <c r="B336" s="929">
        <v>70</v>
      </c>
      <c r="C336" s="930">
        <v>1.76</v>
      </c>
      <c r="D336" s="1197">
        <v>532</v>
      </c>
      <c r="E336" s="929">
        <v>27</v>
      </c>
      <c r="F336" s="930">
        <v>1.71</v>
      </c>
      <c r="G336" s="1197">
        <v>191</v>
      </c>
      <c r="H336" s="929">
        <v>1</v>
      </c>
      <c r="I336" s="930">
        <v>0.33</v>
      </c>
      <c r="J336" s="1197">
        <v>8</v>
      </c>
      <c r="K336" s="929">
        <v>2</v>
      </c>
      <c r="L336" s="955">
        <v>0.48</v>
      </c>
      <c r="M336" s="1214">
        <v>16</v>
      </c>
      <c r="P336" s="791"/>
    </row>
    <row r="337" spans="1:16" s="765" customFormat="1" ht="14.5" customHeight="1">
      <c r="A337" s="923" t="s">
        <v>19</v>
      </c>
      <c r="B337" s="924">
        <v>65</v>
      </c>
      <c r="C337" s="933">
        <v>1.76</v>
      </c>
      <c r="D337" s="1198">
        <v>516</v>
      </c>
      <c r="E337" s="924">
        <v>31</v>
      </c>
      <c r="F337" s="933">
        <v>1.71</v>
      </c>
      <c r="G337" s="1198">
        <v>235</v>
      </c>
      <c r="H337" s="924">
        <v>3</v>
      </c>
      <c r="I337" s="933">
        <v>0.56000000000000005</v>
      </c>
      <c r="J337" s="1198">
        <v>24</v>
      </c>
      <c r="K337" s="924">
        <v>2</v>
      </c>
      <c r="L337" s="953">
        <v>0.46</v>
      </c>
      <c r="M337" s="1215">
        <v>21</v>
      </c>
      <c r="P337" s="791"/>
    </row>
    <row r="338" spans="1:16" s="765" customFormat="1" ht="14.5" customHeight="1">
      <c r="A338" s="928" t="s">
        <v>20</v>
      </c>
      <c r="B338" s="929">
        <v>67</v>
      </c>
      <c r="C338" s="930">
        <v>1.84</v>
      </c>
      <c r="D338" s="1197">
        <v>523</v>
      </c>
      <c r="E338" s="929">
        <v>29</v>
      </c>
      <c r="F338" s="930">
        <v>1.78</v>
      </c>
      <c r="G338" s="1197">
        <v>218</v>
      </c>
      <c r="H338" s="929">
        <v>2</v>
      </c>
      <c r="I338" s="930">
        <v>0.46</v>
      </c>
      <c r="J338" s="1197">
        <v>15</v>
      </c>
      <c r="K338" s="929">
        <v>3</v>
      </c>
      <c r="L338" s="955">
        <v>0.56000000000000005</v>
      </c>
      <c r="M338" s="1214">
        <v>25</v>
      </c>
      <c r="P338" s="791"/>
    </row>
    <row r="339" spans="1:16" s="765" customFormat="1" ht="14.5" customHeight="1">
      <c r="A339" s="923" t="s">
        <v>21</v>
      </c>
      <c r="B339" s="924">
        <v>59</v>
      </c>
      <c r="C339" s="933">
        <v>1.54</v>
      </c>
      <c r="D339" s="1198">
        <v>707</v>
      </c>
      <c r="E339" s="924">
        <v>36</v>
      </c>
      <c r="F339" s="933">
        <v>1.51</v>
      </c>
      <c r="G339" s="1198">
        <v>424</v>
      </c>
      <c r="H339" s="924">
        <v>1</v>
      </c>
      <c r="I339" s="933">
        <v>0.35</v>
      </c>
      <c r="J339" s="1198">
        <v>22</v>
      </c>
      <c r="K339" s="924">
        <v>3</v>
      </c>
      <c r="L339" s="953">
        <v>0.46</v>
      </c>
      <c r="M339" s="1215">
        <v>47</v>
      </c>
      <c r="P339" s="791"/>
    </row>
    <row r="340" spans="1:16" s="765" customFormat="1" ht="14.5" customHeight="1">
      <c r="A340" s="928" t="s">
        <v>22</v>
      </c>
      <c r="B340" s="929">
        <v>57</v>
      </c>
      <c r="C340" s="930">
        <v>1.59</v>
      </c>
      <c r="D340" s="1197">
        <v>624</v>
      </c>
      <c r="E340" s="929">
        <v>35</v>
      </c>
      <c r="F340" s="930">
        <v>1.53</v>
      </c>
      <c r="G340" s="1197">
        <v>411</v>
      </c>
      <c r="H340" s="929">
        <v>4</v>
      </c>
      <c r="I340" s="930">
        <v>0.62</v>
      </c>
      <c r="J340" s="1197">
        <v>55</v>
      </c>
      <c r="K340" s="929">
        <v>3</v>
      </c>
      <c r="L340" s="955">
        <v>0.48</v>
      </c>
      <c r="M340" s="1214">
        <v>47</v>
      </c>
      <c r="P340" s="791"/>
    </row>
    <row r="341" spans="1:16" s="765" customFormat="1" ht="14.5" customHeight="1">
      <c r="A341" s="923" t="s">
        <v>23</v>
      </c>
      <c r="B341" s="924">
        <v>65</v>
      </c>
      <c r="C341" s="933">
        <v>1.82</v>
      </c>
      <c r="D341" s="1198">
        <v>633</v>
      </c>
      <c r="E341" s="924">
        <v>28</v>
      </c>
      <c r="F341" s="933">
        <v>1.74</v>
      </c>
      <c r="G341" s="1198">
        <v>266</v>
      </c>
      <c r="H341" s="924">
        <v>4</v>
      </c>
      <c r="I341" s="933">
        <v>0.68</v>
      </c>
      <c r="J341" s="1198">
        <v>35</v>
      </c>
      <c r="K341" s="924">
        <v>3</v>
      </c>
      <c r="L341" s="953">
        <v>0.54</v>
      </c>
      <c r="M341" s="1215">
        <v>32</v>
      </c>
      <c r="P341" s="791"/>
    </row>
    <row r="342" spans="1:16" s="765" customFormat="1" ht="14.5" customHeight="1" thickBot="1">
      <c r="A342" s="928" t="s">
        <v>24</v>
      </c>
      <c r="B342" s="929">
        <v>58</v>
      </c>
      <c r="C342" s="930">
        <v>1.59</v>
      </c>
      <c r="D342" s="1197">
        <v>647</v>
      </c>
      <c r="E342" s="929">
        <v>34</v>
      </c>
      <c r="F342" s="930">
        <v>1.54</v>
      </c>
      <c r="G342" s="1197">
        <v>377</v>
      </c>
      <c r="H342" s="929">
        <v>4</v>
      </c>
      <c r="I342" s="930">
        <v>0.59</v>
      </c>
      <c r="J342" s="1197">
        <v>47</v>
      </c>
      <c r="K342" s="929">
        <v>4</v>
      </c>
      <c r="L342" s="955">
        <v>0.52</v>
      </c>
      <c r="M342" s="1214">
        <v>57</v>
      </c>
      <c r="P342" s="791"/>
    </row>
    <row r="343" spans="1:16" s="765" customFormat="1" ht="14.5" customHeight="1">
      <c r="A343" s="963" t="s">
        <v>26</v>
      </c>
      <c r="B343" s="964">
        <v>69</v>
      </c>
      <c r="C343" s="965">
        <v>0.67</v>
      </c>
      <c r="D343" s="1207">
        <v>5987</v>
      </c>
      <c r="E343" s="964">
        <v>27</v>
      </c>
      <c r="F343" s="965">
        <v>0.64</v>
      </c>
      <c r="G343" s="1207">
        <v>2491</v>
      </c>
      <c r="H343" s="964">
        <v>2</v>
      </c>
      <c r="I343" s="965">
        <v>0.17</v>
      </c>
      <c r="J343" s="1207">
        <v>250</v>
      </c>
      <c r="K343" s="964">
        <v>2</v>
      </c>
      <c r="L343" s="967">
        <v>0.2</v>
      </c>
      <c r="M343" s="1216">
        <v>273</v>
      </c>
      <c r="P343" s="791"/>
    </row>
    <row r="344" spans="1:16" s="765" customFormat="1" ht="14.5" customHeight="1">
      <c r="A344" s="969" t="s">
        <v>25</v>
      </c>
      <c r="B344" s="970">
        <v>60</v>
      </c>
      <c r="C344" s="971">
        <v>0.73</v>
      </c>
      <c r="D344" s="1208">
        <v>3879</v>
      </c>
      <c r="E344" s="970">
        <v>34</v>
      </c>
      <c r="F344" s="971">
        <v>0.71</v>
      </c>
      <c r="G344" s="1208">
        <v>2269</v>
      </c>
      <c r="H344" s="970">
        <v>3</v>
      </c>
      <c r="I344" s="971">
        <v>0.22</v>
      </c>
      <c r="J344" s="1208">
        <v>201</v>
      </c>
      <c r="K344" s="970">
        <v>3</v>
      </c>
      <c r="L344" s="973">
        <v>0.2</v>
      </c>
      <c r="M344" s="1217">
        <v>278</v>
      </c>
      <c r="P344" s="791"/>
    </row>
    <row r="345" spans="1:16" s="765" customFormat="1" ht="14.5" customHeight="1" thickBot="1">
      <c r="A345" s="969" t="s">
        <v>27</v>
      </c>
      <c r="B345" s="970">
        <v>67</v>
      </c>
      <c r="C345" s="975">
        <v>0.55000000000000004</v>
      </c>
      <c r="D345" s="1209">
        <v>9866</v>
      </c>
      <c r="E345" s="976">
        <v>29</v>
      </c>
      <c r="F345" s="975">
        <v>0.53</v>
      </c>
      <c r="G345" s="1209">
        <v>4760</v>
      </c>
      <c r="H345" s="970">
        <v>2</v>
      </c>
      <c r="I345" s="975">
        <v>0.14000000000000001</v>
      </c>
      <c r="J345" s="1209">
        <v>451</v>
      </c>
      <c r="K345" s="970">
        <v>3</v>
      </c>
      <c r="L345" s="973">
        <v>0.16</v>
      </c>
      <c r="M345" s="1218">
        <v>551</v>
      </c>
      <c r="P345" s="791"/>
    </row>
    <row r="346" spans="1:16" s="1195" customFormat="1" ht="14.5" customHeight="1" thickBot="1">
      <c r="A346" s="1477" t="s">
        <v>184</v>
      </c>
      <c r="B346" s="1478"/>
      <c r="C346" s="1478"/>
      <c r="D346" s="1478"/>
      <c r="E346" s="1478"/>
      <c r="F346" s="1478"/>
      <c r="G346" s="1478"/>
      <c r="H346" s="1478"/>
      <c r="I346" s="1478"/>
      <c r="J346" s="1478"/>
      <c r="K346" s="1478"/>
      <c r="L346" s="1478"/>
      <c r="M346" s="1479"/>
      <c r="P346" s="1224"/>
    </row>
    <row r="347" spans="1:16" s="765" customFormat="1" ht="14.5" customHeight="1">
      <c r="A347" s="923" t="s">
        <v>11</v>
      </c>
      <c r="B347" s="924">
        <v>80</v>
      </c>
      <c r="C347" s="925">
        <v>1.44</v>
      </c>
      <c r="D347" s="1196">
        <v>783</v>
      </c>
      <c r="E347" s="977">
        <v>15</v>
      </c>
      <c r="F347" s="978">
        <v>1.3</v>
      </c>
      <c r="G347" s="1196">
        <v>136</v>
      </c>
      <c r="H347" s="977">
        <v>4</v>
      </c>
      <c r="I347" s="978">
        <v>0.77</v>
      </c>
      <c r="J347" s="1196">
        <v>34</v>
      </c>
      <c r="K347" s="977">
        <v>0</v>
      </c>
      <c r="L347" s="979">
        <v>0.17</v>
      </c>
      <c r="M347" s="1213">
        <v>3</v>
      </c>
      <c r="P347" s="791"/>
    </row>
    <row r="348" spans="1:16" s="765" customFormat="1" ht="14.5" customHeight="1">
      <c r="A348" s="928" t="s">
        <v>12</v>
      </c>
      <c r="B348" s="929">
        <v>81</v>
      </c>
      <c r="C348" s="930">
        <v>1.35</v>
      </c>
      <c r="D348" s="1197">
        <v>801</v>
      </c>
      <c r="E348" s="929">
        <v>15</v>
      </c>
      <c r="F348" s="980">
        <v>1.22</v>
      </c>
      <c r="G348" s="1197">
        <v>137</v>
      </c>
      <c r="H348" s="929">
        <v>4</v>
      </c>
      <c r="I348" s="980">
        <v>0.68</v>
      </c>
      <c r="J348" s="1197">
        <v>34</v>
      </c>
      <c r="K348" s="929">
        <v>0</v>
      </c>
      <c r="L348" s="955">
        <v>0.11</v>
      </c>
      <c r="M348" s="1214">
        <v>2</v>
      </c>
      <c r="P348" s="791"/>
    </row>
    <row r="349" spans="1:16" s="765" customFormat="1" ht="14.5" customHeight="1">
      <c r="A349" s="923" t="s">
        <v>30</v>
      </c>
      <c r="B349" s="924">
        <v>76</v>
      </c>
      <c r="C349" s="933">
        <v>1.71</v>
      </c>
      <c r="D349" s="1198">
        <v>721</v>
      </c>
      <c r="E349" s="924">
        <v>21</v>
      </c>
      <c r="F349" s="981">
        <v>1.62</v>
      </c>
      <c r="G349" s="1198">
        <v>204</v>
      </c>
      <c r="H349" s="924">
        <v>3</v>
      </c>
      <c r="I349" s="981">
        <v>0.70000000000000007</v>
      </c>
      <c r="J349" s="1198">
        <v>29</v>
      </c>
      <c r="K349" s="924">
        <v>0</v>
      </c>
      <c r="L349" s="953">
        <v>0.06</v>
      </c>
      <c r="M349" s="1215">
        <v>1</v>
      </c>
      <c r="P349" s="791"/>
    </row>
    <row r="350" spans="1:16" s="765" customFormat="1" ht="14.5" customHeight="1">
      <c r="A350" s="928" t="s">
        <v>13</v>
      </c>
      <c r="B350" s="929">
        <v>73</v>
      </c>
      <c r="C350" s="930">
        <v>1.43</v>
      </c>
      <c r="D350" s="1197">
        <v>824</v>
      </c>
      <c r="E350" s="929">
        <v>24</v>
      </c>
      <c r="F350" s="980">
        <v>1.36</v>
      </c>
      <c r="G350" s="1197">
        <v>266</v>
      </c>
      <c r="H350" s="929">
        <v>4</v>
      </c>
      <c r="I350" s="980">
        <v>0.63</v>
      </c>
      <c r="J350" s="1197">
        <v>34</v>
      </c>
      <c r="K350" s="929">
        <v>0</v>
      </c>
      <c r="L350" s="955">
        <v>0.11</v>
      </c>
      <c r="M350" s="1214">
        <v>2</v>
      </c>
      <c r="P350" s="791"/>
    </row>
    <row r="351" spans="1:16" s="765" customFormat="1" ht="14.5" customHeight="1">
      <c r="A351" s="923" t="s">
        <v>14</v>
      </c>
      <c r="B351" s="924">
        <v>75</v>
      </c>
      <c r="C351" s="933">
        <v>1.86</v>
      </c>
      <c r="D351" s="1198">
        <v>517</v>
      </c>
      <c r="E351" s="924">
        <v>20</v>
      </c>
      <c r="F351" s="981">
        <v>1.71</v>
      </c>
      <c r="G351" s="1198">
        <v>134</v>
      </c>
      <c r="H351" s="924">
        <v>4</v>
      </c>
      <c r="I351" s="981">
        <v>0.93</v>
      </c>
      <c r="J351" s="1198">
        <v>27</v>
      </c>
      <c r="K351" s="924">
        <v>0</v>
      </c>
      <c r="L351" s="953">
        <v>0.25</v>
      </c>
      <c r="M351" s="1215">
        <v>2</v>
      </c>
      <c r="P351" s="791"/>
    </row>
    <row r="352" spans="1:16" s="765" customFormat="1" ht="14.5" customHeight="1">
      <c r="A352" s="928" t="s">
        <v>31</v>
      </c>
      <c r="B352" s="929">
        <v>79</v>
      </c>
      <c r="C352" s="930">
        <v>1.37</v>
      </c>
      <c r="D352" s="1197">
        <v>961</v>
      </c>
      <c r="E352" s="929">
        <v>17</v>
      </c>
      <c r="F352" s="980">
        <v>1.28</v>
      </c>
      <c r="G352" s="1197">
        <v>203</v>
      </c>
      <c r="H352" s="929">
        <v>3</v>
      </c>
      <c r="I352" s="980">
        <v>0.62</v>
      </c>
      <c r="J352" s="1197">
        <v>39</v>
      </c>
      <c r="K352" s="929">
        <v>0</v>
      </c>
      <c r="L352" s="955">
        <v>0.09</v>
      </c>
      <c r="M352" s="1214">
        <v>4</v>
      </c>
      <c r="P352" s="791"/>
    </row>
    <row r="353" spans="1:16" s="765" customFormat="1" ht="14.5" customHeight="1">
      <c r="A353" s="923" t="s">
        <v>15</v>
      </c>
      <c r="B353" s="924">
        <v>74</v>
      </c>
      <c r="C353" s="933">
        <v>1.57</v>
      </c>
      <c r="D353" s="1198">
        <v>671</v>
      </c>
      <c r="E353" s="924">
        <v>21</v>
      </c>
      <c r="F353" s="981">
        <v>1.45</v>
      </c>
      <c r="G353" s="1198">
        <v>176</v>
      </c>
      <c r="H353" s="924">
        <v>5</v>
      </c>
      <c r="I353" s="981">
        <v>0.77</v>
      </c>
      <c r="J353" s="1198">
        <v>36</v>
      </c>
      <c r="K353" s="924">
        <v>1</v>
      </c>
      <c r="L353" s="953">
        <v>0.25</v>
      </c>
      <c r="M353" s="1215">
        <v>7</v>
      </c>
      <c r="P353" s="791"/>
    </row>
    <row r="354" spans="1:16" s="765" customFormat="1" ht="14.5" customHeight="1">
      <c r="A354" s="928" t="s">
        <v>16</v>
      </c>
      <c r="B354" s="929">
        <v>73</v>
      </c>
      <c r="C354" s="930">
        <v>1.5</v>
      </c>
      <c r="D354" s="1197">
        <v>807</v>
      </c>
      <c r="E354" s="929">
        <v>24</v>
      </c>
      <c r="F354" s="980">
        <v>1.46</v>
      </c>
      <c r="G354" s="1197">
        <v>250</v>
      </c>
      <c r="H354" s="929">
        <v>3</v>
      </c>
      <c r="I354" s="980">
        <v>0.52</v>
      </c>
      <c r="J354" s="1197">
        <v>27</v>
      </c>
      <c r="K354" s="929" t="s">
        <v>107</v>
      </c>
      <c r="L354" s="955" t="s">
        <v>107</v>
      </c>
      <c r="M354" s="1214">
        <v>0</v>
      </c>
      <c r="P354" s="791"/>
    </row>
    <row r="355" spans="1:16" s="765" customFormat="1" ht="14.5" customHeight="1">
      <c r="A355" s="923" t="s">
        <v>17</v>
      </c>
      <c r="B355" s="924">
        <v>81</v>
      </c>
      <c r="C355" s="933">
        <v>1.32</v>
      </c>
      <c r="D355" s="1198">
        <v>827</v>
      </c>
      <c r="E355" s="924">
        <v>16</v>
      </c>
      <c r="F355" s="981">
        <v>1.24</v>
      </c>
      <c r="G355" s="1198">
        <v>155</v>
      </c>
      <c r="H355" s="924">
        <v>3</v>
      </c>
      <c r="I355" s="981">
        <v>0.53</v>
      </c>
      <c r="J355" s="1198">
        <v>26</v>
      </c>
      <c r="K355" s="924">
        <v>1</v>
      </c>
      <c r="L355" s="953">
        <v>0.26</v>
      </c>
      <c r="M355" s="1215">
        <v>6</v>
      </c>
      <c r="P355" s="791"/>
    </row>
    <row r="356" spans="1:16" s="765" customFormat="1" ht="14.5" customHeight="1">
      <c r="A356" s="928" t="s">
        <v>18</v>
      </c>
      <c r="B356" s="929">
        <v>77</v>
      </c>
      <c r="C356" s="930">
        <v>1.62</v>
      </c>
      <c r="D356" s="1197">
        <v>583</v>
      </c>
      <c r="E356" s="929">
        <v>18</v>
      </c>
      <c r="F356" s="980">
        <v>1.47</v>
      </c>
      <c r="G356" s="1197">
        <v>132</v>
      </c>
      <c r="H356" s="929">
        <v>5</v>
      </c>
      <c r="I356" s="980">
        <v>0.84</v>
      </c>
      <c r="J356" s="1197">
        <v>32</v>
      </c>
      <c r="K356" s="929">
        <v>0</v>
      </c>
      <c r="L356" s="955">
        <v>0.15</v>
      </c>
      <c r="M356" s="1214">
        <v>2</v>
      </c>
      <c r="P356" s="791"/>
    </row>
    <row r="357" spans="1:16" s="765" customFormat="1" ht="14.5" customHeight="1">
      <c r="A357" s="923" t="s">
        <v>19</v>
      </c>
      <c r="B357" s="924">
        <v>75</v>
      </c>
      <c r="C357" s="933">
        <v>1.62</v>
      </c>
      <c r="D357" s="1198">
        <v>606</v>
      </c>
      <c r="E357" s="924">
        <v>21</v>
      </c>
      <c r="F357" s="981">
        <v>1.51</v>
      </c>
      <c r="G357" s="1198">
        <v>161</v>
      </c>
      <c r="H357" s="924">
        <v>4</v>
      </c>
      <c r="I357" s="981">
        <v>0.73</v>
      </c>
      <c r="J357" s="1198">
        <v>26</v>
      </c>
      <c r="K357" s="924">
        <v>1</v>
      </c>
      <c r="L357" s="953">
        <v>0.27</v>
      </c>
      <c r="M357" s="1215">
        <v>5</v>
      </c>
      <c r="P357" s="791"/>
    </row>
    <row r="358" spans="1:16" s="765" customFormat="1" ht="14.5" customHeight="1">
      <c r="A358" s="928" t="s">
        <v>20</v>
      </c>
      <c r="B358" s="929">
        <v>82</v>
      </c>
      <c r="C358" s="930">
        <v>1.52</v>
      </c>
      <c r="D358" s="1197">
        <v>655</v>
      </c>
      <c r="E358" s="929">
        <v>15</v>
      </c>
      <c r="F358" s="980">
        <v>1.43</v>
      </c>
      <c r="G358" s="1197">
        <v>113</v>
      </c>
      <c r="H358" s="929">
        <v>2</v>
      </c>
      <c r="I358" s="980">
        <v>0.63</v>
      </c>
      <c r="J358" s="1197">
        <v>16</v>
      </c>
      <c r="K358" s="929">
        <v>0</v>
      </c>
      <c r="L358" s="955">
        <v>0.12</v>
      </c>
      <c r="M358" s="1214">
        <v>1</v>
      </c>
      <c r="P358" s="791"/>
    </row>
    <row r="359" spans="1:16" s="765" customFormat="1" ht="14.5" customHeight="1">
      <c r="A359" s="923" t="s">
        <v>21</v>
      </c>
      <c r="B359" s="924">
        <v>79</v>
      </c>
      <c r="C359" s="933">
        <v>1.28</v>
      </c>
      <c r="D359" s="1198">
        <v>959</v>
      </c>
      <c r="E359" s="924">
        <v>18</v>
      </c>
      <c r="F359" s="981">
        <v>1.21</v>
      </c>
      <c r="G359" s="1198">
        <v>216</v>
      </c>
      <c r="H359" s="924">
        <v>3</v>
      </c>
      <c r="I359" s="981">
        <v>0.55000000000000004</v>
      </c>
      <c r="J359" s="1198">
        <v>25</v>
      </c>
      <c r="K359" s="924" t="s">
        <v>107</v>
      </c>
      <c r="L359" s="953" t="s">
        <v>107</v>
      </c>
      <c r="M359" s="1215">
        <v>0</v>
      </c>
      <c r="P359" s="791"/>
    </row>
    <row r="360" spans="1:16" s="765" customFormat="1" ht="14.5" customHeight="1">
      <c r="A360" s="928" t="s">
        <v>22</v>
      </c>
      <c r="B360" s="929">
        <v>72</v>
      </c>
      <c r="C360" s="930">
        <v>1.43</v>
      </c>
      <c r="D360" s="1197">
        <v>824</v>
      </c>
      <c r="E360" s="929">
        <v>25</v>
      </c>
      <c r="F360" s="980">
        <v>1.37</v>
      </c>
      <c r="G360" s="1197">
        <v>284</v>
      </c>
      <c r="H360" s="929">
        <v>3</v>
      </c>
      <c r="I360" s="980">
        <v>0.55000000000000004</v>
      </c>
      <c r="J360" s="1197">
        <v>31</v>
      </c>
      <c r="K360" s="929">
        <v>0</v>
      </c>
      <c r="L360" s="955">
        <v>0.06</v>
      </c>
      <c r="M360" s="1214">
        <v>1</v>
      </c>
      <c r="P360" s="791"/>
    </row>
    <row r="361" spans="1:16" s="765" customFormat="1" ht="14.5" customHeight="1">
      <c r="A361" s="923" t="s">
        <v>23</v>
      </c>
      <c r="B361" s="924">
        <v>78</v>
      </c>
      <c r="C361" s="933">
        <v>1.56</v>
      </c>
      <c r="D361" s="1198">
        <v>760</v>
      </c>
      <c r="E361" s="924">
        <v>18</v>
      </c>
      <c r="F361" s="981">
        <v>1.45</v>
      </c>
      <c r="G361" s="1198">
        <v>172</v>
      </c>
      <c r="H361" s="924">
        <v>4</v>
      </c>
      <c r="I361" s="981">
        <v>0.70000000000000007</v>
      </c>
      <c r="J361" s="1198">
        <v>35</v>
      </c>
      <c r="K361" s="924">
        <v>0</v>
      </c>
      <c r="L361" s="953">
        <v>0.08</v>
      </c>
      <c r="M361" s="1215">
        <v>3</v>
      </c>
      <c r="P361" s="791"/>
    </row>
    <row r="362" spans="1:16" s="765" customFormat="1" ht="14.5" customHeight="1" thickBot="1">
      <c r="A362" s="928" t="s">
        <v>24</v>
      </c>
      <c r="B362" s="929">
        <v>74</v>
      </c>
      <c r="C362" s="930">
        <v>1.41</v>
      </c>
      <c r="D362" s="1197">
        <v>845</v>
      </c>
      <c r="E362" s="929">
        <v>23</v>
      </c>
      <c r="F362" s="980">
        <v>1.35</v>
      </c>
      <c r="G362" s="1197">
        <v>253</v>
      </c>
      <c r="H362" s="929">
        <v>3</v>
      </c>
      <c r="I362" s="980">
        <v>0.54</v>
      </c>
      <c r="J362" s="1197">
        <v>30</v>
      </c>
      <c r="K362" s="929">
        <v>0</v>
      </c>
      <c r="L362" s="955">
        <v>0.12</v>
      </c>
      <c r="M362" s="1214">
        <v>1</v>
      </c>
      <c r="P362" s="791"/>
    </row>
    <row r="363" spans="1:16" s="765" customFormat="1" ht="14.5" customHeight="1">
      <c r="A363" s="963" t="s">
        <v>26</v>
      </c>
      <c r="B363" s="964">
        <v>79</v>
      </c>
      <c r="C363" s="965">
        <v>0.6</v>
      </c>
      <c r="D363" s="1207">
        <v>7164</v>
      </c>
      <c r="E363" s="982">
        <v>17</v>
      </c>
      <c r="F363" s="983">
        <v>0.55000000000000004</v>
      </c>
      <c r="G363" s="1207">
        <v>1519</v>
      </c>
      <c r="H363" s="982">
        <v>4</v>
      </c>
      <c r="I363" s="983">
        <v>0.3</v>
      </c>
      <c r="J363" s="1207">
        <v>305</v>
      </c>
      <c r="K363" s="982">
        <v>0</v>
      </c>
      <c r="L363" s="984">
        <v>7.0000000000000007E-2</v>
      </c>
      <c r="M363" s="1216">
        <v>35</v>
      </c>
      <c r="P363" s="791"/>
    </row>
    <row r="364" spans="1:16" s="765" customFormat="1" ht="14.5" customHeight="1">
      <c r="A364" s="969" t="s">
        <v>25</v>
      </c>
      <c r="B364" s="970">
        <v>75</v>
      </c>
      <c r="C364" s="971">
        <v>0.65</v>
      </c>
      <c r="D364" s="1208">
        <v>4980</v>
      </c>
      <c r="E364" s="985">
        <v>22</v>
      </c>
      <c r="F364" s="986">
        <v>0.61</v>
      </c>
      <c r="G364" s="1208">
        <v>1473</v>
      </c>
      <c r="H364" s="985">
        <v>3</v>
      </c>
      <c r="I364" s="986">
        <v>0.28999999999999998</v>
      </c>
      <c r="J364" s="1208">
        <v>176</v>
      </c>
      <c r="K364" s="985">
        <v>0</v>
      </c>
      <c r="L364" s="987">
        <v>0.03</v>
      </c>
      <c r="M364" s="1217">
        <v>5</v>
      </c>
      <c r="P364" s="791"/>
    </row>
    <row r="365" spans="1:16" s="765" customFormat="1" ht="14.5" customHeight="1" thickBot="1">
      <c r="A365" s="969" t="s">
        <v>27</v>
      </c>
      <c r="B365" s="970">
        <v>78</v>
      </c>
      <c r="C365" s="975">
        <v>0.49</v>
      </c>
      <c r="D365" s="1209">
        <v>12144</v>
      </c>
      <c r="E365" s="988">
        <v>18</v>
      </c>
      <c r="F365" s="989">
        <v>0.45</v>
      </c>
      <c r="G365" s="1209">
        <v>2992</v>
      </c>
      <c r="H365" s="988">
        <v>4</v>
      </c>
      <c r="I365" s="989">
        <v>0.24</v>
      </c>
      <c r="J365" s="1209">
        <v>481</v>
      </c>
      <c r="K365" s="988">
        <v>0</v>
      </c>
      <c r="L365" s="990">
        <v>0.05</v>
      </c>
      <c r="M365" s="1218">
        <v>40</v>
      </c>
      <c r="P365" s="791"/>
    </row>
    <row r="366" spans="1:16" s="1195" customFormat="1" ht="14.5" customHeight="1" thickBot="1">
      <c r="A366" s="1477" t="s">
        <v>196</v>
      </c>
      <c r="B366" s="1478"/>
      <c r="C366" s="1478"/>
      <c r="D366" s="1478"/>
      <c r="E366" s="1478"/>
      <c r="F366" s="1478"/>
      <c r="G366" s="1478"/>
      <c r="H366" s="1478"/>
      <c r="I366" s="1478"/>
      <c r="J366" s="1478"/>
      <c r="K366" s="1478"/>
      <c r="L366" s="1478"/>
      <c r="M366" s="1479"/>
      <c r="P366" s="1224"/>
    </row>
    <row r="367" spans="1:16" s="765" customFormat="1" ht="14.5" customHeight="1">
      <c r="A367" s="923" t="s">
        <v>11</v>
      </c>
      <c r="B367" s="924">
        <v>78</v>
      </c>
      <c r="C367" s="925">
        <v>1.46</v>
      </c>
      <c r="D367" s="1196">
        <v>731</v>
      </c>
      <c r="E367" s="924">
        <v>18</v>
      </c>
      <c r="F367" s="925">
        <v>1.39</v>
      </c>
      <c r="G367" s="1196">
        <v>170</v>
      </c>
      <c r="H367" s="924">
        <v>2</v>
      </c>
      <c r="I367" s="925">
        <v>0.46</v>
      </c>
      <c r="J367" s="1196">
        <v>29</v>
      </c>
      <c r="K367" s="924">
        <v>2</v>
      </c>
      <c r="L367" s="953">
        <v>0.38</v>
      </c>
      <c r="M367" s="1213">
        <v>23</v>
      </c>
      <c r="P367" s="791"/>
    </row>
    <row r="368" spans="1:16" s="765" customFormat="1" ht="14.5" customHeight="1">
      <c r="A368" s="928" t="s">
        <v>12</v>
      </c>
      <c r="B368" s="929">
        <v>77</v>
      </c>
      <c r="C368" s="930">
        <v>1.43</v>
      </c>
      <c r="D368" s="1197">
        <v>736</v>
      </c>
      <c r="E368" s="929">
        <v>16</v>
      </c>
      <c r="F368" s="930">
        <v>1.25</v>
      </c>
      <c r="G368" s="1197">
        <v>150</v>
      </c>
      <c r="H368" s="929">
        <v>6</v>
      </c>
      <c r="I368" s="930">
        <v>0.76</v>
      </c>
      <c r="J368" s="1197">
        <v>58</v>
      </c>
      <c r="K368" s="929">
        <v>2</v>
      </c>
      <c r="L368" s="955">
        <v>0.45</v>
      </c>
      <c r="M368" s="1214">
        <v>27</v>
      </c>
      <c r="P368" s="791"/>
    </row>
    <row r="369" spans="1:16" s="765" customFormat="1" ht="14.5" customHeight="1">
      <c r="A369" s="923" t="s">
        <v>30</v>
      </c>
      <c r="B369" s="924">
        <v>79</v>
      </c>
      <c r="C369" s="933">
        <v>1.64</v>
      </c>
      <c r="D369" s="1198">
        <v>747</v>
      </c>
      <c r="E369" s="924">
        <v>19</v>
      </c>
      <c r="F369" s="933">
        <v>1.58</v>
      </c>
      <c r="G369" s="1198">
        <v>186</v>
      </c>
      <c r="H369" s="924">
        <v>2</v>
      </c>
      <c r="I369" s="933">
        <v>0.5</v>
      </c>
      <c r="J369" s="1198">
        <v>15</v>
      </c>
      <c r="K369" s="924">
        <v>1</v>
      </c>
      <c r="L369" s="953">
        <v>0.21</v>
      </c>
      <c r="M369" s="1215">
        <v>7</v>
      </c>
      <c r="P369" s="791"/>
    </row>
    <row r="370" spans="1:16" s="765" customFormat="1" ht="14.5" customHeight="1">
      <c r="A370" s="928" t="s">
        <v>13</v>
      </c>
      <c r="B370" s="929">
        <v>71</v>
      </c>
      <c r="C370" s="930">
        <v>1.45</v>
      </c>
      <c r="D370" s="1197">
        <v>782</v>
      </c>
      <c r="E370" s="929">
        <v>24</v>
      </c>
      <c r="F370" s="930">
        <v>1.35</v>
      </c>
      <c r="G370" s="1197">
        <v>272</v>
      </c>
      <c r="H370" s="929">
        <v>3</v>
      </c>
      <c r="I370" s="930">
        <v>0.6</v>
      </c>
      <c r="J370" s="1197">
        <v>37</v>
      </c>
      <c r="K370" s="929">
        <v>2</v>
      </c>
      <c r="L370" s="955">
        <v>0.4</v>
      </c>
      <c r="M370" s="1214">
        <v>31</v>
      </c>
      <c r="P370" s="791"/>
    </row>
    <row r="371" spans="1:16" s="765" customFormat="1" ht="14.5" customHeight="1">
      <c r="A371" s="923" t="s">
        <v>14</v>
      </c>
      <c r="B371" s="924">
        <v>78</v>
      </c>
      <c r="C371" s="933">
        <v>1.76</v>
      </c>
      <c r="D371" s="1198">
        <v>520</v>
      </c>
      <c r="E371" s="924">
        <v>18</v>
      </c>
      <c r="F371" s="933">
        <v>1.63</v>
      </c>
      <c r="G371" s="1198">
        <v>128</v>
      </c>
      <c r="H371" s="924">
        <v>3</v>
      </c>
      <c r="I371" s="933">
        <v>0.64</v>
      </c>
      <c r="J371" s="1198">
        <v>22</v>
      </c>
      <c r="K371" s="924">
        <v>1</v>
      </c>
      <c r="L371" s="953">
        <v>0.54</v>
      </c>
      <c r="M371" s="1215">
        <v>9</v>
      </c>
      <c r="P371" s="791"/>
    </row>
    <row r="372" spans="1:16" s="765" customFormat="1" ht="14.5" customHeight="1">
      <c r="A372" s="928" t="s">
        <v>31</v>
      </c>
      <c r="B372" s="929">
        <v>82</v>
      </c>
      <c r="C372" s="930">
        <v>1.29</v>
      </c>
      <c r="D372" s="1197">
        <v>987</v>
      </c>
      <c r="E372" s="929">
        <v>15</v>
      </c>
      <c r="F372" s="930">
        <v>1.22</v>
      </c>
      <c r="G372" s="1197">
        <v>181</v>
      </c>
      <c r="H372" s="929">
        <v>1</v>
      </c>
      <c r="I372" s="930">
        <v>0.38</v>
      </c>
      <c r="J372" s="1197">
        <v>15</v>
      </c>
      <c r="K372" s="929">
        <v>1</v>
      </c>
      <c r="L372" s="955">
        <v>0.32</v>
      </c>
      <c r="M372" s="1214">
        <v>22</v>
      </c>
      <c r="P372" s="791"/>
    </row>
    <row r="373" spans="1:16" s="765" customFormat="1" ht="14.5" customHeight="1">
      <c r="A373" s="923" t="s">
        <v>15</v>
      </c>
      <c r="B373" s="924">
        <v>72</v>
      </c>
      <c r="C373" s="933">
        <v>1.62</v>
      </c>
      <c r="D373" s="1198">
        <v>645</v>
      </c>
      <c r="E373" s="924">
        <v>22</v>
      </c>
      <c r="F373" s="933">
        <v>1.51</v>
      </c>
      <c r="G373" s="1198">
        <v>190</v>
      </c>
      <c r="H373" s="924">
        <v>4</v>
      </c>
      <c r="I373" s="933">
        <v>0.67</v>
      </c>
      <c r="J373" s="1198">
        <v>35</v>
      </c>
      <c r="K373" s="924">
        <v>2</v>
      </c>
      <c r="L373" s="953">
        <v>0.46</v>
      </c>
      <c r="M373" s="1215">
        <v>16</v>
      </c>
      <c r="P373" s="791"/>
    </row>
    <row r="374" spans="1:16" s="765" customFormat="1" ht="14.5" customHeight="1">
      <c r="A374" s="928" t="s">
        <v>16</v>
      </c>
      <c r="B374" s="929">
        <v>69</v>
      </c>
      <c r="C374" s="930">
        <v>1.51</v>
      </c>
      <c r="D374" s="1197">
        <v>725</v>
      </c>
      <c r="E374" s="929">
        <v>26</v>
      </c>
      <c r="F374" s="930">
        <v>1.43</v>
      </c>
      <c r="G374" s="1197">
        <v>291</v>
      </c>
      <c r="H374" s="929">
        <v>3</v>
      </c>
      <c r="I374" s="930">
        <v>0.47</v>
      </c>
      <c r="J374" s="1197">
        <v>36</v>
      </c>
      <c r="K374" s="929">
        <v>2</v>
      </c>
      <c r="L374" s="955">
        <v>0.47</v>
      </c>
      <c r="M374" s="1214">
        <v>31</v>
      </c>
      <c r="P374" s="791"/>
    </row>
    <row r="375" spans="1:16" s="765" customFormat="1" ht="14.5" customHeight="1">
      <c r="A375" s="923" t="s">
        <v>17</v>
      </c>
      <c r="B375" s="924">
        <v>81</v>
      </c>
      <c r="C375" s="933">
        <v>1.29</v>
      </c>
      <c r="D375" s="1198">
        <v>818</v>
      </c>
      <c r="E375" s="924">
        <v>15</v>
      </c>
      <c r="F375" s="933">
        <v>1.21</v>
      </c>
      <c r="G375" s="1198">
        <v>158</v>
      </c>
      <c r="H375" s="924">
        <v>3</v>
      </c>
      <c r="I375" s="933">
        <v>0.51</v>
      </c>
      <c r="J375" s="1198">
        <v>29</v>
      </c>
      <c r="K375" s="924">
        <v>1</v>
      </c>
      <c r="L375" s="953">
        <v>0.21</v>
      </c>
      <c r="M375" s="1215">
        <v>11</v>
      </c>
      <c r="P375" s="791"/>
    </row>
    <row r="376" spans="1:16" s="765" customFormat="1" ht="14.5" customHeight="1">
      <c r="A376" s="928" t="s">
        <v>18</v>
      </c>
      <c r="B376" s="929">
        <v>72</v>
      </c>
      <c r="C376" s="930">
        <v>1.72</v>
      </c>
      <c r="D376" s="1197">
        <v>538</v>
      </c>
      <c r="E376" s="929">
        <v>20</v>
      </c>
      <c r="F376" s="930">
        <v>1.54</v>
      </c>
      <c r="G376" s="1197">
        <v>150</v>
      </c>
      <c r="H376" s="929">
        <v>6</v>
      </c>
      <c r="I376" s="930">
        <v>0.93</v>
      </c>
      <c r="J376" s="1197">
        <v>47</v>
      </c>
      <c r="K376" s="929">
        <v>2</v>
      </c>
      <c r="L376" s="955">
        <v>0.46</v>
      </c>
      <c r="M376" s="1214">
        <v>14</v>
      </c>
      <c r="P376" s="791"/>
    </row>
    <row r="377" spans="1:16" s="765" customFormat="1" ht="14.5" customHeight="1">
      <c r="A377" s="923" t="s">
        <v>19</v>
      </c>
      <c r="B377" s="924">
        <v>58</v>
      </c>
      <c r="C377" s="933">
        <v>1.82</v>
      </c>
      <c r="D377" s="1198">
        <v>460</v>
      </c>
      <c r="E377" s="924">
        <v>25</v>
      </c>
      <c r="F377" s="933">
        <v>1.6</v>
      </c>
      <c r="G377" s="1198">
        <v>196</v>
      </c>
      <c r="H377" s="924">
        <v>14</v>
      </c>
      <c r="I377" s="933">
        <v>1.3</v>
      </c>
      <c r="J377" s="1198">
        <v>105</v>
      </c>
      <c r="K377" s="924">
        <v>3</v>
      </c>
      <c r="L377" s="953">
        <v>0.57999999999999996</v>
      </c>
      <c r="M377" s="1215">
        <v>32</v>
      </c>
      <c r="P377" s="791"/>
    </row>
    <row r="378" spans="1:16" s="765" customFormat="1" ht="14.5" customHeight="1">
      <c r="A378" s="928" t="s">
        <v>20</v>
      </c>
      <c r="B378" s="929">
        <v>59</v>
      </c>
      <c r="C378" s="930">
        <v>1.93</v>
      </c>
      <c r="D378" s="1197">
        <v>457</v>
      </c>
      <c r="E378" s="929">
        <v>24</v>
      </c>
      <c r="F378" s="930">
        <v>1.68</v>
      </c>
      <c r="G378" s="1197">
        <v>179</v>
      </c>
      <c r="H378" s="929">
        <v>14</v>
      </c>
      <c r="I378" s="930">
        <v>1.36</v>
      </c>
      <c r="J378" s="1197">
        <v>106</v>
      </c>
      <c r="K378" s="929">
        <v>3</v>
      </c>
      <c r="L378" s="955">
        <v>0.57999999999999996</v>
      </c>
      <c r="M378" s="1214">
        <v>40</v>
      </c>
      <c r="P378" s="791"/>
    </row>
    <row r="379" spans="1:16" s="765" customFormat="1" ht="14.5" customHeight="1">
      <c r="A379" s="923" t="s">
        <v>21</v>
      </c>
      <c r="B379" s="924">
        <v>73</v>
      </c>
      <c r="C379" s="933">
        <v>1.38</v>
      </c>
      <c r="D379" s="1198">
        <v>859</v>
      </c>
      <c r="E379" s="924">
        <v>23</v>
      </c>
      <c r="F379" s="933">
        <v>1.3</v>
      </c>
      <c r="G379" s="1198">
        <v>275</v>
      </c>
      <c r="H379" s="924">
        <v>3</v>
      </c>
      <c r="I379" s="933">
        <v>0.48</v>
      </c>
      <c r="J379" s="1198">
        <v>35</v>
      </c>
      <c r="K379" s="924">
        <v>2</v>
      </c>
      <c r="L379" s="953">
        <v>0.38</v>
      </c>
      <c r="M379" s="1215">
        <v>29</v>
      </c>
      <c r="P379" s="791"/>
    </row>
    <row r="380" spans="1:16" s="765" customFormat="1" ht="14.5" customHeight="1">
      <c r="A380" s="928" t="s">
        <v>22</v>
      </c>
      <c r="B380" s="929">
        <v>69</v>
      </c>
      <c r="C380" s="930">
        <v>1.46</v>
      </c>
      <c r="D380" s="1197">
        <v>784</v>
      </c>
      <c r="E380" s="929">
        <v>26</v>
      </c>
      <c r="F380" s="930">
        <v>1.39</v>
      </c>
      <c r="G380" s="1197">
        <v>293</v>
      </c>
      <c r="H380" s="929">
        <v>3</v>
      </c>
      <c r="I380" s="930">
        <v>0.51</v>
      </c>
      <c r="J380" s="1197">
        <v>32</v>
      </c>
      <c r="K380" s="929">
        <v>2</v>
      </c>
      <c r="L380" s="955">
        <v>0.39</v>
      </c>
      <c r="M380" s="1214">
        <v>32</v>
      </c>
      <c r="P380" s="791"/>
    </row>
    <row r="381" spans="1:16" s="765" customFormat="1" ht="14.5" customHeight="1">
      <c r="A381" s="923" t="s">
        <v>23</v>
      </c>
      <c r="B381" s="924">
        <v>81</v>
      </c>
      <c r="C381" s="933">
        <v>1.45</v>
      </c>
      <c r="D381" s="1198">
        <v>769</v>
      </c>
      <c r="E381" s="924">
        <v>17</v>
      </c>
      <c r="F381" s="933">
        <v>1.39</v>
      </c>
      <c r="G381" s="1198">
        <v>173</v>
      </c>
      <c r="H381" s="924">
        <v>1</v>
      </c>
      <c r="I381" s="933">
        <v>0.45</v>
      </c>
      <c r="J381" s="1198">
        <v>13</v>
      </c>
      <c r="K381" s="924">
        <v>1</v>
      </c>
      <c r="L381" s="953">
        <v>0.18</v>
      </c>
      <c r="M381" s="1215">
        <v>10</v>
      </c>
      <c r="P381" s="791"/>
    </row>
    <row r="382" spans="1:16" s="765" customFormat="1" ht="14.5" customHeight="1" thickBot="1">
      <c r="A382" s="928" t="s">
        <v>24</v>
      </c>
      <c r="B382" s="929">
        <v>70</v>
      </c>
      <c r="C382" s="930">
        <v>1.48</v>
      </c>
      <c r="D382" s="1197">
        <v>797</v>
      </c>
      <c r="E382" s="929">
        <v>26</v>
      </c>
      <c r="F382" s="930">
        <v>1.44</v>
      </c>
      <c r="G382" s="1197">
        <v>278</v>
      </c>
      <c r="H382" s="929">
        <v>2</v>
      </c>
      <c r="I382" s="930">
        <v>0.47</v>
      </c>
      <c r="J382" s="1197">
        <v>28</v>
      </c>
      <c r="K382" s="929">
        <v>2</v>
      </c>
      <c r="L382" s="955">
        <v>0.28999999999999998</v>
      </c>
      <c r="M382" s="1214">
        <v>27</v>
      </c>
      <c r="P382" s="791"/>
    </row>
    <row r="383" spans="1:16" s="765" customFormat="1" ht="14.5" customHeight="1">
      <c r="A383" s="963" t="s">
        <v>26</v>
      </c>
      <c r="B383" s="964">
        <v>75</v>
      </c>
      <c r="C383" s="965">
        <v>0.63</v>
      </c>
      <c r="D383" s="1207">
        <v>6661</v>
      </c>
      <c r="E383" s="964">
        <v>19</v>
      </c>
      <c r="F383" s="965">
        <v>0.57000000000000006</v>
      </c>
      <c r="G383" s="1207">
        <v>1675</v>
      </c>
      <c r="H383" s="964">
        <v>5</v>
      </c>
      <c r="I383" s="965">
        <v>0.31</v>
      </c>
      <c r="J383" s="1207">
        <v>459</v>
      </c>
      <c r="K383" s="964">
        <v>2</v>
      </c>
      <c r="L383" s="967">
        <v>0.17</v>
      </c>
      <c r="M383" s="1216">
        <v>204</v>
      </c>
      <c r="P383" s="791"/>
    </row>
    <row r="384" spans="1:16" s="765" customFormat="1" ht="14.5" customHeight="1">
      <c r="A384" s="969" t="s">
        <v>25</v>
      </c>
      <c r="B384" s="970">
        <v>73</v>
      </c>
      <c r="C384" s="971">
        <v>0.65</v>
      </c>
      <c r="D384" s="1208">
        <v>4694</v>
      </c>
      <c r="E384" s="970">
        <v>23</v>
      </c>
      <c r="F384" s="971">
        <v>0.62</v>
      </c>
      <c r="G384" s="1208">
        <v>1595</v>
      </c>
      <c r="H384" s="970">
        <v>2</v>
      </c>
      <c r="I384" s="971">
        <v>0.22</v>
      </c>
      <c r="J384" s="1208">
        <v>183</v>
      </c>
      <c r="K384" s="970">
        <v>2</v>
      </c>
      <c r="L384" s="973">
        <v>0.15</v>
      </c>
      <c r="M384" s="1217">
        <v>157</v>
      </c>
      <c r="P384" s="791"/>
    </row>
    <row r="385" spans="1:16" s="765" customFormat="1" ht="14.5" customHeight="1" thickBot="1">
      <c r="A385" s="969" t="s">
        <v>27</v>
      </c>
      <c r="B385" s="970">
        <v>74</v>
      </c>
      <c r="C385" s="975">
        <v>0.51</v>
      </c>
      <c r="D385" s="1209">
        <v>11355</v>
      </c>
      <c r="E385" s="976">
        <v>20</v>
      </c>
      <c r="F385" s="975">
        <v>0.46</v>
      </c>
      <c r="G385" s="1209">
        <v>3270</v>
      </c>
      <c r="H385" s="970">
        <v>4</v>
      </c>
      <c r="I385" s="975">
        <v>0.25</v>
      </c>
      <c r="J385" s="1209">
        <v>642</v>
      </c>
      <c r="K385" s="970">
        <v>2</v>
      </c>
      <c r="L385" s="973">
        <v>0.14000000000000001</v>
      </c>
      <c r="M385" s="1218">
        <v>361</v>
      </c>
      <c r="P385" s="791"/>
    </row>
    <row r="386" spans="1:16" s="1195" customFormat="1" ht="14.5" customHeight="1" thickBot="1">
      <c r="A386" s="1477" t="s">
        <v>221</v>
      </c>
      <c r="B386" s="1478"/>
      <c r="C386" s="1478"/>
      <c r="D386" s="1478"/>
      <c r="E386" s="1478"/>
      <c r="F386" s="1478"/>
      <c r="G386" s="1478"/>
      <c r="H386" s="1478"/>
      <c r="I386" s="1478"/>
      <c r="J386" s="1478"/>
      <c r="K386" s="1478"/>
      <c r="L386" s="1478"/>
      <c r="M386" s="1479"/>
      <c r="P386" s="1224"/>
    </row>
    <row r="387" spans="1:16" s="765" customFormat="1" ht="14.5" customHeight="1">
      <c r="A387" s="923" t="s">
        <v>11</v>
      </c>
      <c r="B387" s="924">
        <v>82</v>
      </c>
      <c r="C387" s="925">
        <v>1.31</v>
      </c>
      <c r="D387" s="1196">
        <v>767</v>
      </c>
      <c r="E387" s="924">
        <v>11</v>
      </c>
      <c r="F387" s="925">
        <v>1.1000000000000001</v>
      </c>
      <c r="G387" s="1196">
        <v>113</v>
      </c>
      <c r="H387" s="924">
        <v>5</v>
      </c>
      <c r="I387" s="925">
        <v>0.73</v>
      </c>
      <c r="J387" s="1196">
        <v>54</v>
      </c>
      <c r="K387" s="924">
        <v>1</v>
      </c>
      <c r="L387" s="953">
        <v>0.35</v>
      </c>
      <c r="M387" s="1213">
        <v>20</v>
      </c>
      <c r="P387" s="791"/>
    </row>
    <row r="388" spans="1:16" s="765" customFormat="1" ht="14.5" customHeight="1">
      <c r="A388" s="928" t="s">
        <v>12</v>
      </c>
      <c r="B388" s="929">
        <v>83</v>
      </c>
      <c r="C388" s="930">
        <v>1.26</v>
      </c>
      <c r="D388" s="1197">
        <v>798</v>
      </c>
      <c r="E388" s="929">
        <v>10</v>
      </c>
      <c r="F388" s="930">
        <v>0.99</v>
      </c>
      <c r="G388" s="1197">
        <v>96</v>
      </c>
      <c r="H388" s="929">
        <v>6</v>
      </c>
      <c r="I388" s="930">
        <v>0.8</v>
      </c>
      <c r="J388" s="1197">
        <v>58</v>
      </c>
      <c r="K388" s="929">
        <v>1</v>
      </c>
      <c r="L388" s="955">
        <v>0.36</v>
      </c>
      <c r="M388" s="1214">
        <v>19</v>
      </c>
      <c r="P388" s="791"/>
    </row>
    <row r="389" spans="1:16" s="765" customFormat="1" ht="14.5" customHeight="1">
      <c r="A389" s="923" t="s">
        <v>30</v>
      </c>
      <c r="B389" s="924">
        <v>49</v>
      </c>
      <c r="C389" s="933">
        <v>2.06</v>
      </c>
      <c r="D389" s="1198">
        <v>440</v>
      </c>
      <c r="E389" s="924">
        <v>14</v>
      </c>
      <c r="F389" s="933">
        <v>1.31</v>
      </c>
      <c r="G389" s="1198">
        <v>150</v>
      </c>
      <c r="H389" s="924">
        <v>32</v>
      </c>
      <c r="I389" s="933">
        <v>1.93</v>
      </c>
      <c r="J389" s="1198">
        <v>306</v>
      </c>
      <c r="K389" s="924">
        <v>5</v>
      </c>
      <c r="L389" s="953">
        <v>0.82000000000000006</v>
      </c>
      <c r="M389" s="1215">
        <v>56</v>
      </c>
      <c r="P389" s="791"/>
    </row>
    <row r="390" spans="1:16" s="765" customFormat="1" ht="14.5" customHeight="1">
      <c r="A390" s="928" t="s">
        <v>13</v>
      </c>
      <c r="B390" s="929">
        <v>48</v>
      </c>
      <c r="C390" s="930">
        <v>1.61</v>
      </c>
      <c r="D390" s="1197">
        <v>531</v>
      </c>
      <c r="E390" s="929">
        <v>13</v>
      </c>
      <c r="F390" s="930">
        <v>1.05</v>
      </c>
      <c r="G390" s="1197">
        <v>157</v>
      </c>
      <c r="H390" s="929">
        <v>32</v>
      </c>
      <c r="I390" s="930">
        <v>1.52</v>
      </c>
      <c r="J390" s="1197">
        <v>343</v>
      </c>
      <c r="K390" s="929">
        <v>7</v>
      </c>
      <c r="L390" s="955">
        <v>0.79</v>
      </c>
      <c r="M390" s="1214">
        <v>89</v>
      </c>
      <c r="P390" s="791"/>
    </row>
    <row r="391" spans="1:16" s="765" customFormat="1" ht="14.5" customHeight="1">
      <c r="A391" s="923" t="s">
        <v>14</v>
      </c>
      <c r="B391" s="924">
        <v>66</v>
      </c>
      <c r="C391" s="933">
        <v>2.02</v>
      </c>
      <c r="D391" s="1198">
        <v>445</v>
      </c>
      <c r="E391" s="924">
        <v>15</v>
      </c>
      <c r="F391" s="933">
        <v>1.54</v>
      </c>
      <c r="G391" s="1198">
        <v>100</v>
      </c>
      <c r="H391" s="924">
        <v>16</v>
      </c>
      <c r="I391" s="933">
        <v>1.53</v>
      </c>
      <c r="J391" s="1198">
        <v>116</v>
      </c>
      <c r="K391" s="924">
        <v>3</v>
      </c>
      <c r="L391" s="953">
        <v>0.74</v>
      </c>
      <c r="M391" s="1215">
        <v>18</v>
      </c>
      <c r="P391" s="791"/>
    </row>
    <row r="392" spans="1:16" s="765" customFormat="1" ht="14.5" customHeight="1">
      <c r="A392" s="928" t="s">
        <v>31</v>
      </c>
      <c r="B392" s="929">
        <v>71</v>
      </c>
      <c r="C392" s="930">
        <v>1.52</v>
      </c>
      <c r="D392" s="1197">
        <v>862</v>
      </c>
      <c r="E392" s="929">
        <v>14</v>
      </c>
      <c r="F392" s="930">
        <v>1.1499999999999999</v>
      </c>
      <c r="G392" s="1197">
        <v>162</v>
      </c>
      <c r="H392" s="929">
        <v>12</v>
      </c>
      <c r="I392" s="930">
        <v>1.1100000000000001</v>
      </c>
      <c r="J392" s="1197">
        <v>133</v>
      </c>
      <c r="K392" s="929">
        <v>3</v>
      </c>
      <c r="L392" s="955">
        <v>0.54</v>
      </c>
      <c r="M392" s="1214">
        <v>44</v>
      </c>
      <c r="P392" s="791"/>
    </row>
    <row r="393" spans="1:16" s="765" customFormat="1" ht="14.5" customHeight="1">
      <c r="A393" s="923" t="s">
        <v>15</v>
      </c>
      <c r="B393" s="924">
        <v>70</v>
      </c>
      <c r="C393" s="933">
        <v>1.64</v>
      </c>
      <c r="D393" s="1198">
        <v>618</v>
      </c>
      <c r="E393" s="924">
        <v>17</v>
      </c>
      <c r="F393" s="933">
        <v>1.35</v>
      </c>
      <c r="G393" s="1198">
        <v>144</v>
      </c>
      <c r="H393" s="924">
        <v>10</v>
      </c>
      <c r="I393" s="933">
        <v>1.03</v>
      </c>
      <c r="J393" s="1198">
        <v>92</v>
      </c>
      <c r="K393" s="924">
        <v>4</v>
      </c>
      <c r="L393" s="953">
        <v>0.68</v>
      </c>
      <c r="M393" s="1215">
        <v>35</v>
      </c>
      <c r="P393" s="791"/>
    </row>
    <row r="394" spans="1:16" s="765" customFormat="1" ht="14.5" customHeight="1">
      <c r="A394" s="928" t="s">
        <v>16</v>
      </c>
      <c r="B394" s="929">
        <v>52</v>
      </c>
      <c r="C394" s="930">
        <v>1.68</v>
      </c>
      <c r="D394" s="1197">
        <v>549</v>
      </c>
      <c r="E394" s="929">
        <v>19</v>
      </c>
      <c r="F394" s="930">
        <v>1.29</v>
      </c>
      <c r="G394" s="1197">
        <v>218</v>
      </c>
      <c r="H394" s="929">
        <v>21</v>
      </c>
      <c r="I394" s="930">
        <v>1.33</v>
      </c>
      <c r="J394" s="1197">
        <v>233</v>
      </c>
      <c r="K394" s="929">
        <v>8</v>
      </c>
      <c r="L394" s="955">
        <v>0.96</v>
      </c>
      <c r="M394" s="1214">
        <v>82</v>
      </c>
      <c r="P394" s="791"/>
    </row>
    <row r="395" spans="1:16" s="765" customFormat="1" ht="14.5" customHeight="1">
      <c r="A395" s="923" t="s">
        <v>17</v>
      </c>
      <c r="B395" s="924">
        <v>75</v>
      </c>
      <c r="C395" s="933">
        <v>1.43</v>
      </c>
      <c r="D395" s="1198">
        <v>745</v>
      </c>
      <c r="E395" s="924">
        <v>13</v>
      </c>
      <c r="F395" s="933">
        <v>1.1000000000000001</v>
      </c>
      <c r="G395" s="1198">
        <v>138</v>
      </c>
      <c r="H395" s="924">
        <v>9</v>
      </c>
      <c r="I395" s="933">
        <v>0.94000000000000006</v>
      </c>
      <c r="J395" s="1198">
        <v>97</v>
      </c>
      <c r="K395" s="924">
        <v>3</v>
      </c>
      <c r="L395" s="953">
        <v>0.53</v>
      </c>
      <c r="M395" s="1215">
        <v>32</v>
      </c>
      <c r="P395" s="791"/>
    </row>
    <row r="396" spans="1:16" s="765" customFormat="1" ht="14.5" customHeight="1">
      <c r="A396" s="928" t="s">
        <v>18</v>
      </c>
      <c r="B396" s="929">
        <v>76</v>
      </c>
      <c r="C396" s="930">
        <v>1.62</v>
      </c>
      <c r="D396" s="1197">
        <v>568</v>
      </c>
      <c r="E396" s="929">
        <v>14</v>
      </c>
      <c r="F396" s="930">
        <v>1.34</v>
      </c>
      <c r="G396" s="1197">
        <v>107</v>
      </c>
      <c r="H396" s="929">
        <v>8</v>
      </c>
      <c r="I396" s="930">
        <v>1.04</v>
      </c>
      <c r="J396" s="1197">
        <v>60</v>
      </c>
      <c r="K396" s="929">
        <v>1</v>
      </c>
      <c r="L396" s="955">
        <v>0.38</v>
      </c>
      <c r="M396" s="1214">
        <v>13</v>
      </c>
      <c r="P396" s="791"/>
    </row>
    <row r="397" spans="1:16" s="765" customFormat="1" ht="14.5" customHeight="1">
      <c r="A397" s="923" t="s">
        <v>19</v>
      </c>
      <c r="B397" s="924">
        <v>76</v>
      </c>
      <c r="C397" s="933">
        <v>1.58</v>
      </c>
      <c r="D397" s="1198">
        <v>602</v>
      </c>
      <c r="E397" s="924">
        <v>16</v>
      </c>
      <c r="F397" s="933">
        <v>1.37</v>
      </c>
      <c r="G397" s="1198">
        <v>125</v>
      </c>
      <c r="H397" s="924">
        <v>6</v>
      </c>
      <c r="I397" s="933">
        <v>0.89</v>
      </c>
      <c r="J397" s="1198">
        <v>48</v>
      </c>
      <c r="K397" s="924">
        <v>2</v>
      </c>
      <c r="L397" s="953">
        <v>0.47</v>
      </c>
      <c r="M397" s="1215">
        <v>18</v>
      </c>
      <c r="P397" s="791"/>
    </row>
    <row r="398" spans="1:16" s="765" customFormat="1" ht="14.5" customHeight="1">
      <c r="A398" s="928" t="s">
        <v>20</v>
      </c>
      <c r="B398" s="929">
        <v>71</v>
      </c>
      <c r="C398" s="930">
        <v>1.77</v>
      </c>
      <c r="D398" s="1197">
        <v>556</v>
      </c>
      <c r="E398" s="929">
        <v>17</v>
      </c>
      <c r="F398" s="930">
        <v>1.52</v>
      </c>
      <c r="G398" s="1197">
        <v>128</v>
      </c>
      <c r="H398" s="929">
        <v>9</v>
      </c>
      <c r="I398" s="930">
        <v>1.0900000000000001</v>
      </c>
      <c r="J398" s="1197">
        <v>76</v>
      </c>
      <c r="K398" s="929">
        <v>2</v>
      </c>
      <c r="L398" s="955">
        <v>0.47</v>
      </c>
      <c r="M398" s="1214">
        <v>23</v>
      </c>
      <c r="P398" s="791"/>
    </row>
    <row r="399" spans="1:16" s="765" customFormat="1" ht="14.5" customHeight="1">
      <c r="A399" s="923" t="s">
        <v>21</v>
      </c>
      <c r="B399" s="924">
        <v>61</v>
      </c>
      <c r="C399" s="933">
        <v>1.52</v>
      </c>
      <c r="D399" s="1198">
        <v>718</v>
      </c>
      <c r="E399" s="924">
        <v>15</v>
      </c>
      <c r="F399" s="933">
        <v>1.1299999999999999</v>
      </c>
      <c r="G399" s="1198">
        <v>190</v>
      </c>
      <c r="H399" s="924">
        <v>19</v>
      </c>
      <c r="I399" s="933">
        <v>1.21</v>
      </c>
      <c r="J399" s="1198">
        <v>217</v>
      </c>
      <c r="K399" s="924">
        <v>5</v>
      </c>
      <c r="L399" s="953">
        <v>0.63</v>
      </c>
      <c r="M399" s="1215">
        <v>70</v>
      </c>
      <c r="P399" s="791"/>
    </row>
    <row r="400" spans="1:16" s="765" customFormat="1" ht="14.5" customHeight="1">
      <c r="A400" s="928" t="s">
        <v>22</v>
      </c>
      <c r="B400" s="929">
        <v>45</v>
      </c>
      <c r="C400" s="930">
        <v>1.62</v>
      </c>
      <c r="D400" s="1197">
        <v>506</v>
      </c>
      <c r="E400" s="929">
        <v>17</v>
      </c>
      <c r="F400" s="930">
        <v>1.18</v>
      </c>
      <c r="G400" s="1197">
        <v>197</v>
      </c>
      <c r="H400" s="929">
        <v>29</v>
      </c>
      <c r="I400" s="930">
        <v>1.48</v>
      </c>
      <c r="J400" s="1197">
        <v>326</v>
      </c>
      <c r="K400" s="929">
        <v>9</v>
      </c>
      <c r="L400" s="955">
        <v>0.85</v>
      </c>
      <c r="M400" s="1214">
        <v>110</v>
      </c>
      <c r="P400" s="791"/>
    </row>
    <row r="401" spans="1:16" s="765" customFormat="1" ht="14.5" customHeight="1">
      <c r="A401" s="923" t="s">
        <v>23</v>
      </c>
      <c r="B401" s="924">
        <v>69</v>
      </c>
      <c r="C401" s="933">
        <v>1.77</v>
      </c>
      <c r="D401" s="1198">
        <v>660</v>
      </c>
      <c r="E401" s="924">
        <v>18</v>
      </c>
      <c r="F401" s="933">
        <v>1.49</v>
      </c>
      <c r="G401" s="1198">
        <v>167</v>
      </c>
      <c r="H401" s="924">
        <v>10</v>
      </c>
      <c r="I401" s="933">
        <v>1.0900000000000001</v>
      </c>
      <c r="J401" s="1198">
        <v>102</v>
      </c>
      <c r="K401" s="924">
        <v>4</v>
      </c>
      <c r="L401" s="953">
        <v>0.72</v>
      </c>
      <c r="M401" s="1215">
        <v>38</v>
      </c>
      <c r="P401" s="791"/>
    </row>
    <row r="402" spans="1:16" s="765" customFormat="1" ht="14.5" customHeight="1" thickBot="1">
      <c r="A402" s="928" t="s">
        <v>24</v>
      </c>
      <c r="B402" s="929">
        <v>51</v>
      </c>
      <c r="C402" s="930">
        <v>1.62</v>
      </c>
      <c r="D402" s="1197">
        <v>588</v>
      </c>
      <c r="E402" s="929">
        <v>21</v>
      </c>
      <c r="F402" s="930">
        <v>1.33</v>
      </c>
      <c r="G402" s="1197">
        <v>226</v>
      </c>
      <c r="H402" s="929">
        <v>22</v>
      </c>
      <c r="I402" s="930">
        <v>1.35</v>
      </c>
      <c r="J402" s="1197">
        <v>238</v>
      </c>
      <c r="K402" s="929">
        <v>6</v>
      </c>
      <c r="L402" s="955">
        <v>0.74</v>
      </c>
      <c r="M402" s="1214">
        <v>75</v>
      </c>
      <c r="P402" s="791"/>
    </row>
    <row r="403" spans="1:16" s="765" customFormat="1" ht="14.5" customHeight="1">
      <c r="A403" s="963" t="s">
        <v>26</v>
      </c>
      <c r="B403" s="964">
        <v>77</v>
      </c>
      <c r="C403" s="965">
        <v>0.59</v>
      </c>
      <c r="D403" s="1207">
        <v>6621</v>
      </c>
      <c r="E403" s="964">
        <v>13</v>
      </c>
      <c r="F403" s="965">
        <v>0.48</v>
      </c>
      <c r="G403" s="1207">
        <v>1280</v>
      </c>
      <c r="H403" s="964">
        <v>8</v>
      </c>
      <c r="I403" s="965">
        <v>0.37</v>
      </c>
      <c r="J403" s="1207">
        <v>836</v>
      </c>
      <c r="K403" s="964">
        <v>2</v>
      </c>
      <c r="L403" s="967">
        <v>0.17</v>
      </c>
      <c r="M403" s="1216">
        <v>260</v>
      </c>
      <c r="P403" s="791"/>
    </row>
    <row r="404" spans="1:16" s="765" customFormat="1" ht="14.5" customHeight="1">
      <c r="A404" s="969" t="s">
        <v>25</v>
      </c>
      <c r="B404" s="970">
        <v>52</v>
      </c>
      <c r="C404" s="971">
        <v>0.75</v>
      </c>
      <c r="D404" s="1208">
        <v>3332</v>
      </c>
      <c r="E404" s="970">
        <v>16</v>
      </c>
      <c r="F404" s="971">
        <v>0.53</v>
      </c>
      <c r="G404" s="1208">
        <v>1138</v>
      </c>
      <c r="H404" s="970">
        <v>26</v>
      </c>
      <c r="I404" s="971">
        <v>0.67</v>
      </c>
      <c r="J404" s="1208">
        <v>1663</v>
      </c>
      <c r="K404" s="970">
        <v>6</v>
      </c>
      <c r="L404" s="973">
        <v>0.33</v>
      </c>
      <c r="M404" s="1217">
        <v>482</v>
      </c>
      <c r="P404" s="791"/>
    </row>
    <row r="405" spans="1:16" s="765" customFormat="1" ht="14.5" customHeight="1" thickBot="1">
      <c r="A405" s="969" t="s">
        <v>27</v>
      </c>
      <c r="B405" s="970">
        <v>72</v>
      </c>
      <c r="C405" s="975">
        <v>0.5</v>
      </c>
      <c r="D405" s="1209">
        <v>9953</v>
      </c>
      <c r="E405" s="976">
        <v>14</v>
      </c>
      <c r="F405" s="975">
        <v>0.39</v>
      </c>
      <c r="G405" s="1209">
        <v>2418</v>
      </c>
      <c r="H405" s="970">
        <v>12</v>
      </c>
      <c r="I405" s="975">
        <v>0.33</v>
      </c>
      <c r="J405" s="1209">
        <v>2499</v>
      </c>
      <c r="K405" s="970">
        <v>3</v>
      </c>
      <c r="L405" s="973">
        <v>0.15</v>
      </c>
      <c r="M405" s="1218">
        <v>742</v>
      </c>
      <c r="P405" s="791"/>
    </row>
    <row r="406" spans="1:16" s="1195" customFormat="1" ht="14.5" customHeight="1" thickBot="1">
      <c r="A406" s="1477" t="s">
        <v>223</v>
      </c>
      <c r="B406" s="1478"/>
      <c r="C406" s="1478"/>
      <c r="D406" s="1478"/>
      <c r="E406" s="1478"/>
      <c r="F406" s="1478"/>
      <c r="G406" s="1478"/>
      <c r="H406" s="1478"/>
      <c r="I406" s="1478"/>
      <c r="J406" s="1478"/>
      <c r="K406" s="1478"/>
      <c r="L406" s="1478"/>
      <c r="M406" s="1479"/>
      <c r="P406" s="1224"/>
    </row>
    <row r="407" spans="1:16" s="765" customFormat="1" ht="14.5" customHeight="1">
      <c r="A407" s="923" t="s">
        <v>11</v>
      </c>
      <c r="B407" s="924">
        <v>22</v>
      </c>
      <c r="C407" s="925">
        <v>1.45</v>
      </c>
      <c r="D407" s="1196">
        <v>212</v>
      </c>
      <c r="E407" s="924">
        <v>19</v>
      </c>
      <c r="F407" s="925">
        <v>1.39</v>
      </c>
      <c r="G407" s="1196">
        <v>187</v>
      </c>
      <c r="H407" s="924">
        <v>41</v>
      </c>
      <c r="I407" s="925">
        <v>1.75</v>
      </c>
      <c r="J407" s="1196">
        <v>374</v>
      </c>
      <c r="K407" s="924">
        <v>18</v>
      </c>
      <c r="L407" s="953">
        <v>1.4</v>
      </c>
      <c r="M407" s="1213">
        <v>163</v>
      </c>
      <c r="P407" s="791"/>
    </row>
    <row r="408" spans="1:16" s="765" customFormat="1" ht="14.5" customHeight="1">
      <c r="A408" s="928" t="s">
        <v>12</v>
      </c>
      <c r="B408" s="929">
        <v>31</v>
      </c>
      <c r="C408" s="930">
        <v>1.59</v>
      </c>
      <c r="D408" s="1197">
        <v>303</v>
      </c>
      <c r="E408" s="929">
        <v>19</v>
      </c>
      <c r="F408" s="930">
        <v>1.37</v>
      </c>
      <c r="G408" s="1197">
        <v>188</v>
      </c>
      <c r="H408" s="929">
        <v>30</v>
      </c>
      <c r="I408" s="930">
        <v>1.59</v>
      </c>
      <c r="J408" s="1197">
        <v>289</v>
      </c>
      <c r="K408" s="929">
        <v>19</v>
      </c>
      <c r="L408" s="955">
        <v>1.39</v>
      </c>
      <c r="M408" s="1214">
        <v>173</v>
      </c>
      <c r="P408" s="791"/>
    </row>
    <row r="409" spans="1:16" s="765" customFormat="1" ht="14.5" customHeight="1">
      <c r="A409" s="923" t="s">
        <v>30</v>
      </c>
      <c r="B409" s="924">
        <v>22</v>
      </c>
      <c r="C409" s="933">
        <v>1.74</v>
      </c>
      <c r="D409" s="1198">
        <v>211</v>
      </c>
      <c r="E409" s="924">
        <v>16</v>
      </c>
      <c r="F409" s="933">
        <v>1.34</v>
      </c>
      <c r="G409" s="1198">
        <v>178</v>
      </c>
      <c r="H409" s="924">
        <v>41</v>
      </c>
      <c r="I409" s="933">
        <v>2.0499999999999998</v>
      </c>
      <c r="J409" s="1198">
        <v>380</v>
      </c>
      <c r="K409" s="924">
        <v>20</v>
      </c>
      <c r="L409" s="953">
        <v>1.72</v>
      </c>
      <c r="M409" s="1215">
        <v>176</v>
      </c>
      <c r="P409" s="791"/>
    </row>
    <row r="410" spans="1:16" s="765" customFormat="1" ht="14.5" customHeight="1">
      <c r="A410" s="928" t="s">
        <v>13</v>
      </c>
      <c r="B410" s="929">
        <v>19</v>
      </c>
      <c r="C410" s="930">
        <v>1.27</v>
      </c>
      <c r="D410" s="1197">
        <v>215</v>
      </c>
      <c r="E410" s="929">
        <v>22</v>
      </c>
      <c r="F410" s="930">
        <v>1.35</v>
      </c>
      <c r="G410" s="1197">
        <v>251</v>
      </c>
      <c r="H410" s="929">
        <v>42</v>
      </c>
      <c r="I410" s="930">
        <v>1.6</v>
      </c>
      <c r="J410" s="1197">
        <v>456</v>
      </c>
      <c r="K410" s="929">
        <v>17</v>
      </c>
      <c r="L410" s="955">
        <v>1.2</v>
      </c>
      <c r="M410" s="1214">
        <v>186</v>
      </c>
      <c r="P410" s="791"/>
    </row>
    <row r="411" spans="1:16" s="765" customFormat="1" ht="14.5" customHeight="1">
      <c r="A411" s="923" t="s">
        <v>14</v>
      </c>
      <c r="B411" s="924">
        <v>18</v>
      </c>
      <c r="C411" s="933">
        <v>1.64</v>
      </c>
      <c r="D411" s="1198">
        <v>126</v>
      </c>
      <c r="E411" s="924">
        <v>19</v>
      </c>
      <c r="F411" s="933">
        <v>1.69</v>
      </c>
      <c r="G411" s="1198">
        <v>129</v>
      </c>
      <c r="H411" s="924">
        <v>38</v>
      </c>
      <c r="I411" s="933">
        <v>2.09</v>
      </c>
      <c r="J411" s="1198">
        <v>261</v>
      </c>
      <c r="K411" s="924">
        <v>24</v>
      </c>
      <c r="L411" s="953">
        <v>1.89</v>
      </c>
      <c r="M411" s="1215">
        <v>155</v>
      </c>
      <c r="P411" s="791"/>
    </row>
    <row r="412" spans="1:16" s="765" customFormat="1" ht="14.5" customHeight="1">
      <c r="A412" s="928" t="s">
        <v>31</v>
      </c>
      <c r="B412" s="929">
        <v>28</v>
      </c>
      <c r="C412" s="930">
        <v>1.49</v>
      </c>
      <c r="D412" s="1197">
        <v>353</v>
      </c>
      <c r="E412" s="929">
        <v>23</v>
      </c>
      <c r="F412" s="930">
        <v>1.4</v>
      </c>
      <c r="G412" s="1197">
        <v>290</v>
      </c>
      <c r="H412" s="929">
        <v>28</v>
      </c>
      <c r="I412" s="930">
        <v>1.54</v>
      </c>
      <c r="J412" s="1197">
        <v>307</v>
      </c>
      <c r="K412" s="929">
        <v>21</v>
      </c>
      <c r="L412" s="955">
        <v>1.4</v>
      </c>
      <c r="M412" s="1214">
        <v>240</v>
      </c>
      <c r="P412" s="791"/>
    </row>
    <row r="413" spans="1:16" s="765" customFormat="1" ht="14.5" customHeight="1">
      <c r="A413" s="923" t="s">
        <v>15</v>
      </c>
      <c r="B413" s="924">
        <v>19</v>
      </c>
      <c r="C413" s="933">
        <v>1.38</v>
      </c>
      <c r="D413" s="1198">
        <v>174</v>
      </c>
      <c r="E413" s="924">
        <v>17</v>
      </c>
      <c r="F413" s="933">
        <v>1.37</v>
      </c>
      <c r="G413" s="1198">
        <v>156</v>
      </c>
      <c r="H413" s="924">
        <v>43</v>
      </c>
      <c r="I413" s="933">
        <v>1.8</v>
      </c>
      <c r="J413" s="1198">
        <v>369</v>
      </c>
      <c r="K413" s="924">
        <v>21</v>
      </c>
      <c r="L413" s="953">
        <v>1.49</v>
      </c>
      <c r="M413" s="1215">
        <v>174</v>
      </c>
      <c r="P413" s="791"/>
    </row>
    <row r="414" spans="1:16" s="765" customFormat="1" ht="14.5" customHeight="1">
      <c r="A414" s="928" t="s">
        <v>16</v>
      </c>
      <c r="B414" s="929">
        <v>17</v>
      </c>
      <c r="C414" s="930">
        <v>1.28</v>
      </c>
      <c r="D414" s="1197">
        <v>190</v>
      </c>
      <c r="E414" s="929">
        <v>22</v>
      </c>
      <c r="F414" s="930">
        <v>1.37</v>
      </c>
      <c r="G414" s="1197">
        <v>236</v>
      </c>
      <c r="H414" s="929">
        <v>40</v>
      </c>
      <c r="I414" s="930">
        <v>1.64</v>
      </c>
      <c r="J414" s="1197">
        <v>433</v>
      </c>
      <c r="K414" s="929">
        <v>21</v>
      </c>
      <c r="L414" s="955">
        <v>1.43</v>
      </c>
      <c r="M414" s="1214">
        <v>220</v>
      </c>
      <c r="P414" s="791"/>
    </row>
    <row r="415" spans="1:16" s="765" customFormat="1" ht="14.5" customHeight="1">
      <c r="A415" s="923" t="s">
        <v>17</v>
      </c>
      <c r="B415" s="924">
        <v>24</v>
      </c>
      <c r="C415" s="933">
        <v>1.46</v>
      </c>
      <c r="D415" s="1198">
        <v>234</v>
      </c>
      <c r="E415" s="924">
        <v>15</v>
      </c>
      <c r="F415" s="933">
        <v>1.2</v>
      </c>
      <c r="G415" s="1198">
        <v>153</v>
      </c>
      <c r="H415" s="924">
        <v>35</v>
      </c>
      <c r="I415" s="933">
        <v>1.64</v>
      </c>
      <c r="J415" s="1198">
        <v>350</v>
      </c>
      <c r="K415" s="924">
        <v>26</v>
      </c>
      <c r="L415" s="953">
        <v>1.5</v>
      </c>
      <c r="M415" s="1215">
        <v>253</v>
      </c>
      <c r="P415" s="791"/>
    </row>
    <row r="416" spans="1:16" s="765" customFormat="1" ht="14.5" customHeight="1">
      <c r="A416" s="928" t="s">
        <v>18</v>
      </c>
      <c r="B416" s="929">
        <v>23</v>
      </c>
      <c r="C416" s="930">
        <v>1.63</v>
      </c>
      <c r="D416" s="1197">
        <v>173</v>
      </c>
      <c r="E416" s="929">
        <v>15</v>
      </c>
      <c r="F416" s="930">
        <v>1.38</v>
      </c>
      <c r="G416" s="1197">
        <v>116</v>
      </c>
      <c r="H416" s="929">
        <v>39</v>
      </c>
      <c r="I416" s="930">
        <v>1.9</v>
      </c>
      <c r="J416" s="1197">
        <v>284</v>
      </c>
      <c r="K416" s="929">
        <v>22</v>
      </c>
      <c r="L416" s="955">
        <v>1.61</v>
      </c>
      <c r="M416" s="1214">
        <v>157</v>
      </c>
      <c r="P416" s="791"/>
    </row>
    <row r="417" spans="1:16" s="765" customFormat="1" ht="14.5" customHeight="1">
      <c r="A417" s="923" t="s">
        <v>19</v>
      </c>
      <c r="B417" s="924">
        <v>20</v>
      </c>
      <c r="C417" s="933">
        <v>1.49</v>
      </c>
      <c r="D417" s="1198">
        <v>155</v>
      </c>
      <c r="E417" s="924">
        <v>18</v>
      </c>
      <c r="F417" s="933">
        <v>1.43</v>
      </c>
      <c r="G417" s="1198">
        <v>143</v>
      </c>
      <c r="H417" s="924">
        <v>42</v>
      </c>
      <c r="I417" s="933">
        <v>1.84</v>
      </c>
      <c r="J417" s="1198">
        <v>329</v>
      </c>
      <c r="K417" s="924">
        <v>20</v>
      </c>
      <c r="L417" s="953">
        <v>1.46</v>
      </c>
      <c r="M417" s="1215">
        <v>156</v>
      </c>
      <c r="P417" s="791"/>
    </row>
    <row r="418" spans="1:16" s="765" customFormat="1" ht="14.5" customHeight="1">
      <c r="A418" s="928" t="s">
        <v>20</v>
      </c>
      <c r="B418" s="929">
        <v>18</v>
      </c>
      <c r="C418" s="930">
        <v>1.51</v>
      </c>
      <c r="D418" s="1197">
        <v>146</v>
      </c>
      <c r="E418" s="929">
        <v>16</v>
      </c>
      <c r="F418" s="930">
        <v>1.45</v>
      </c>
      <c r="G418" s="1197">
        <v>130</v>
      </c>
      <c r="H418" s="929">
        <v>42</v>
      </c>
      <c r="I418" s="930">
        <v>1.96</v>
      </c>
      <c r="J418" s="1197">
        <v>317</v>
      </c>
      <c r="K418" s="929">
        <v>24</v>
      </c>
      <c r="L418" s="955">
        <v>1.72</v>
      </c>
      <c r="M418" s="1214">
        <v>173</v>
      </c>
      <c r="P418" s="791"/>
    </row>
    <row r="419" spans="1:16" s="765" customFormat="1" ht="14.5" customHeight="1">
      <c r="A419" s="923" t="s">
        <v>21</v>
      </c>
      <c r="B419" s="924">
        <v>20</v>
      </c>
      <c r="C419" s="933">
        <v>1.24</v>
      </c>
      <c r="D419" s="1198">
        <v>246</v>
      </c>
      <c r="E419" s="924">
        <v>19</v>
      </c>
      <c r="F419" s="933">
        <v>1.21</v>
      </c>
      <c r="G419" s="1198">
        <v>224</v>
      </c>
      <c r="H419" s="924">
        <v>42</v>
      </c>
      <c r="I419" s="933">
        <v>1.55</v>
      </c>
      <c r="J419" s="1198">
        <v>486</v>
      </c>
      <c r="K419" s="924">
        <v>19</v>
      </c>
      <c r="L419" s="953">
        <v>1.24</v>
      </c>
      <c r="M419" s="1215">
        <v>227</v>
      </c>
      <c r="P419" s="791"/>
    </row>
    <row r="420" spans="1:16" s="765" customFormat="1" ht="14.5" customHeight="1">
      <c r="A420" s="928" t="s">
        <v>22</v>
      </c>
      <c r="B420" s="929">
        <v>15</v>
      </c>
      <c r="C420" s="930">
        <v>1.1599999999999999</v>
      </c>
      <c r="D420" s="1197">
        <v>180</v>
      </c>
      <c r="E420" s="929">
        <v>18</v>
      </c>
      <c r="F420" s="930">
        <v>1.27</v>
      </c>
      <c r="G420" s="1197">
        <v>200</v>
      </c>
      <c r="H420" s="929">
        <v>48</v>
      </c>
      <c r="I420" s="930">
        <v>1.63</v>
      </c>
      <c r="J420" s="1197">
        <v>529</v>
      </c>
      <c r="K420" s="929">
        <v>19</v>
      </c>
      <c r="L420" s="955">
        <v>1.26</v>
      </c>
      <c r="M420" s="1214">
        <v>218</v>
      </c>
      <c r="P420" s="791"/>
    </row>
    <row r="421" spans="1:16" s="765" customFormat="1" ht="14.5" customHeight="1">
      <c r="A421" s="923" t="s">
        <v>23</v>
      </c>
      <c r="B421" s="924">
        <v>22</v>
      </c>
      <c r="C421" s="933">
        <v>1.6</v>
      </c>
      <c r="D421" s="1198">
        <v>217</v>
      </c>
      <c r="E421" s="924">
        <v>17</v>
      </c>
      <c r="F421" s="933">
        <v>1.45</v>
      </c>
      <c r="G421" s="1198">
        <v>170</v>
      </c>
      <c r="H421" s="924">
        <v>37</v>
      </c>
      <c r="I421" s="933">
        <v>1.86</v>
      </c>
      <c r="J421" s="1198">
        <v>350</v>
      </c>
      <c r="K421" s="924">
        <v>24</v>
      </c>
      <c r="L421" s="953">
        <v>1.69</v>
      </c>
      <c r="M421" s="1215">
        <v>216</v>
      </c>
      <c r="P421" s="791"/>
    </row>
    <row r="422" spans="1:16" s="765" customFormat="1" ht="14.5" customHeight="1" thickBot="1">
      <c r="A422" s="928" t="s">
        <v>24</v>
      </c>
      <c r="B422" s="929">
        <v>18</v>
      </c>
      <c r="C422" s="930">
        <v>1.27</v>
      </c>
      <c r="D422" s="1197">
        <v>212</v>
      </c>
      <c r="E422" s="929">
        <v>18</v>
      </c>
      <c r="F422" s="930">
        <v>1.21</v>
      </c>
      <c r="G422" s="1197">
        <v>203</v>
      </c>
      <c r="H422" s="929">
        <v>45</v>
      </c>
      <c r="I422" s="930">
        <v>1.62</v>
      </c>
      <c r="J422" s="1197">
        <v>489</v>
      </c>
      <c r="K422" s="929">
        <v>19</v>
      </c>
      <c r="L422" s="955">
        <v>1.23</v>
      </c>
      <c r="M422" s="1214">
        <v>217</v>
      </c>
      <c r="P422" s="791"/>
    </row>
    <row r="423" spans="1:16" s="765" customFormat="1" ht="14.5" customHeight="1">
      <c r="A423" s="963" t="s">
        <v>26</v>
      </c>
      <c r="B423" s="964">
        <v>24</v>
      </c>
      <c r="C423" s="965">
        <v>0.63</v>
      </c>
      <c r="D423" s="1207">
        <v>2093</v>
      </c>
      <c r="E423" s="964">
        <v>18</v>
      </c>
      <c r="F423" s="965">
        <v>0.55000000000000004</v>
      </c>
      <c r="G423" s="1207">
        <v>1662</v>
      </c>
      <c r="H423" s="964">
        <v>37</v>
      </c>
      <c r="I423" s="965">
        <v>0.71</v>
      </c>
      <c r="J423" s="1207">
        <v>3230</v>
      </c>
      <c r="K423" s="964">
        <v>21</v>
      </c>
      <c r="L423" s="967">
        <v>0.6</v>
      </c>
      <c r="M423" s="1216">
        <v>1860</v>
      </c>
      <c r="P423" s="791"/>
    </row>
    <row r="424" spans="1:16" s="765" customFormat="1" ht="14.5" customHeight="1">
      <c r="A424" s="969" t="s">
        <v>25</v>
      </c>
      <c r="B424" s="970">
        <v>19</v>
      </c>
      <c r="C424" s="971">
        <v>0.61</v>
      </c>
      <c r="D424" s="1208">
        <v>1254</v>
      </c>
      <c r="E424" s="970">
        <v>19</v>
      </c>
      <c r="F424" s="971">
        <v>0.56000000000000005</v>
      </c>
      <c r="G424" s="1208">
        <v>1292</v>
      </c>
      <c r="H424" s="970">
        <v>43</v>
      </c>
      <c r="I424" s="971">
        <v>0.75</v>
      </c>
      <c r="J424" s="1208">
        <v>2773</v>
      </c>
      <c r="K424" s="970">
        <v>19</v>
      </c>
      <c r="L424" s="973">
        <v>0.61</v>
      </c>
      <c r="M424" s="1217">
        <v>1244</v>
      </c>
      <c r="P424" s="791"/>
    </row>
    <row r="425" spans="1:16" s="765" customFormat="1" ht="14.5" customHeight="1" thickBot="1">
      <c r="A425" s="969" t="s">
        <v>27</v>
      </c>
      <c r="B425" s="970">
        <v>23</v>
      </c>
      <c r="C425" s="975">
        <v>0.51</v>
      </c>
      <c r="D425" s="1209">
        <v>3347</v>
      </c>
      <c r="E425" s="976">
        <v>18</v>
      </c>
      <c r="F425" s="975">
        <v>0.45</v>
      </c>
      <c r="G425" s="1209">
        <v>2954</v>
      </c>
      <c r="H425" s="970">
        <v>39</v>
      </c>
      <c r="I425" s="975">
        <v>0.57999999999999996</v>
      </c>
      <c r="J425" s="1209">
        <v>6003</v>
      </c>
      <c r="K425" s="970">
        <v>21</v>
      </c>
      <c r="L425" s="973">
        <v>0.49</v>
      </c>
      <c r="M425" s="1218">
        <v>3104</v>
      </c>
      <c r="P425" s="791"/>
    </row>
    <row r="426" spans="1:16" s="1195" customFormat="1" ht="14.5" customHeight="1" thickBot="1">
      <c r="A426" s="1477" t="s">
        <v>226</v>
      </c>
      <c r="B426" s="1478"/>
      <c r="C426" s="1478"/>
      <c r="D426" s="1478"/>
      <c r="E426" s="1478"/>
      <c r="F426" s="1478"/>
      <c r="G426" s="1478"/>
      <c r="H426" s="1478"/>
      <c r="I426" s="1478"/>
      <c r="J426" s="1478"/>
      <c r="K426" s="1478"/>
      <c r="L426" s="1478"/>
      <c r="M426" s="1479"/>
      <c r="P426" s="1224"/>
    </row>
    <row r="427" spans="1:16" s="765" customFormat="1" ht="14.5" customHeight="1">
      <c r="A427" s="923" t="s">
        <v>11</v>
      </c>
      <c r="B427" s="924">
        <v>67</v>
      </c>
      <c r="C427" s="925">
        <v>1.65</v>
      </c>
      <c r="D427" s="1196">
        <v>632</v>
      </c>
      <c r="E427" s="924">
        <v>20</v>
      </c>
      <c r="F427" s="925">
        <v>1.4</v>
      </c>
      <c r="G427" s="1196">
        <v>194</v>
      </c>
      <c r="H427" s="924">
        <v>11</v>
      </c>
      <c r="I427" s="925">
        <v>1.1000000000000001</v>
      </c>
      <c r="J427" s="1196">
        <v>112</v>
      </c>
      <c r="K427" s="924">
        <v>2</v>
      </c>
      <c r="L427" s="953">
        <v>0.48</v>
      </c>
      <c r="M427" s="1213">
        <v>14</v>
      </c>
      <c r="P427" s="791"/>
    </row>
    <row r="428" spans="1:16" s="765" customFormat="1" ht="14.5" customHeight="1">
      <c r="A428" s="928" t="s">
        <v>12</v>
      </c>
      <c r="B428" s="929">
        <v>80</v>
      </c>
      <c r="C428" s="930">
        <v>1.35</v>
      </c>
      <c r="D428" s="1197">
        <v>771</v>
      </c>
      <c r="E428" s="929">
        <v>14</v>
      </c>
      <c r="F428" s="930">
        <v>1.2</v>
      </c>
      <c r="G428" s="1197">
        <v>139</v>
      </c>
      <c r="H428" s="929">
        <v>5</v>
      </c>
      <c r="I428" s="930">
        <v>0.68</v>
      </c>
      <c r="J428" s="1197">
        <v>53</v>
      </c>
      <c r="K428" s="929">
        <v>1</v>
      </c>
      <c r="L428" s="955">
        <v>0.27</v>
      </c>
      <c r="M428" s="1214">
        <v>9</v>
      </c>
      <c r="P428" s="791"/>
    </row>
    <row r="429" spans="1:16" s="765" customFormat="1" ht="14.5" customHeight="1">
      <c r="A429" s="923" t="s">
        <v>30</v>
      </c>
      <c r="B429" s="924">
        <v>70</v>
      </c>
      <c r="C429" s="933">
        <v>1.87</v>
      </c>
      <c r="D429" s="1198">
        <v>653</v>
      </c>
      <c r="E429" s="924">
        <v>23</v>
      </c>
      <c r="F429" s="933">
        <v>1.7</v>
      </c>
      <c r="G429" s="1198">
        <v>230</v>
      </c>
      <c r="H429" s="924">
        <v>7</v>
      </c>
      <c r="I429" s="933">
        <v>1.06</v>
      </c>
      <c r="J429" s="1198">
        <v>65</v>
      </c>
      <c r="K429" s="924">
        <v>1</v>
      </c>
      <c r="L429" s="953">
        <v>0.22</v>
      </c>
      <c r="M429" s="1215">
        <v>7</v>
      </c>
      <c r="P429" s="791"/>
    </row>
    <row r="430" spans="1:16" s="765" customFormat="1" ht="14.5" customHeight="1">
      <c r="A430" s="928" t="s">
        <v>13</v>
      </c>
      <c r="B430" s="929">
        <v>66</v>
      </c>
      <c r="C430" s="930">
        <v>1.52</v>
      </c>
      <c r="D430" s="1197">
        <v>736</v>
      </c>
      <c r="E430" s="929">
        <v>24</v>
      </c>
      <c r="F430" s="930">
        <v>1.36</v>
      </c>
      <c r="G430" s="1197">
        <v>266</v>
      </c>
      <c r="H430" s="929">
        <v>9</v>
      </c>
      <c r="I430" s="930">
        <v>0.95000000000000007</v>
      </c>
      <c r="J430" s="1197">
        <v>105</v>
      </c>
      <c r="K430" s="929">
        <v>1</v>
      </c>
      <c r="L430" s="955">
        <v>0.26</v>
      </c>
      <c r="M430" s="1214">
        <v>16</v>
      </c>
      <c r="P430" s="791"/>
    </row>
    <row r="431" spans="1:16" s="765" customFormat="1" ht="14.5" customHeight="1">
      <c r="A431" s="923" t="s">
        <v>14</v>
      </c>
      <c r="B431" s="924">
        <v>66</v>
      </c>
      <c r="C431" s="933">
        <v>2</v>
      </c>
      <c r="D431" s="1198">
        <v>443</v>
      </c>
      <c r="E431" s="924">
        <v>21</v>
      </c>
      <c r="F431" s="933">
        <v>1.67</v>
      </c>
      <c r="G431" s="1198">
        <v>152</v>
      </c>
      <c r="H431" s="924">
        <v>11</v>
      </c>
      <c r="I431" s="933">
        <v>1.36</v>
      </c>
      <c r="J431" s="1198">
        <v>70</v>
      </c>
      <c r="K431" s="924">
        <v>2</v>
      </c>
      <c r="L431" s="953">
        <v>0.57000000000000006</v>
      </c>
      <c r="M431" s="1215">
        <v>15</v>
      </c>
      <c r="P431" s="791"/>
    </row>
    <row r="432" spans="1:16" s="765" customFormat="1" ht="14.5" customHeight="1">
      <c r="A432" s="928" t="s">
        <v>31</v>
      </c>
      <c r="B432" s="929">
        <v>72</v>
      </c>
      <c r="C432" s="930">
        <v>1.49</v>
      </c>
      <c r="D432" s="1197">
        <v>868</v>
      </c>
      <c r="E432" s="929">
        <v>21</v>
      </c>
      <c r="F432" s="930">
        <v>1.36</v>
      </c>
      <c r="G432" s="1197">
        <v>253</v>
      </c>
      <c r="H432" s="929">
        <v>6</v>
      </c>
      <c r="I432" s="930">
        <v>0.8</v>
      </c>
      <c r="J432" s="1197">
        <v>71</v>
      </c>
      <c r="K432" s="929">
        <v>1</v>
      </c>
      <c r="L432" s="955">
        <v>0.26</v>
      </c>
      <c r="M432" s="1214">
        <v>11</v>
      </c>
      <c r="P432" s="791"/>
    </row>
    <row r="433" spans="1:16" s="765" customFormat="1" ht="14.5" customHeight="1">
      <c r="A433" s="923" t="s">
        <v>15</v>
      </c>
      <c r="B433" s="924">
        <v>63</v>
      </c>
      <c r="C433" s="933">
        <v>1.73</v>
      </c>
      <c r="D433" s="1198">
        <v>567</v>
      </c>
      <c r="E433" s="924">
        <v>24</v>
      </c>
      <c r="F433" s="933">
        <v>1.52</v>
      </c>
      <c r="G433" s="1198">
        <v>215</v>
      </c>
      <c r="H433" s="924">
        <v>12</v>
      </c>
      <c r="I433" s="933">
        <v>1.1599999999999999</v>
      </c>
      <c r="J433" s="1198">
        <v>99</v>
      </c>
      <c r="K433" s="924">
        <v>1</v>
      </c>
      <c r="L433" s="953">
        <v>0.42</v>
      </c>
      <c r="M433" s="1215">
        <v>9</v>
      </c>
      <c r="P433" s="791"/>
    </row>
    <row r="434" spans="1:16" s="765" customFormat="1" ht="14.5" customHeight="1">
      <c r="A434" s="928" t="s">
        <v>16</v>
      </c>
      <c r="B434" s="929">
        <v>68</v>
      </c>
      <c r="C434" s="930">
        <v>1.56</v>
      </c>
      <c r="D434" s="1197">
        <v>716</v>
      </c>
      <c r="E434" s="929">
        <v>21</v>
      </c>
      <c r="F434" s="930">
        <v>1.37</v>
      </c>
      <c r="G434" s="1197">
        <v>238</v>
      </c>
      <c r="H434" s="929">
        <v>9</v>
      </c>
      <c r="I434" s="930">
        <v>0.94000000000000006</v>
      </c>
      <c r="J434" s="1197">
        <v>110</v>
      </c>
      <c r="K434" s="929">
        <v>2</v>
      </c>
      <c r="L434" s="955">
        <v>0.41</v>
      </c>
      <c r="M434" s="1214">
        <v>19</v>
      </c>
      <c r="P434" s="791"/>
    </row>
    <row r="435" spans="1:16" s="765" customFormat="1" ht="14.5" customHeight="1">
      <c r="A435" s="923" t="s">
        <v>17</v>
      </c>
      <c r="B435" s="924">
        <v>71</v>
      </c>
      <c r="C435" s="933">
        <v>1.52</v>
      </c>
      <c r="D435" s="1198">
        <v>719</v>
      </c>
      <c r="E435" s="924">
        <v>17</v>
      </c>
      <c r="F435" s="933">
        <v>1.26</v>
      </c>
      <c r="G435" s="1198">
        <v>179</v>
      </c>
      <c r="H435" s="924">
        <v>11</v>
      </c>
      <c r="I435" s="933">
        <v>1.04</v>
      </c>
      <c r="J435" s="1198">
        <v>106</v>
      </c>
      <c r="K435" s="924">
        <v>1</v>
      </c>
      <c r="L435" s="953">
        <v>0.28000000000000003</v>
      </c>
      <c r="M435" s="1215">
        <v>11</v>
      </c>
      <c r="P435" s="791"/>
    </row>
    <row r="436" spans="1:16" s="765" customFormat="1" ht="14.5" customHeight="1">
      <c r="A436" s="928" t="s">
        <v>18</v>
      </c>
      <c r="B436" s="929">
        <v>67</v>
      </c>
      <c r="C436" s="930">
        <v>1.8</v>
      </c>
      <c r="D436" s="1197">
        <v>501</v>
      </c>
      <c r="E436" s="929">
        <v>20</v>
      </c>
      <c r="F436" s="930">
        <v>1.54</v>
      </c>
      <c r="G436" s="1197">
        <v>153</v>
      </c>
      <c r="H436" s="929">
        <v>11</v>
      </c>
      <c r="I436" s="930">
        <v>1.19</v>
      </c>
      <c r="J436" s="1197">
        <v>80</v>
      </c>
      <c r="K436" s="929">
        <v>2</v>
      </c>
      <c r="L436" s="955">
        <v>0.52</v>
      </c>
      <c r="M436" s="1214">
        <v>16</v>
      </c>
      <c r="P436" s="791"/>
    </row>
    <row r="437" spans="1:16" s="765" customFormat="1" ht="14.5" customHeight="1">
      <c r="A437" s="923" t="s">
        <v>19</v>
      </c>
      <c r="B437" s="924">
        <v>61</v>
      </c>
      <c r="C437" s="933">
        <v>1.81</v>
      </c>
      <c r="D437" s="1198">
        <v>490</v>
      </c>
      <c r="E437" s="924">
        <v>22</v>
      </c>
      <c r="F437" s="933">
        <v>1.56</v>
      </c>
      <c r="G437" s="1198">
        <v>168</v>
      </c>
      <c r="H437" s="924">
        <v>15</v>
      </c>
      <c r="I437" s="933">
        <v>1.32</v>
      </c>
      <c r="J437" s="1198">
        <v>122</v>
      </c>
      <c r="K437" s="924">
        <v>2</v>
      </c>
      <c r="L437" s="953">
        <v>0.45</v>
      </c>
      <c r="M437" s="1215">
        <v>16</v>
      </c>
      <c r="P437" s="791"/>
    </row>
    <row r="438" spans="1:16" s="765" customFormat="1" ht="14.5" customHeight="1">
      <c r="A438" s="928" t="s">
        <v>20</v>
      </c>
      <c r="B438" s="929">
        <v>62</v>
      </c>
      <c r="C438" s="930">
        <v>1.9</v>
      </c>
      <c r="D438" s="1197">
        <v>485</v>
      </c>
      <c r="E438" s="929">
        <v>23</v>
      </c>
      <c r="F438" s="930">
        <v>1.64</v>
      </c>
      <c r="G438" s="1197">
        <v>188</v>
      </c>
      <c r="H438" s="929">
        <v>13</v>
      </c>
      <c r="I438" s="930">
        <v>1.34</v>
      </c>
      <c r="J438" s="1197">
        <v>100</v>
      </c>
      <c r="K438" s="929">
        <v>1</v>
      </c>
      <c r="L438" s="955">
        <v>0.45</v>
      </c>
      <c r="M438" s="1214">
        <v>11</v>
      </c>
      <c r="P438" s="791"/>
    </row>
    <row r="439" spans="1:16" s="765" customFormat="1" ht="14.5" customHeight="1">
      <c r="A439" s="923" t="s">
        <v>21</v>
      </c>
      <c r="B439" s="924">
        <v>72</v>
      </c>
      <c r="C439" s="933">
        <v>1.4</v>
      </c>
      <c r="D439" s="1198">
        <v>859</v>
      </c>
      <c r="E439" s="924">
        <v>21</v>
      </c>
      <c r="F439" s="933">
        <v>1.28</v>
      </c>
      <c r="G439" s="1198">
        <v>254</v>
      </c>
      <c r="H439" s="924">
        <v>5</v>
      </c>
      <c r="I439" s="933">
        <v>0.68</v>
      </c>
      <c r="J439" s="1198">
        <v>70</v>
      </c>
      <c r="K439" s="924">
        <v>1</v>
      </c>
      <c r="L439" s="953">
        <v>0.39</v>
      </c>
      <c r="M439" s="1215">
        <v>16</v>
      </c>
      <c r="P439" s="791"/>
    </row>
    <row r="440" spans="1:16" s="765" customFormat="1" ht="14.5" customHeight="1">
      <c r="A440" s="928" t="s">
        <v>22</v>
      </c>
      <c r="B440" s="929">
        <v>58</v>
      </c>
      <c r="C440" s="930">
        <v>1.6</v>
      </c>
      <c r="D440" s="1197">
        <v>651</v>
      </c>
      <c r="E440" s="929">
        <v>26</v>
      </c>
      <c r="F440" s="930">
        <v>1.44</v>
      </c>
      <c r="G440" s="1197">
        <v>292</v>
      </c>
      <c r="H440" s="929">
        <v>15</v>
      </c>
      <c r="I440" s="930">
        <v>1.1399999999999999</v>
      </c>
      <c r="J440" s="1197">
        <v>182</v>
      </c>
      <c r="K440" s="929">
        <v>1</v>
      </c>
      <c r="L440" s="955">
        <v>0.32</v>
      </c>
      <c r="M440" s="1214">
        <v>15</v>
      </c>
      <c r="P440" s="791"/>
    </row>
    <row r="441" spans="1:16" s="765" customFormat="1" ht="14.5" customHeight="1">
      <c r="A441" s="923" t="s">
        <v>23</v>
      </c>
      <c r="B441" s="924">
        <v>72</v>
      </c>
      <c r="C441" s="933">
        <v>1.71</v>
      </c>
      <c r="D441" s="1198">
        <v>686</v>
      </c>
      <c r="E441" s="924">
        <v>19</v>
      </c>
      <c r="F441" s="933">
        <v>1.47</v>
      </c>
      <c r="G441" s="1198">
        <v>187</v>
      </c>
      <c r="H441" s="924">
        <v>8</v>
      </c>
      <c r="I441" s="933">
        <v>1.02</v>
      </c>
      <c r="J441" s="1198">
        <v>84</v>
      </c>
      <c r="K441" s="924">
        <v>1</v>
      </c>
      <c r="L441" s="953">
        <v>0.5</v>
      </c>
      <c r="M441" s="1215">
        <v>10</v>
      </c>
      <c r="P441" s="791"/>
    </row>
    <row r="442" spans="1:16" s="765" customFormat="1" ht="14.5" customHeight="1" thickBot="1">
      <c r="A442" s="928" t="s">
        <v>24</v>
      </c>
      <c r="B442" s="929">
        <v>63</v>
      </c>
      <c r="C442" s="930">
        <v>1.56</v>
      </c>
      <c r="D442" s="1197">
        <v>709</v>
      </c>
      <c r="E442" s="929">
        <v>25</v>
      </c>
      <c r="F442" s="930">
        <v>1.41</v>
      </c>
      <c r="G442" s="1197">
        <v>273</v>
      </c>
      <c r="H442" s="929">
        <v>11</v>
      </c>
      <c r="I442" s="930">
        <v>1</v>
      </c>
      <c r="J442" s="1197">
        <v>127</v>
      </c>
      <c r="K442" s="929">
        <v>1</v>
      </c>
      <c r="L442" s="955">
        <v>0.28999999999999998</v>
      </c>
      <c r="M442" s="1214">
        <v>20</v>
      </c>
      <c r="P442" s="791"/>
    </row>
    <row r="443" spans="1:16" s="765" customFormat="1" ht="14.5" customHeight="1">
      <c r="A443" s="963" t="s">
        <v>26</v>
      </c>
      <c r="B443" s="964">
        <v>70</v>
      </c>
      <c r="C443" s="965">
        <v>0.66</v>
      </c>
      <c r="D443" s="1207">
        <v>6162</v>
      </c>
      <c r="E443" s="964">
        <v>19</v>
      </c>
      <c r="F443" s="965">
        <v>0.57000000000000006</v>
      </c>
      <c r="G443" s="1207">
        <v>1828</v>
      </c>
      <c r="H443" s="964">
        <v>10</v>
      </c>
      <c r="I443" s="965">
        <v>0.42</v>
      </c>
      <c r="J443" s="1207">
        <v>897</v>
      </c>
      <c r="K443" s="964">
        <v>1</v>
      </c>
      <c r="L443" s="967">
        <v>0.17</v>
      </c>
      <c r="M443" s="1216">
        <v>122</v>
      </c>
      <c r="P443" s="791"/>
    </row>
    <row r="444" spans="1:16" s="765" customFormat="1" ht="14.5" customHeight="1">
      <c r="A444" s="969" t="s">
        <v>25</v>
      </c>
      <c r="B444" s="970">
        <v>67</v>
      </c>
      <c r="C444" s="971">
        <v>0.70000000000000007</v>
      </c>
      <c r="D444" s="1208">
        <v>4324</v>
      </c>
      <c r="E444" s="970">
        <v>23</v>
      </c>
      <c r="F444" s="971">
        <v>0.63</v>
      </c>
      <c r="G444" s="1208">
        <v>1553</v>
      </c>
      <c r="H444" s="970">
        <v>9</v>
      </c>
      <c r="I444" s="971">
        <v>0.4</v>
      </c>
      <c r="J444" s="1208">
        <v>659</v>
      </c>
      <c r="K444" s="970">
        <v>1</v>
      </c>
      <c r="L444" s="973">
        <v>0.14000000000000001</v>
      </c>
      <c r="M444" s="1217">
        <v>93</v>
      </c>
      <c r="P444" s="791"/>
    </row>
    <row r="445" spans="1:16" s="765" customFormat="1" ht="14.5" customHeight="1">
      <c r="A445" s="991" t="s">
        <v>27</v>
      </c>
      <c r="B445" s="992">
        <v>69</v>
      </c>
      <c r="C445" s="993">
        <v>0.54</v>
      </c>
      <c r="D445" s="1210">
        <v>10486</v>
      </c>
      <c r="E445" s="995">
        <v>20</v>
      </c>
      <c r="F445" s="993">
        <v>0.46</v>
      </c>
      <c r="G445" s="1210">
        <v>3381</v>
      </c>
      <c r="H445" s="995">
        <v>10</v>
      </c>
      <c r="I445" s="993">
        <v>0.34</v>
      </c>
      <c r="J445" s="1210">
        <v>1556</v>
      </c>
      <c r="K445" s="995">
        <v>1</v>
      </c>
      <c r="L445" s="993">
        <v>0.14000000000000001</v>
      </c>
      <c r="M445" s="1219">
        <v>215</v>
      </c>
      <c r="P445" s="791"/>
    </row>
    <row r="446" spans="1:16" s="765" customFormat="1" ht="14.5" customHeight="1">
      <c r="A446" s="1472" t="s">
        <v>241</v>
      </c>
      <c r="B446" s="1472"/>
      <c r="C446" s="1472"/>
      <c r="D446" s="1472"/>
      <c r="E446" s="1472"/>
      <c r="F446" s="1472"/>
      <c r="G446" s="1472"/>
      <c r="H446" s="1472"/>
      <c r="I446" s="1472"/>
      <c r="J446" s="1472"/>
      <c r="K446" s="1472"/>
      <c r="L446" s="1472"/>
      <c r="M446" s="1472"/>
      <c r="P446" s="791"/>
    </row>
    <row r="447" spans="1:16" s="765" customFormat="1" ht="14.5" customHeight="1">
      <c r="A447" s="1472" t="s">
        <v>244</v>
      </c>
      <c r="B447" s="1472"/>
      <c r="C447" s="1472"/>
      <c r="D447" s="1472"/>
      <c r="E447" s="1472"/>
      <c r="F447" s="1472"/>
      <c r="G447" s="1472"/>
      <c r="H447" s="1472"/>
      <c r="I447" s="1472"/>
      <c r="J447" s="1472"/>
      <c r="K447" s="1472"/>
      <c r="L447" s="1472"/>
      <c r="M447" s="1472"/>
      <c r="P447" s="791"/>
    </row>
    <row r="448" spans="1:16" s="765" customFormat="1" ht="14.5" customHeight="1">
      <c r="A448" s="1472" t="s">
        <v>461</v>
      </c>
      <c r="B448" s="1472"/>
      <c r="C448" s="1472"/>
      <c r="D448" s="1472"/>
      <c r="E448" s="1472"/>
      <c r="F448" s="1472"/>
      <c r="G448" s="1472"/>
      <c r="H448" s="1472"/>
      <c r="I448" s="1472"/>
      <c r="J448" s="1472"/>
      <c r="K448" s="1472"/>
      <c r="L448" s="1472"/>
      <c r="M448" s="1472"/>
      <c r="P448" s="791"/>
    </row>
    <row r="449" ht="14.5" customHeight="1"/>
    <row r="450" ht="14.5" customHeight="1"/>
    <row r="451" ht="14.5" customHeight="1"/>
    <row r="452" ht="14.5" customHeight="1"/>
    <row r="453" ht="14.5" customHeight="1"/>
    <row r="454" ht="14.5" customHeight="1"/>
    <row r="455" ht="14.5" customHeight="1"/>
    <row r="456" ht="14.5" customHeight="1"/>
    <row r="457" ht="14.5" customHeight="1"/>
    <row r="458" ht="14.5" customHeight="1"/>
    <row r="459" ht="14.5" customHeight="1"/>
    <row r="460" ht="14.5" customHeight="1"/>
    <row r="461" ht="14.5" customHeight="1"/>
    <row r="462" ht="14.5" customHeight="1"/>
    <row r="463" ht="14.5" customHeight="1"/>
    <row r="464" ht="14.5" customHeight="1"/>
    <row r="465" ht="14.5" customHeight="1"/>
    <row r="466" ht="14.5" customHeight="1"/>
    <row r="467" ht="14.5" customHeight="1"/>
    <row r="468" ht="14.5" customHeight="1"/>
    <row r="469" ht="14.5" customHeight="1"/>
    <row r="470" ht="14.5" customHeight="1"/>
    <row r="471" ht="14.5" customHeight="1"/>
    <row r="472" ht="14.5" customHeight="1"/>
    <row r="473" ht="14.5" customHeight="1"/>
    <row r="474" ht="14.5" customHeight="1"/>
    <row r="475" ht="14.5" customHeight="1"/>
    <row r="476" ht="14.5" customHeight="1"/>
    <row r="477" ht="14.5" customHeight="1"/>
    <row r="478" ht="14.5" customHeight="1"/>
    <row r="479" ht="14.5" customHeight="1"/>
    <row r="480" ht="14.5" customHeight="1"/>
    <row r="481" ht="14.5" customHeight="1"/>
    <row r="482" ht="14.5" customHeight="1"/>
    <row r="483" ht="14.5" customHeight="1"/>
    <row r="484" ht="14.5" customHeight="1"/>
    <row r="485" ht="14.5" customHeight="1"/>
    <row r="486" ht="14.5" customHeight="1"/>
    <row r="487" ht="14.5" customHeight="1"/>
    <row r="488" ht="14.5" customHeight="1"/>
    <row r="489" ht="14.5" customHeight="1"/>
    <row r="490" ht="14.5" customHeight="1"/>
    <row r="491" ht="14.5" customHeight="1"/>
    <row r="492" ht="14.5" customHeight="1"/>
    <row r="493" ht="14.5" customHeight="1"/>
    <row r="494" ht="14.5" customHeight="1"/>
    <row r="495" ht="14.5" customHeight="1"/>
    <row r="496" ht="14.5" customHeight="1"/>
    <row r="497" ht="14.5" customHeight="1"/>
    <row r="498" ht="14.5" customHeight="1"/>
    <row r="499" ht="14.5" customHeight="1"/>
    <row r="500" ht="14.5" customHeight="1"/>
    <row r="501" ht="14.5" customHeight="1"/>
    <row r="502" ht="14.5" customHeight="1"/>
    <row r="503" ht="14.5" customHeight="1"/>
    <row r="504" ht="14.5" customHeight="1"/>
    <row r="505" ht="14.5" customHeight="1"/>
    <row r="506" ht="14.5" customHeight="1"/>
    <row r="507" ht="14.5" customHeight="1"/>
    <row r="508" ht="14.5" customHeight="1"/>
    <row r="509" ht="14.5" customHeight="1"/>
    <row r="510" ht="14.5" customHeight="1"/>
    <row r="511" ht="14.5" customHeight="1"/>
    <row r="512" ht="14.5" customHeight="1"/>
    <row r="513" ht="14.5" customHeight="1"/>
    <row r="514" ht="14.5" customHeight="1"/>
    <row r="515" ht="14.5" customHeight="1"/>
    <row r="516" ht="14.5" customHeight="1"/>
    <row r="517" ht="14.5" customHeight="1"/>
    <row r="518" ht="14.5" customHeight="1"/>
    <row r="519" ht="14.5" customHeight="1"/>
    <row r="520" ht="14.5" customHeight="1"/>
    <row r="521" ht="14.5" customHeight="1"/>
    <row r="522" ht="14.5" customHeight="1"/>
    <row r="523" ht="14.5" customHeight="1"/>
    <row r="524" ht="14.5" customHeight="1"/>
    <row r="525" ht="14.5" customHeight="1"/>
    <row r="526" ht="14.5" customHeight="1"/>
    <row r="527" ht="14.5" customHeight="1"/>
    <row r="528" ht="14.5" customHeight="1"/>
    <row r="529" ht="14.5" customHeight="1"/>
    <row r="530" ht="14.5" customHeight="1"/>
    <row r="531" ht="14.5" customHeight="1"/>
    <row r="532" ht="14.5" customHeight="1"/>
    <row r="533" ht="14.5" customHeight="1"/>
    <row r="534" ht="14.5" customHeight="1"/>
    <row r="535" ht="14.5" customHeight="1"/>
    <row r="536" ht="14.5" customHeight="1"/>
    <row r="537" ht="14.5" customHeight="1"/>
    <row r="538" ht="14.5" customHeight="1"/>
    <row r="539" ht="14.5" customHeight="1"/>
    <row r="540" ht="14.5" customHeight="1"/>
    <row r="541" ht="14.5" customHeight="1"/>
    <row r="542" ht="14.5" customHeight="1"/>
    <row r="543" ht="14.5" customHeight="1"/>
    <row r="544" ht="14.5" customHeight="1"/>
    <row r="545" ht="14.5" customHeight="1"/>
    <row r="546" ht="14.5" customHeight="1"/>
    <row r="547" ht="14.5" customHeight="1"/>
    <row r="548" ht="14.5" customHeight="1"/>
    <row r="549" ht="14.5" customHeight="1"/>
    <row r="550" ht="14.5" customHeight="1"/>
    <row r="551" ht="14.5" customHeight="1"/>
    <row r="552" ht="14.5" customHeight="1"/>
    <row r="553" ht="14.5" customHeight="1"/>
    <row r="554" ht="14.5" customHeight="1"/>
    <row r="555" ht="14.5" customHeight="1"/>
    <row r="556" ht="14.5" customHeight="1"/>
    <row r="557" ht="14.5" customHeight="1"/>
    <row r="558" ht="14.5" customHeight="1"/>
    <row r="559" ht="14.5" customHeight="1"/>
    <row r="560" ht="14.5" customHeight="1"/>
    <row r="561" ht="14.5" customHeight="1"/>
    <row r="562" ht="14.5" customHeight="1"/>
    <row r="563" ht="14.5" customHeight="1"/>
    <row r="564" ht="14.5" customHeight="1"/>
    <row r="565" ht="14.5" customHeight="1"/>
    <row r="566" ht="14.5" customHeight="1"/>
    <row r="567" ht="14.5" customHeight="1"/>
    <row r="568" ht="14.5" customHeight="1"/>
    <row r="569" ht="14.5" customHeight="1"/>
    <row r="570" ht="14.5" customHeight="1"/>
    <row r="571" ht="14.5" customHeight="1"/>
    <row r="572" ht="14.5" customHeight="1"/>
    <row r="573" ht="14.5" customHeight="1"/>
    <row r="574" ht="14.5" customHeight="1"/>
    <row r="575" ht="14.5" customHeight="1"/>
    <row r="576" ht="14.5" customHeight="1"/>
    <row r="577" ht="14.5" customHeight="1"/>
    <row r="578" ht="14.5" customHeight="1"/>
    <row r="579" ht="14.5" customHeight="1"/>
    <row r="580" ht="14.5" customHeight="1"/>
    <row r="581" ht="14.5" customHeight="1"/>
    <row r="582" ht="14.5" customHeight="1"/>
    <row r="583" ht="14.5" customHeight="1"/>
    <row r="584" ht="14.5" customHeight="1"/>
    <row r="585" ht="14.5" customHeight="1"/>
    <row r="586" ht="14.5" customHeight="1"/>
    <row r="587" ht="14.5" customHeight="1"/>
    <row r="588" ht="14.5" customHeight="1"/>
    <row r="589" ht="14.5" customHeight="1"/>
    <row r="590" ht="14.5" customHeight="1"/>
    <row r="591" ht="14.5" customHeight="1"/>
    <row r="592" ht="14.5" customHeight="1"/>
    <row r="593" ht="14.5" customHeight="1"/>
    <row r="594" ht="14.5" customHeight="1"/>
    <row r="595" ht="14.5" customHeight="1"/>
    <row r="596" ht="14.5" customHeight="1"/>
    <row r="597" ht="14.5" customHeight="1"/>
    <row r="598" ht="14.5" customHeight="1"/>
    <row r="599" ht="14.5" customHeight="1"/>
    <row r="600" ht="14.5" customHeight="1"/>
    <row r="601" ht="14.5" customHeight="1"/>
    <row r="602" ht="14.5" customHeight="1"/>
    <row r="603" ht="14.5" customHeight="1"/>
    <row r="604" ht="14.5" customHeight="1"/>
    <row r="605" ht="14.5" customHeight="1"/>
  </sheetData>
  <mergeCells count="53">
    <mergeCell ref="A386:M386"/>
    <mergeCell ref="N175:P175"/>
    <mergeCell ref="A177:P177"/>
    <mergeCell ref="A197:P197"/>
    <mergeCell ref="A217:P217"/>
    <mergeCell ref="A175:A176"/>
    <mergeCell ref="B175:D175"/>
    <mergeCell ref="E175:G175"/>
    <mergeCell ref="H175:J175"/>
    <mergeCell ref="K175:M175"/>
    <mergeCell ref="A237:P237"/>
    <mergeCell ref="A257:P257"/>
    <mergeCell ref="A277:P277"/>
    <mergeCell ref="A297:P297"/>
    <mergeCell ref="A326:M326"/>
    <mergeCell ref="A346:M346"/>
    <mergeCell ref="A3:P3"/>
    <mergeCell ref="A6:A7"/>
    <mergeCell ref="B6:D6"/>
    <mergeCell ref="E6:G6"/>
    <mergeCell ref="H6:J6"/>
    <mergeCell ref="K6:M6"/>
    <mergeCell ref="N6:P6"/>
    <mergeCell ref="A5:P5"/>
    <mergeCell ref="A68:P68"/>
    <mergeCell ref="A88:P88"/>
    <mergeCell ref="A108:P108"/>
    <mergeCell ref="A128:P128"/>
    <mergeCell ref="A8:P8"/>
    <mergeCell ref="A28:P28"/>
    <mergeCell ref="A48:P48"/>
    <mergeCell ref="A366:M366"/>
    <mergeCell ref="A148:P148"/>
    <mergeCell ref="A172:P172"/>
    <mergeCell ref="A168:P168"/>
    <mergeCell ref="A169:P169"/>
    <mergeCell ref="A170:P170"/>
    <mergeCell ref="A447:M447"/>
    <mergeCell ref="A448:M448"/>
    <mergeCell ref="A174:P174"/>
    <mergeCell ref="A317:P317"/>
    <mergeCell ref="A318:P318"/>
    <mergeCell ref="A319:P319"/>
    <mergeCell ref="A446:M446"/>
    <mergeCell ref="A406:M406"/>
    <mergeCell ref="A426:M426"/>
    <mergeCell ref="A324:A325"/>
    <mergeCell ref="A321:M321"/>
    <mergeCell ref="A323:M323"/>
    <mergeCell ref="B324:D324"/>
    <mergeCell ref="E324:G324"/>
    <mergeCell ref="H324:J324"/>
    <mergeCell ref="K324:M324"/>
  </mergeCells>
  <hyperlinks>
    <hyperlink ref="A1" location="Inhalt!A1" display="Zurück zum Inhalt"/>
  </hyperlink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86"/>
  <sheetViews>
    <sheetView zoomScale="80" zoomScaleNormal="80" workbookViewId="0">
      <pane xSplit="1" topLeftCell="B1" activePane="topRight" state="frozen"/>
      <selection pane="topRight"/>
    </sheetView>
  </sheetViews>
  <sheetFormatPr baseColWidth="10" defaultColWidth="11" defaultRowHeight="12"/>
  <cols>
    <col min="1" max="1" width="23.58203125" style="922" customWidth="1"/>
    <col min="2" max="16" width="11.33203125" style="922" customWidth="1"/>
    <col min="17" max="16384" width="11" style="922"/>
  </cols>
  <sheetData>
    <row r="1" spans="1:102" ht="14.5" customHeight="1">
      <c r="A1" s="1143" t="s">
        <v>771</v>
      </c>
    </row>
    <row r="2" spans="1:102" ht="14.5" customHeight="1"/>
    <row r="3" spans="1:102" s="765" customFormat="1" ht="14.5" customHeight="1">
      <c r="A3" s="1349">
        <v>2022</v>
      </c>
      <c r="B3" s="1349"/>
      <c r="C3" s="1349"/>
      <c r="D3" s="1349"/>
      <c r="E3" s="1349"/>
      <c r="F3" s="1349"/>
      <c r="G3" s="1349"/>
      <c r="H3" s="1349"/>
      <c r="I3" s="1349"/>
      <c r="J3" s="1349"/>
      <c r="K3" s="1349"/>
      <c r="L3" s="1349"/>
      <c r="M3" s="1349"/>
      <c r="N3" s="1349"/>
      <c r="O3" s="1349"/>
      <c r="P3" s="1349"/>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A3" s="833"/>
      <c r="BB3" s="833"/>
      <c r="BC3" s="833"/>
      <c r="BD3" s="833"/>
      <c r="BE3" s="833"/>
      <c r="BF3" s="833"/>
      <c r="BG3" s="833"/>
      <c r="BH3" s="833"/>
      <c r="BI3" s="833"/>
      <c r="BJ3" s="833"/>
      <c r="BK3" s="833"/>
      <c r="BL3" s="833"/>
      <c r="BM3" s="833"/>
      <c r="BN3" s="833"/>
      <c r="BO3" s="833"/>
      <c r="BP3" s="833"/>
      <c r="BQ3" s="833"/>
      <c r="BR3" s="833"/>
      <c r="BS3" s="833"/>
      <c r="BT3" s="833"/>
      <c r="BU3" s="833"/>
      <c r="BV3" s="833"/>
      <c r="BW3" s="833"/>
      <c r="BX3" s="833"/>
      <c r="BY3" s="833"/>
      <c r="BZ3" s="833"/>
      <c r="CA3" s="833"/>
      <c r="CB3" s="833"/>
      <c r="CC3" s="833"/>
      <c r="CD3" s="833"/>
      <c r="CE3" s="833"/>
      <c r="CF3" s="833"/>
      <c r="CG3" s="833"/>
      <c r="CH3" s="833"/>
      <c r="CI3" s="833"/>
      <c r="CJ3" s="833"/>
      <c r="CK3" s="833"/>
      <c r="CL3" s="833"/>
      <c r="CM3" s="833"/>
      <c r="CN3" s="833"/>
      <c r="CO3" s="833"/>
      <c r="CP3" s="833"/>
      <c r="CQ3" s="833"/>
      <c r="CR3" s="833"/>
      <c r="CS3" s="833"/>
      <c r="CT3" s="833"/>
      <c r="CU3" s="833"/>
      <c r="CV3" s="833"/>
      <c r="CW3" s="833"/>
      <c r="CX3" s="833"/>
    </row>
    <row r="4" spans="1:102" ht="14.5" customHeight="1"/>
    <row r="5" spans="1:102" s="765" customFormat="1" ht="14.5" customHeight="1">
      <c r="A5" s="1499" t="s">
        <v>245</v>
      </c>
      <c r="B5" s="1499"/>
      <c r="C5" s="1499"/>
      <c r="D5" s="1499"/>
      <c r="E5" s="1499"/>
      <c r="F5" s="1499"/>
      <c r="G5" s="1499"/>
      <c r="H5" s="1499"/>
      <c r="I5" s="1499"/>
      <c r="J5" s="1499"/>
      <c r="K5" s="1499"/>
      <c r="L5" s="1499"/>
      <c r="M5" s="1499"/>
      <c r="N5" s="1499"/>
      <c r="O5" s="1499"/>
      <c r="P5" s="1499"/>
    </row>
    <row r="6" spans="1:102" s="765" customFormat="1" ht="42" customHeight="1">
      <c r="A6" s="1501" t="s">
        <v>10</v>
      </c>
      <c r="B6" s="1483" t="s">
        <v>156</v>
      </c>
      <c r="C6" s="1484"/>
      <c r="D6" s="1494"/>
      <c r="E6" s="1484" t="s">
        <v>157</v>
      </c>
      <c r="F6" s="1484"/>
      <c r="G6" s="1494"/>
      <c r="H6" s="1483" t="s">
        <v>158</v>
      </c>
      <c r="I6" s="1484"/>
      <c r="J6" s="1494"/>
      <c r="K6" s="1484" t="s">
        <v>159</v>
      </c>
      <c r="L6" s="1484"/>
      <c r="M6" s="1484"/>
      <c r="N6" s="1483" t="s">
        <v>160</v>
      </c>
      <c r="O6" s="1484"/>
      <c r="P6" s="1488"/>
    </row>
    <row r="7" spans="1:102" s="765" customFormat="1" ht="14.5" customHeight="1" thickBot="1">
      <c r="A7" s="1502"/>
      <c r="B7" s="1010" t="s">
        <v>56</v>
      </c>
      <c r="C7" s="1004" t="s">
        <v>57</v>
      </c>
      <c r="D7" s="1005" t="s">
        <v>123</v>
      </c>
      <c r="E7" s="1003" t="s">
        <v>56</v>
      </c>
      <c r="F7" s="1004" t="s">
        <v>57</v>
      </c>
      <c r="G7" s="1008" t="s">
        <v>123</v>
      </c>
      <c r="H7" s="1003" t="s">
        <v>56</v>
      </c>
      <c r="I7" s="1009" t="s">
        <v>57</v>
      </c>
      <c r="J7" s="1009" t="s">
        <v>123</v>
      </c>
      <c r="K7" s="1010" t="s">
        <v>56</v>
      </c>
      <c r="L7" s="1004" t="s">
        <v>57</v>
      </c>
      <c r="M7" s="1008" t="s">
        <v>123</v>
      </c>
      <c r="N7" s="1003" t="s">
        <v>56</v>
      </c>
      <c r="O7" s="1004" t="s">
        <v>57</v>
      </c>
      <c r="P7" s="1004" t="s">
        <v>123</v>
      </c>
    </row>
    <row r="8" spans="1:102" s="765" customFormat="1" ht="14.5" customHeight="1">
      <c r="A8" s="923" t="s">
        <v>11</v>
      </c>
      <c r="B8" s="924">
        <v>84</v>
      </c>
      <c r="C8" s="933">
        <v>0.88</v>
      </c>
      <c r="D8" s="1198">
        <v>1505</v>
      </c>
      <c r="E8" s="924">
        <v>11</v>
      </c>
      <c r="F8" s="933">
        <v>0.75</v>
      </c>
      <c r="G8" s="1198">
        <v>191</v>
      </c>
      <c r="H8" s="924">
        <v>2</v>
      </c>
      <c r="I8" s="933">
        <v>0.36</v>
      </c>
      <c r="J8" s="934">
        <v>40</v>
      </c>
      <c r="K8" s="924">
        <v>2</v>
      </c>
      <c r="L8" s="933">
        <v>0.37</v>
      </c>
      <c r="M8" s="934">
        <v>46</v>
      </c>
      <c r="N8" s="952">
        <v>0.30406504843490523</v>
      </c>
      <c r="O8" s="933">
        <v>0.14000000000000001</v>
      </c>
      <c r="P8" s="935">
        <v>5</v>
      </c>
    </row>
    <row r="9" spans="1:102" s="765" customFormat="1" ht="14.5" customHeight="1">
      <c r="A9" s="928" t="s">
        <v>12</v>
      </c>
      <c r="B9" s="929">
        <v>84</v>
      </c>
      <c r="C9" s="930">
        <v>0.8</v>
      </c>
      <c r="D9" s="1197">
        <v>1766</v>
      </c>
      <c r="E9" s="929">
        <v>10</v>
      </c>
      <c r="F9" s="930">
        <v>0.67</v>
      </c>
      <c r="G9" s="1197">
        <v>212</v>
      </c>
      <c r="H9" s="929">
        <v>2</v>
      </c>
      <c r="I9" s="930">
        <v>0.3</v>
      </c>
      <c r="J9" s="931">
        <v>43</v>
      </c>
      <c r="K9" s="929">
        <v>2</v>
      </c>
      <c r="L9" s="930">
        <v>0.31</v>
      </c>
      <c r="M9" s="931">
        <v>49</v>
      </c>
      <c r="N9" s="954">
        <v>1.2302810846702741</v>
      </c>
      <c r="O9" s="930">
        <v>0.25</v>
      </c>
      <c r="P9" s="932">
        <v>25</v>
      </c>
    </row>
    <row r="10" spans="1:102" s="765" customFormat="1" ht="14.5" customHeight="1">
      <c r="A10" s="923" t="s">
        <v>30</v>
      </c>
      <c r="B10" s="924">
        <v>79</v>
      </c>
      <c r="C10" s="933">
        <v>1.99</v>
      </c>
      <c r="D10" s="1198">
        <v>535</v>
      </c>
      <c r="E10" s="924">
        <v>13</v>
      </c>
      <c r="F10" s="933">
        <v>1.65</v>
      </c>
      <c r="G10" s="1198">
        <v>86</v>
      </c>
      <c r="H10" s="924">
        <v>5</v>
      </c>
      <c r="I10" s="933">
        <v>1.1599999999999999</v>
      </c>
      <c r="J10" s="934">
        <v>25</v>
      </c>
      <c r="K10" s="924">
        <v>2</v>
      </c>
      <c r="L10" s="933">
        <v>0.65</v>
      </c>
      <c r="M10" s="934">
        <v>17</v>
      </c>
      <c r="N10" s="952">
        <v>0.67897063932815471</v>
      </c>
      <c r="O10" s="933">
        <v>0.28999999999999998</v>
      </c>
      <c r="P10" s="935">
        <v>6</v>
      </c>
    </row>
    <row r="11" spans="1:102" s="765" customFormat="1" ht="14.5" customHeight="1">
      <c r="A11" s="928" t="s">
        <v>13</v>
      </c>
      <c r="B11" s="929">
        <v>73</v>
      </c>
      <c r="C11" s="930">
        <v>1.85</v>
      </c>
      <c r="D11" s="1197">
        <v>464</v>
      </c>
      <c r="E11" s="929">
        <v>16</v>
      </c>
      <c r="F11" s="930">
        <v>1.51</v>
      </c>
      <c r="G11" s="1197">
        <v>102</v>
      </c>
      <c r="H11" s="929">
        <v>5</v>
      </c>
      <c r="I11" s="930">
        <v>0.89</v>
      </c>
      <c r="J11" s="931">
        <v>33</v>
      </c>
      <c r="K11" s="929">
        <v>5</v>
      </c>
      <c r="L11" s="930">
        <v>0.97</v>
      </c>
      <c r="M11" s="931">
        <v>33</v>
      </c>
      <c r="N11" s="954">
        <v>0.864582955577607</v>
      </c>
      <c r="O11" s="930">
        <v>0.36</v>
      </c>
      <c r="P11" s="932">
        <v>6</v>
      </c>
    </row>
    <row r="12" spans="1:102" s="765" customFormat="1" ht="14.5" customHeight="1">
      <c r="A12" s="923" t="s">
        <v>14</v>
      </c>
      <c r="B12" s="924">
        <v>78</v>
      </c>
      <c r="C12" s="933">
        <v>2.08</v>
      </c>
      <c r="D12" s="1198">
        <v>355</v>
      </c>
      <c r="E12" s="924">
        <v>11</v>
      </c>
      <c r="F12" s="933">
        <v>1.56</v>
      </c>
      <c r="G12" s="1198">
        <v>57</v>
      </c>
      <c r="H12" s="924">
        <v>4</v>
      </c>
      <c r="I12" s="933">
        <v>0.93</v>
      </c>
      <c r="J12" s="934">
        <v>20</v>
      </c>
      <c r="K12" s="924">
        <v>4</v>
      </c>
      <c r="L12" s="933">
        <v>1.03</v>
      </c>
      <c r="M12" s="934">
        <v>21</v>
      </c>
      <c r="N12" s="952">
        <v>2.3880960063771659</v>
      </c>
      <c r="O12" s="933">
        <v>0.89</v>
      </c>
      <c r="P12" s="935">
        <v>9</v>
      </c>
    </row>
    <row r="13" spans="1:102" s="765" customFormat="1" ht="14.5" customHeight="1">
      <c r="A13" s="928" t="s">
        <v>31</v>
      </c>
      <c r="B13" s="929">
        <v>82</v>
      </c>
      <c r="C13" s="930">
        <v>1.46</v>
      </c>
      <c r="D13" s="1197">
        <v>636</v>
      </c>
      <c r="E13" s="929">
        <v>10</v>
      </c>
      <c r="F13" s="930">
        <v>1.1599999999999999</v>
      </c>
      <c r="G13" s="1197">
        <v>78</v>
      </c>
      <c r="H13" s="929">
        <v>2</v>
      </c>
      <c r="I13" s="930">
        <v>0.55000000000000004</v>
      </c>
      <c r="J13" s="931">
        <v>13</v>
      </c>
      <c r="K13" s="929">
        <v>4</v>
      </c>
      <c r="L13" s="930">
        <v>0.78</v>
      </c>
      <c r="M13" s="931">
        <v>27</v>
      </c>
      <c r="N13" s="954">
        <v>1.115102625296192</v>
      </c>
      <c r="O13" s="930">
        <v>0.43</v>
      </c>
      <c r="P13" s="932">
        <v>7</v>
      </c>
    </row>
    <row r="14" spans="1:102" s="765" customFormat="1" ht="14.5" customHeight="1">
      <c r="A14" s="923" t="s">
        <v>15</v>
      </c>
      <c r="B14" s="924">
        <v>81</v>
      </c>
      <c r="C14" s="933">
        <v>1.25</v>
      </c>
      <c r="D14" s="1198">
        <v>804</v>
      </c>
      <c r="E14" s="924">
        <v>13</v>
      </c>
      <c r="F14" s="933">
        <v>1.07</v>
      </c>
      <c r="G14" s="1198">
        <v>124</v>
      </c>
      <c r="H14" s="924">
        <v>3</v>
      </c>
      <c r="I14" s="933">
        <v>0.5</v>
      </c>
      <c r="J14" s="934">
        <v>28</v>
      </c>
      <c r="K14" s="924">
        <v>3</v>
      </c>
      <c r="L14" s="933">
        <v>0.53</v>
      </c>
      <c r="M14" s="934">
        <v>30</v>
      </c>
      <c r="N14" s="952">
        <v>0.79426816387752985</v>
      </c>
      <c r="O14" s="933">
        <v>0.28000000000000003</v>
      </c>
      <c r="P14" s="935">
        <v>8</v>
      </c>
    </row>
    <row r="15" spans="1:102" s="765" customFormat="1" ht="14.5" customHeight="1">
      <c r="A15" s="928" t="s">
        <v>16</v>
      </c>
      <c r="B15" s="929">
        <v>70</v>
      </c>
      <c r="C15" s="930">
        <v>1.98</v>
      </c>
      <c r="D15" s="1197">
        <v>388</v>
      </c>
      <c r="E15" s="929">
        <v>16</v>
      </c>
      <c r="F15" s="930">
        <v>1.58</v>
      </c>
      <c r="G15" s="1197">
        <v>88</v>
      </c>
      <c r="H15" s="929">
        <v>4</v>
      </c>
      <c r="I15" s="930">
        <v>0.78</v>
      </c>
      <c r="J15" s="931">
        <v>22</v>
      </c>
      <c r="K15" s="929">
        <v>7</v>
      </c>
      <c r="L15" s="930">
        <v>1.1200000000000001</v>
      </c>
      <c r="M15" s="931">
        <v>40</v>
      </c>
      <c r="N15" s="954">
        <v>2.945522693394905</v>
      </c>
      <c r="O15" s="930">
        <v>0.74</v>
      </c>
      <c r="P15" s="932">
        <v>16</v>
      </c>
    </row>
    <row r="16" spans="1:102" s="765" customFormat="1" ht="14.5" customHeight="1">
      <c r="A16" s="923" t="s">
        <v>17</v>
      </c>
      <c r="B16" s="924">
        <v>82</v>
      </c>
      <c r="C16" s="933">
        <v>1.1299999999999999</v>
      </c>
      <c r="D16" s="1198">
        <v>950</v>
      </c>
      <c r="E16" s="924">
        <v>11</v>
      </c>
      <c r="F16" s="933">
        <v>0.93</v>
      </c>
      <c r="G16" s="1198">
        <v>133</v>
      </c>
      <c r="H16" s="924">
        <v>2</v>
      </c>
      <c r="I16" s="933">
        <v>0.4</v>
      </c>
      <c r="J16" s="934">
        <v>24</v>
      </c>
      <c r="K16" s="924">
        <v>3</v>
      </c>
      <c r="L16" s="933">
        <v>0.48</v>
      </c>
      <c r="M16" s="934">
        <v>31</v>
      </c>
      <c r="N16" s="952">
        <v>1.8695068253964631</v>
      </c>
      <c r="O16" s="933">
        <v>0.41</v>
      </c>
      <c r="P16" s="935">
        <v>21</v>
      </c>
    </row>
    <row r="17" spans="1:102" s="765" customFormat="1" ht="14.5" customHeight="1">
      <c r="A17" s="928" t="s">
        <v>18</v>
      </c>
      <c r="B17" s="929">
        <v>82</v>
      </c>
      <c r="C17" s="930">
        <v>0.86</v>
      </c>
      <c r="D17" s="1197">
        <v>1707</v>
      </c>
      <c r="E17" s="929">
        <v>13</v>
      </c>
      <c r="F17" s="930">
        <v>0.74</v>
      </c>
      <c r="G17" s="1197">
        <v>266</v>
      </c>
      <c r="H17" s="929">
        <v>2</v>
      </c>
      <c r="I17" s="930">
        <v>0.34</v>
      </c>
      <c r="J17" s="931">
        <v>52</v>
      </c>
      <c r="K17" s="929">
        <v>2</v>
      </c>
      <c r="L17" s="930">
        <v>0.33</v>
      </c>
      <c r="M17" s="931">
        <v>43</v>
      </c>
      <c r="N17" s="954">
        <v>0.93468028578739137</v>
      </c>
      <c r="O17" s="930">
        <v>0.22</v>
      </c>
      <c r="P17" s="932">
        <v>19</v>
      </c>
    </row>
    <row r="18" spans="1:102" s="765" customFormat="1" ht="14.5" customHeight="1">
      <c r="A18" s="923" t="s">
        <v>19</v>
      </c>
      <c r="B18" s="924">
        <v>84</v>
      </c>
      <c r="C18" s="933">
        <v>1.32</v>
      </c>
      <c r="D18" s="1198">
        <v>655</v>
      </c>
      <c r="E18" s="924">
        <v>11</v>
      </c>
      <c r="F18" s="933">
        <v>1.1200000000000001</v>
      </c>
      <c r="G18" s="1198">
        <v>82</v>
      </c>
      <c r="H18" s="924">
        <v>2</v>
      </c>
      <c r="I18" s="933">
        <v>0.49</v>
      </c>
      <c r="J18" s="934">
        <v>16</v>
      </c>
      <c r="K18" s="924">
        <v>3</v>
      </c>
      <c r="L18" s="933">
        <v>0.56000000000000005</v>
      </c>
      <c r="M18" s="934">
        <v>25</v>
      </c>
      <c r="N18" s="952">
        <v>0.83521585541789489</v>
      </c>
      <c r="O18" s="933">
        <v>0.34</v>
      </c>
      <c r="P18" s="935">
        <v>6</v>
      </c>
    </row>
    <row r="19" spans="1:102" s="765" customFormat="1" ht="14.5" customHeight="1">
      <c r="A19" s="928" t="s">
        <v>20</v>
      </c>
      <c r="B19" s="929">
        <v>69</v>
      </c>
      <c r="C19" s="930">
        <v>2.09</v>
      </c>
      <c r="D19" s="1197">
        <v>369</v>
      </c>
      <c r="E19" s="929">
        <v>16</v>
      </c>
      <c r="F19" s="930">
        <v>1.69</v>
      </c>
      <c r="G19" s="1197">
        <v>86</v>
      </c>
      <c r="H19" s="929">
        <v>4</v>
      </c>
      <c r="I19" s="930">
        <v>0.83000000000000007</v>
      </c>
      <c r="J19" s="931">
        <v>22</v>
      </c>
      <c r="K19" s="929">
        <v>8</v>
      </c>
      <c r="L19" s="930">
        <v>1.22</v>
      </c>
      <c r="M19" s="931">
        <v>41</v>
      </c>
      <c r="N19" s="954">
        <v>3.465262350922576</v>
      </c>
      <c r="O19" s="930">
        <v>0.75</v>
      </c>
      <c r="P19" s="932">
        <v>21</v>
      </c>
    </row>
    <row r="20" spans="1:102" s="765" customFormat="1" ht="14.5" customHeight="1">
      <c r="A20" s="923" t="s">
        <v>21</v>
      </c>
      <c r="B20" s="924">
        <v>76</v>
      </c>
      <c r="C20" s="933">
        <v>1.46</v>
      </c>
      <c r="D20" s="1198">
        <v>681</v>
      </c>
      <c r="E20" s="924">
        <v>15</v>
      </c>
      <c r="F20" s="933">
        <v>1.2</v>
      </c>
      <c r="G20" s="1198">
        <v>132</v>
      </c>
      <c r="H20" s="924">
        <v>3</v>
      </c>
      <c r="I20" s="933">
        <v>0.57000000000000006</v>
      </c>
      <c r="J20" s="934">
        <v>24</v>
      </c>
      <c r="K20" s="924">
        <v>5</v>
      </c>
      <c r="L20" s="933">
        <v>0.74</v>
      </c>
      <c r="M20" s="934">
        <v>39</v>
      </c>
      <c r="N20" s="952">
        <v>1.9574679839875939</v>
      </c>
      <c r="O20" s="933">
        <v>0.48</v>
      </c>
      <c r="P20" s="935">
        <v>17</v>
      </c>
    </row>
    <row r="21" spans="1:102" s="765" customFormat="1" ht="14.5" customHeight="1">
      <c r="A21" s="928" t="s">
        <v>22</v>
      </c>
      <c r="B21" s="929">
        <v>78</v>
      </c>
      <c r="C21" s="930">
        <v>1.7</v>
      </c>
      <c r="D21" s="1197">
        <v>483</v>
      </c>
      <c r="E21" s="929">
        <v>14</v>
      </c>
      <c r="F21" s="930">
        <v>1.43</v>
      </c>
      <c r="G21" s="1197">
        <v>89</v>
      </c>
      <c r="H21" s="929">
        <v>3</v>
      </c>
      <c r="I21" s="930">
        <v>0.67</v>
      </c>
      <c r="J21" s="931">
        <v>18</v>
      </c>
      <c r="K21" s="929">
        <v>3</v>
      </c>
      <c r="L21" s="930">
        <v>0.71</v>
      </c>
      <c r="M21" s="931">
        <v>21</v>
      </c>
      <c r="N21" s="954">
        <v>1.5283468322571461</v>
      </c>
      <c r="O21" s="930">
        <v>0.55000000000000004</v>
      </c>
      <c r="P21" s="932">
        <v>8</v>
      </c>
    </row>
    <row r="22" spans="1:102" s="765" customFormat="1" ht="14.5" customHeight="1">
      <c r="A22" s="923" t="s">
        <v>23</v>
      </c>
      <c r="B22" s="924">
        <v>85</v>
      </c>
      <c r="C22" s="933">
        <v>1.58</v>
      </c>
      <c r="D22" s="1198">
        <v>477</v>
      </c>
      <c r="E22" s="924">
        <v>10</v>
      </c>
      <c r="F22" s="933">
        <v>1.33</v>
      </c>
      <c r="G22" s="1198">
        <v>61</v>
      </c>
      <c r="H22" s="924">
        <v>2</v>
      </c>
      <c r="I22" s="933">
        <v>0.57999999999999996</v>
      </c>
      <c r="J22" s="934">
        <v>11</v>
      </c>
      <c r="K22" s="924">
        <v>2</v>
      </c>
      <c r="L22" s="933">
        <v>0.71</v>
      </c>
      <c r="M22" s="934">
        <v>12</v>
      </c>
      <c r="N22" s="952">
        <v>0.62769667743944901</v>
      </c>
      <c r="O22" s="933">
        <v>0.36</v>
      </c>
      <c r="P22" s="935">
        <v>3</v>
      </c>
    </row>
    <row r="23" spans="1:102" s="765" customFormat="1" ht="14.5" customHeight="1" thickBot="1">
      <c r="A23" s="928" t="s">
        <v>24</v>
      </c>
      <c r="B23" s="929">
        <v>81</v>
      </c>
      <c r="C23" s="997">
        <v>1.6</v>
      </c>
      <c r="D23" s="1225">
        <v>482</v>
      </c>
      <c r="E23" s="929">
        <v>14</v>
      </c>
      <c r="F23" s="997">
        <v>1.42</v>
      </c>
      <c r="G23" s="1225">
        <v>83</v>
      </c>
      <c r="H23" s="929">
        <v>2</v>
      </c>
      <c r="I23" s="997">
        <v>0.59</v>
      </c>
      <c r="J23" s="998">
        <v>12</v>
      </c>
      <c r="K23" s="929">
        <v>2</v>
      </c>
      <c r="L23" s="997">
        <v>0.59</v>
      </c>
      <c r="M23" s="998">
        <v>14</v>
      </c>
      <c r="N23" s="954">
        <v>0.63506269709670493</v>
      </c>
      <c r="O23" s="997">
        <v>0.32</v>
      </c>
      <c r="P23" s="1002">
        <v>4</v>
      </c>
    </row>
    <row r="24" spans="1:102" s="765" customFormat="1" ht="14.5" customHeight="1">
      <c r="A24" s="936" t="s">
        <v>26</v>
      </c>
      <c r="B24" s="964">
        <v>83</v>
      </c>
      <c r="C24" s="965">
        <v>0.38</v>
      </c>
      <c r="D24" s="1207">
        <v>9224</v>
      </c>
      <c r="E24" s="964">
        <v>11</v>
      </c>
      <c r="F24" s="965">
        <v>0.32</v>
      </c>
      <c r="G24" s="1207">
        <v>1290</v>
      </c>
      <c r="H24" s="964">
        <v>2</v>
      </c>
      <c r="I24" s="965">
        <v>0.15</v>
      </c>
      <c r="J24" s="966">
        <v>269</v>
      </c>
      <c r="K24" s="964">
        <v>3</v>
      </c>
      <c r="L24" s="965">
        <v>0.15</v>
      </c>
      <c r="M24" s="966">
        <v>325</v>
      </c>
      <c r="N24" s="964">
        <v>1</v>
      </c>
      <c r="O24" s="965">
        <v>0.1</v>
      </c>
      <c r="P24" s="968">
        <v>124</v>
      </c>
    </row>
    <row r="25" spans="1:102" s="765" customFormat="1" ht="14.5" customHeight="1">
      <c r="A25" s="940" t="s">
        <v>25</v>
      </c>
      <c r="B25" s="970">
        <v>77</v>
      </c>
      <c r="C25" s="971">
        <v>0.76</v>
      </c>
      <c r="D25" s="1208">
        <v>3033</v>
      </c>
      <c r="E25" s="970">
        <v>14</v>
      </c>
      <c r="F25" s="971">
        <v>0.63</v>
      </c>
      <c r="G25" s="1208">
        <v>580</v>
      </c>
      <c r="H25" s="970">
        <v>4</v>
      </c>
      <c r="I25" s="971">
        <v>0.37</v>
      </c>
      <c r="J25" s="972">
        <v>134</v>
      </c>
      <c r="K25" s="970">
        <v>4</v>
      </c>
      <c r="L25" s="971">
        <v>0.33</v>
      </c>
      <c r="M25" s="972">
        <v>164</v>
      </c>
      <c r="N25" s="970">
        <v>1</v>
      </c>
      <c r="O25" s="971">
        <v>0.18</v>
      </c>
      <c r="P25" s="974">
        <v>57</v>
      </c>
    </row>
    <row r="26" spans="1:102" s="765" customFormat="1" ht="14.5" customHeight="1">
      <c r="A26" s="946" t="s">
        <v>27</v>
      </c>
      <c r="B26" s="992">
        <v>82</v>
      </c>
      <c r="C26" s="993">
        <v>0.34</v>
      </c>
      <c r="D26" s="1210">
        <v>12257</v>
      </c>
      <c r="E26" s="992">
        <v>12</v>
      </c>
      <c r="F26" s="993">
        <v>0.28000000000000003</v>
      </c>
      <c r="G26" s="1210">
        <v>1870</v>
      </c>
      <c r="H26" s="992">
        <v>3</v>
      </c>
      <c r="I26" s="993">
        <v>0.14000000000000001</v>
      </c>
      <c r="J26" s="994">
        <v>403</v>
      </c>
      <c r="K26" s="992">
        <v>3</v>
      </c>
      <c r="L26" s="993">
        <v>0.14000000000000001</v>
      </c>
      <c r="M26" s="994">
        <v>489</v>
      </c>
      <c r="N26" s="992">
        <v>1</v>
      </c>
      <c r="O26" s="993">
        <v>0.09</v>
      </c>
      <c r="P26" s="996">
        <v>181</v>
      </c>
    </row>
    <row r="27" spans="1:102" s="765" customFormat="1" ht="14.5" customHeight="1">
      <c r="A27" s="1503" t="s">
        <v>843</v>
      </c>
      <c r="B27" s="1503"/>
      <c r="C27" s="1503"/>
      <c r="D27" s="1503"/>
      <c r="E27" s="1503"/>
      <c r="F27" s="1503"/>
      <c r="G27" s="1503"/>
      <c r="H27" s="1503"/>
      <c r="I27" s="1503"/>
      <c r="J27" s="1503"/>
      <c r="K27" s="1503"/>
      <c r="L27" s="1503"/>
      <c r="M27" s="1503"/>
      <c r="N27" s="1503"/>
      <c r="O27" s="1503"/>
      <c r="P27" s="1503"/>
    </row>
    <row r="28" spans="1:102" s="765" customFormat="1" ht="14.5" customHeight="1">
      <c r="A28" s="1475" t="s">
        <v>844</v>
      </c>
      <c r="B28" s="1475"/>
      <c r="C28" s="1475"/>
      <c r="D28" s="1475"/>
      <c r="E28" s="1475"/>
      <c r="F28" s="1475"/>
      <c r="G28" s="1475"/>
      <c r="H28" s="1475"/>
      <c r="I28" s="1475"/>
      <c r="J28" s="1475"/>
      <c r="K28" s="1475"/>
      <c r="L28" s="1475"/>
      <c r="M28" s="1475"/>
      <c r="N28" s="1475"/>
      <c r="O28" s="1475"/>
      <c r="P28" s="1475"/>
    </row>
    <row r="29" spans="1:102" s="765" customFormat="1" ht="14.5" customHeight="1">
      <c r="A29" s="1472" t="s">
        <v>239</v>
      </c>
      <c r="B29" s="1472"/>
      <c r="C29" s="1472"/>
      <c r="D29" s="1472"/>
      <c r="E29" s="1472"/>
      <c r="F29" s="1472"/>
      <c r="G29" s="1472"/>
      <c r="H29" s="1472"/>
      <c r="I29" s="1472"/>
      <c r="J29" s="1472"/>
      <c r="K29" s="1472"/>
      <c r="L29" s="1472"/>
      <c r="M29" s="1472"/>
      <c r="N29" s="1472"/>
      <c r="O29" s="1472"/>
      <c r="P29" s="1472"/>
    </row>
    <row r="30" spans="1:102" s="1000" customFormat="1" ht="14.5" customHeight="1">
      <c r="A30" s="566"/>
      <c r="B30" s="999"/>
    </row>
    <row r="31" spans="1:102" s="765" customFormat="1" ht="14.5" customHeight="1">
      <c r="A31" s="1349">
        <v>2021</v>
      </c>
      <c r="B31" s="1349"/>
      <c r="C31" s="1349"/>
      <c r="D31" s="1349"/>
      <c r="E31" s="1349"/>
      <c r="F31" s="1349"/>
      <c r="G31" s="1349"/>
      <c r="H31" s="1349"/>
      <c r="I31" s="1349"/>
      <c r="J31" s="1349"/>
      <c r="K31" s="1349"/>
      <c r="L31" s="1349"/>
      <c r="M31" s="1349"/>
      <c r="N31" s="833"/>
      <c r="O31" s="833"/>
      <c r="P31" s="833"/>
      <c r="Q31" s="833"/>
      <c r="R31" s="833"/>
      <c r="S31" s="833"/>
      <c r="T31" s="833"/>
      <c r="U31" s="833"/>
      <c r="V31" s="833"/>
      <c r="W31" s="833"/>
      <c r="X31" s="833"/>
      <c r="Y31" s="833"/>
      <c r="Z31" s="833"/>
      <c r="AA31" s="833"/>
      <c r="AB31" s="833"/>
      <c r="AC31" s="833"/>
      <c r="AD31" s="833"/>
      <c r="AE31" s="833"/>
      <c r="AF31" s="833"/>
      <c r="AG31" s="833"/>
      <c r="AH31" s="833"/>
      <c r="AI31" s="833"/>
      <c r="AJ31" s="833"/>
      <c r="AK31" s="833"/>
      <c r="AL31" s="833"/>
      <c r="AM31" s="833"/>
      <c r="AN31" s="833"/>
      <c r="AO31" s="833"/>
      <c r="AP31" s="833"/>
      <c r="AQ31" s="833"/>
      <c r="AR31" s="833"/>
      <c r="AS31" s="833"/>
      <c r="AT31" s="833"/>
      <c r="AU31" s="833"/>
      <c r="AV31" s="833"/>
      <c r="AW31" s="833"/>
      <c r="AX31" s="833"/>
      <c r="AY31" s="833"/>
      <c r="AZ31" s="833"/>
      <c r="BA31" s="833"/>
      <c r="BB31" s="833"/>
      <c r="BC31" s="833"/>
      <c r="BD31" s="833"/>
      <c r="BE31" s="833"/>
      <c r="BF31" s="833"/>
      <c r="BG31" s="833"/>
      <c r="BH31" s="833"/>
      <c r="BI31" s="833"/>
      <c r="BJ31" s="833"/>
      <c r="BK31" s="833"/>
      <c r="BL31" s="833"/>
      <c r="BM31" s="833"/>
      <c r="BN31" s="833"/>
      <c r="BO31" s="833"/>
      <c r="BP31" s="833"/>
      <c r="BQ31" s="833"/>
      <c r="BR31" s="833"/>
      <c r="BS31" s="833"/>
      <c r="BT31" s="833"/>
      <c r="BU31" s="833"/>
      <c r="BV31" s="833"/>
      <c r="BW31" s="833"/>
      <c r="BX31" s="833"/>
      <c r="BY31" s="833"/>
      <c r="BZ31" s="833"/>
      <c r="CA31" s="833"/>
      <c r="CB31" s="833"/>
      <c r="CC31" s="833"/>
      <c r="CD31" s="833"/>
      <c r="CE31" s="833"/>
      <c r="CF31" s="833"/>
      <c r="CG31" s="833"/>
      <c r="CH31" s="833"/>
      <c r="CI31" s="833"/>
      <c r="CJ31" s="833"/>
      <c r="CK31" s="833"/>
      <c r="CL31" s="833"/>
      <c r="CM31" s="833"/>
      <c r="CN31" s="833"/>
      <c r="CO31" s="833"/>
      <c r="CP31" s="833"/>
      <c r="CQ31" s="833"/>
      <c r="CR31" s="833"/>
      <c r="CS31" s="833"/>
      <c r="CT31" s="833"/>
      <c r="CU31" s="833"/>
      <c r="CV31" s="833"/>
      <c r="CW31" s="833"/>
      <c r="CX31" s="833"/>
    </row>
    <row r="32" spans="1:102" s="945" customFormat="1" ht="14.5" customHeight="1">
      <c r="A32" s="566"/>
    </row>
    <row r="33" spans="1:13" s="765" customFormat="1" ht="14.5" customHeight="1">
      <c r="A33" s="1499" t="s">
        <v>246</v>
      </c>
      <c r="B33" s="1499"/>
      <c r="C33" s="1499"/>
      <c r="D33" s="1499"/>
      <c r="E33" s="1499"/>
      <c r="F33" s="1499"/>
      <c r="G33" s="1499"/>
      <c r="H33" s="1499"/>
      <c r="I33" s="1499"/>
    </row>
    <row r="34" spans="1:13" s="765" customFormat="1" ht="14.5" customHeight="1">
      <c r="A34" s="1496" t="s">
        <v>10</v>
      </c>
      <c r="B34" s="1485" t="s">
        <v>247</v>
      </c>
      <c r="C34" s="1486"/>
      <c r="D34" s="1486"/>
      <c r="E34" s="1483" t="s">
        <v>158</v>
      </c>
      <c r="F34" s="1484"/>
      <c r="G34" s="1494"/>
      <c r="H34" s="1486" t="s">
        <v>248</v>
      </c>
      <c r="I34" s="1486"/>
      <c r="J34" s="1487"/>
      <c r="K34" s="1486" t="s">
        <v>160</v>
      </c>
      <c r="L34" s="1486"/>
      <c r="M34" s="1498"/>
    </row>
    <row r="35" spans="1:13" s="765" customFormat="1" ht="14.5" customHeight="1" thickBot="1">
      <c r="A35" s="1500"/>
      <c r="B35" s="1003" t="s">
        <v>56</v>
      </c>
      <c r="C35" s="1009" t="s">
        <v>57</v>
      </c>
      <c r="D35" s="1008" t="s">
        <v>123</v>
      </c>
      <c r="E35" s="1003" t="s">
        <v>56</v>
      </c>
      <c r="F35" s="1009" t="s">
        <v>57</v>
      </c>
      <c r="G35" s="1008" t="s">
        <v>123</v>
      </c>
      <c r="H35" s="1003" t="s">
        <v>56</v>
      </c>
      <c r="I35" s="1009" t="s">
        <v>57</v>
      </c>
      <c r="J35" s="1008" t="s">
        <v>123</v>
      </c>
      <c r="K35" s="1010" t="s">
        <v>56</v>
      </c>
      <c r="L35" s="1004" t="s">
        <v>57</v>
      </c>
      <c r="M35" s="1004" t="s">
        <v>123</v>
      </c>
    </row>
    <row r="36" spans="1:13" s="765" customFormat="1" ht="14.5" customHeight="1">
      <c r="A36" s="923" t="s">
        <v>11</v>
      </c>
      <c r="B36" s="924">
        <v>92</v>
      </c>
      <c r="C36" s="933">
        <v>0.68</v>
      </c>
      <c r="D36" s="1198">
        <v>1469</v>
      </c>
      <c r="E36" s="924">
        <v>2</v>
      </c>
      <c r="F36" s="933">
        <v>0.35</v>
      </c>
      <c r="G36" s="934">
        <v>37</v>
      </c>
      <c r="H36" s="924">
        <v>3</v>
      </c>
      <c r="I36" s="933">
        <v>0.41</v>
      </c>
      <c r="J36" s="934">
        <v>43</v>
      </c>
      <c r="K36" s="952">
        <v>3</v>
      </c>
      <c r="L36" s="953">
        <v>0.44</v>
      </c>
      <c r="M36" s="935">
        <v>52</v>
      </c>
    </row>
    <row r="37" spans="1:13" s="765" customFormat="1" ht="14.5" customHeight="1">
      <c r="A37" s="928" t="s">
        <v>12</v>
      </c>
      <c r="B37" s="929">
        <v>91</v>
      </c>
      <c r="C37" s="930">
        <v>0.69000000000000006</v>
      </c>
      <c r="D37" s="1197">
        <v>1625</v>
      </c>
      <c r="E37" s="929">
        <v>3</v>
      </c>
      <c r="F37" s="930">
        <v>0.37</v>
      </c>
      <c r="G37" s="931">
        <v>46</v>
      </c>
      <c r="H37" s="929">
        <v>3</v>
      </c>
      <c r="I37" s="930">
        <v>0.41</v>
      </c>
      <c r="J37" s="931">
        <v>54</v>
      </c>
      <c r="K37" s="954">
        <v>4</v>
      </c>
      <c r="L37" s="955">
        <v>0.45</v>
      </c>
      <c r="M37" s="932">
        <v>65</v>
      </c>
    </row>
    <row r="38" spans="1:13" s="765" customFormat="1" ht="14.5" customHeight="1">
      <c r="A38" s="923" t="s">
        <v>30</v>
      </c>
      <c r="B38" s="924">
        <v>83</v>
      </c>
      <c r="C38" s="933">
        <v>1.51</v>
      </c>
      <c r="D38" s="1198">
        <v>774</v>
      </c>
      <c r="E38" s="924">
        <v>7</v>
      </c>
      <c r="F38" s="933">
        <v>1.01</v>
      </c>
      <c r="G38" s="934">
        <v>57</v>
      </c>
      <c r="H38" s="924">
        <v>6</v>
      </c>
      <c r="I38" s="933">
        <v>0.98</v>
      </c>
      <c r="J38" s="934">
        <v>39</v>
      </c>
      <c r="K38" s="952">
        <v>5</v>
      </c>
      <c r="L38" s="953">
        <v>0.82000000000000006</v>
      </c>
      <c r="M38" s="935">
        <v>39</v>
      </c>
    </row>
    <row r="39" spans="1:13" s="765" customFormat="1" ht="14.5" customHeight="1">
      <c r="A39" s="928" t="s">
        <v>13</v>
      </c>
      <c r="B39" s="929">
        <v>86</v>
      </c>
      <c r="C39" s="930">
        <v>1.31</v>
      </c>
      <c r="D39" s="1197">
        <v>679</v>
      </c>
      <c r="E39" s="929">
        <v>4</v>
      </c>
      <c r="F39" s="930">
        <v>0.71</v>
      </c>
      <c r="G39" s="931">
        <v>29</v>
      </c>
      <c r="H39" s="929">
        <v>7</v>
      </c>
      <c r="I39" s="930">
        <v>0.96</v>
      </c>
      <c r="J39" s="931">
        <v>46</v>
      </c>
      <c r="K39" s="954">
        <v>4</v>
      </c>
      <c r="L39" s="955">
        <v>0.71</v>
      </c>
      <c r="M39" s="932">
        <v>31</v>
      </c>
    </row>
    <row r="40" spans="1:13" s="765" customFormat="1" ht="14.5" customHeight="1">
      <c r="A40" s="923" t="s">
        <v>14</v>
      </c>
      <c r="B40" s="924">
        <v>85</v>
      </c>
      <c r="C40" s="933">
        <v>1.69</v>
      </c>
      <c r="D40" s="1198">
        <v>432</v>
      </c>
      <c r="E40" s="924">
        <v>5</v>
      </c>
      <c r="F40" s="933">
        <v>1.08</v>
      </c>
      <c r="G40" s="934">
        <v>25</v>
      </c>
      <c r="H40" s="924">
        <v>4</v>
      </c>
      <c r="I40" s="933">
        <v>0.94000000000000006</v>
      </c>
      <c r="J40" s="934">
        <v>18</v>
      </c>
      <c r="K40" s="952">
        <v>6</v>
      </c>
      <c r="L40" s="953">
        <v>1.07</v>
      </c>
      <c r="M40" s="935">
        <v>34</v>
      </c>
    </row>
    <row r="41" spans="1:13" s="765" customFormat="1" ht="14.5" customHeight="1">
      <c r="A41" s="928" t="s">
        <v>31</v>
      </c>
      <c r="B41" s="929">
        <v>90</v>
      </c>
      <c r="C41" s="930">
        <v>1.05</v>
      </c>
      <c r="D41" s="1197">
        <v>799</v>
      </c>
      <c r="E41" s="929">
        <v>3</v>
      </c>
      <c r="F41" s="930">
        <v>0.65</v>
      </c>
      <c r="G41" s="931">
        <v>27</v>
      </c>
      <c r="H41" s="929">
        <v>3</v>
      </c>
      <c r="I41" s="930">
        <v>0.57999999999999996</v>
      </c>
      <c r="J41" s="931">
        <v>24</v>
      </c>
      <c r="K41" s="954">
        <v>4</v>
      </c>
      <c r="L41" s="955">
        <v>0.66</v>
      </c>
      <c r="M41" s="932">
        <v>32</v>
      </c>
    </row>
    <row r="42" spans="1:13" s="765" customFormat="1" ht="14.5" customHeight="1">
      <c r="A42" s="923" t="s">
        <v>15</v>
      </c>
      <c r="B42" s="924">
        <v>91</v>
      </c>
      <c r="C42" s="933">
        <v>0.91</v>
      </c>
      <c r="D42" s="1198">
        <v>876</v>
      </c>
      <c r="E42" s="924">
        <v>3</v>
      </c>
      <c r="F42" s="933">
        <v>0.5</v>
      </c>
      <c r="G42" s="934">
        <v>26</v>
      </c>
      <c r="H42" s="924">
        <v>3</v>
      </c>
      <c r="I42" s="933">
        <v>0.56000000000000005</v>
      </c>
      <c r="J42" s="934">
        <v>34</v>
      </c>
      <c r="K42" s="952">
        <v>3</v>
      </c>
      <c r="L42" s="953">
        <v>0.56000000000000005</v>
      </c>
      <c r="M42" s="935">
        <v>31</v>
      </c>
    </row>
    <row r="43" spans="1:13" s="765" customFormat="1" ht="14.5" customHeight="1">
      <c r="A43" s="928" t="s">
        <v>16</v>
      </c>
      <c r="B43" s="929">
        <v>83</v>
      </c>
      <c r="C43" s="930">
        <v>1.6</v>
      </c>
      <c r="D43" s="1197">
        <v>565</v>
      </c>
      <c r="E43" s="929">
        <v>3</v>
      </c>
      <c r="F43" s="930">
        <v>0.77</v>
      </c>
      <c r="G43" s="931">
        <v>20</v>
      </c>
      <c r="H43" s="929">
        <v>7</v>
      </c>
      <c r="I43" s="930">
        <v>1.1499999999999999</v>
      </c>
      <c r="J43" s="931">
        <v>38</v>
      </c>
      <c r="K43" s="954">
        <v>7</v>
      </c>
      <c r="L43" s="955">
        <v>1.01</v>
      </c>
      <c r="M43" s="932">
        <v>45</v>
      </c>
    </row>
    <row r="44" spans="1:13" s="765" customFormat="1" ht="14.5" customHeight="1">
      <c r="A44" s="923" t="s">
        <v>17</v>
      </c>
      <c r="B44" s="924">
        <v>90</v>
      </c>
      <c r="C44" s="933">
        <v>0.88</v>
      </c>
      <c r="D44" s="1198">
        <v>1112</v>
      </c>
      <c r="E44" s="924">
        <v>2</v>
      </c>
      <c r="F44" s="933">
        <v>0.41</v>
      </c>
      <c r="G44" s="934">
        <v>29</v>
      </c>
      <c r="H44" s="924">
        <v>3</v>
      </c>
      <c r="I44" s="933">
        <v>0.51</v>
      </c>
      <c r="J44" s="934">
        <v>35</v>
      </c>
      <c r="K44" s="952">
        <v>5</v>
      </c>
      <c r="L44" s="953">
        <v>0.63</v>
      </c>
      <c r="M44" s="935">
        <v>58</v>
      </c>
    </row>
    <row r="45" spans="1:13" s="765" customFormat="1" ht="14.5" customHeight="1">
      <c r="A45" s="928" t="s">
        <v>18</v>
      </c>
      <c r="B45" s="929">
        <v>91</v>
      </c>
      <c r="C45" s="930">
        <v>0.70000000000000007</v>
      </c>
      <c r="D45" s="1197">
        <v>1590</v>
      </c>
      <c r="E45" s="929">
        <v>2</v>
      </c>
      <c r="F45" s="930">
        <v>0.35</v>
      </c>
      <c r="G45" s="931">
        <v>41</v>
      </c>
      <c r="H45" s="929">
        <v>2</v>
      </c>
      <c r="I45" s="930">
        <v>0.35</v>
      </c>
      <c r="J45" s="931">
        <v>41</v>
      </c>
      <c r="K45" s="954">
        <v>5</v>
      </c>
      <c r="L45" s="955">
        <v>0.53</v>
      </c>
      <c r="M45" s="932">
        <v>89</v>
      </c>
    </row>
    <row r="46" spans="1:13" s="765" customFormat="1" ht="14.5" customHeight="1">
      <c r="A46" s="923" t="s">
        <v>19</v>
      </c>
      <c r="B46" s="924">
        <v>93</v>
      </c>
      <c r="C46" s="933">
        <v>0.87</v>
      </c>
      <c r="D46" s="1198">
        <v>790</v>
      </c>
      <c r="E46" s="924">
        <v>2</v>
      </c>
      <c r="F46" s="933">
        <v>0.45</v>
      </c>
      <c r="G46" s="934">
        <v>15</v>
      </c>
      <c r="H46" s="924">
        <v>1</v>
      </c>
      <c r="I46" s="933">
        <v>0.37</v>
      </c>
      <c r="J46" s="934">
        <v>15</v>
      </c>
      <c r="K46" s="952">
        <v>4</v>
      </c>
      <c r="L46" s="953">
        <v>0.67</v>
      </c>
      <c r="M46" s="935">
        <v>31</v>
      </c>
    </row>
    <row r="47" spans="1:13" s="765" customFormat="1" ht="14.5" customHeight="1">
      <c r="A47" s="928" t="s">
        <v>20</v>
      </c>
      <c r="B47" s="929">
        <v>88</v>
      </c>
      <c r="C47" s="930">
        <v>1.4</v>
      </c>
      <c r="D47" s="1197">
        <v>519</v>
      </c>
      <c r="E47" s="929">
        <v>2</v>
      </c>
      <c r="F47" s="930">
        <v>0.64</v>
      </c>
      <c r="G47" s="931">
        <v>13</v>
      </c>
      <c r="H47" s="929">
        <v>5</v>
      </c>
      <c r="I47" s="930">
        <v>0.89</v>
      </c>
      <c r="J47" s="931">
        <v>28</v>
      </c>
      <c r="K47" s="954">
        <v>5</v>
      </c>
      <c r="L47" s="955">
        <v>0.95000000000000007</v>
      </c>
      <c r="M47" s="932">
        <v>27</v>
      </c>
    </row>
    <row r="48" spans="1:13" s="765" customFormat="1" ht="14.5" customHeight="1">
      <c r="A48" s="923" t="s">
        <v>21</v>
      </c>
      <c r="B48" s="924">
        <v>89</v>
      </c>
      <c r="C48" s="933">
        <v>1.06</v>
      </c>
      <c r="D48" s="1198">
        <v>869</v>
      </c>
      <c r="E48" s="924">
        <v>3</v>
      </c>
      <c r="F48" s="933">
        <v>0.54</v>
      </c>
      <c r="G48" s="934">
        <v>24</v>
      </c>
      <c r="H48" s="924">
        <v>4</v>
      </c>
      <c r="I48" s="933">
        <v>0.67</v>
      </c>
      <c r="J48" s="934">
        <v>41</v>
      </c>
      <c r="K48" s="952">
        <v>4</v>
      </c>
      <c r="L48" s="953">
        <v>0.70000000000000007</v>
      </c>
      <c r="M48" s="935">
        <v>40</v>
      </c>
    </row>
    <row r="49" spans="1:13" s="765" customFormat="1" ht="14.5" customHeight="1">
      <c r="A49" s="928" t="s">
        <v>22</v>
      </c>
      <c r="B49" s="929">
        <v>85</v>
      </c>
      <c r="C49" s="930">
        <v>1.38</v>
      </c>
      <c r="D49" s="1197">
        <v>663</v>
      </c>
      <c r="E49" s="929">
        <v>2</v>
      </c>
      <c r="F49" s="930">
        <v>0.56000000000000005</v>
      </c>
      <c r="G49" s="931">
        <v>19</v>
      </c>
      <c r="H49" s="929">
        <v>5</v>
      </c>
      <c r="I49" s="930">
        <v>0.88</v>
      </c>
      <c r="J49" s="931">
        <v>32</v>
      </c>
      <c r="K49" s="954">
        <v>8</v>
      </c>
      <c r="L49" s="955">
        <v>1.02</v>
      </c>
      <c r="M49" s="932">
        <v>60</v>
      </c>
    </row>
    <row r="50" spans="1:13" s="765" customFormat="1" ht="14.5" customHeight="1">
      <c r="A50" s="923" t="s">
        <v>23</v>
      </c>
      <c r="B50" s="924">
        <v>93</v>
      </c>
      <c r="C50" s="933">
        <v>0.99</v>
      </c>
      <c r="D50" s="1198">
        <v>635</v>
      </c>
      <c r="E50" s="924">
        <v>3</v>
      </c>
      <c r="F50" s="933">
        <v>0.68</v>
      </c>
      <c r="G50" s="934">
        <v>18</v>
      </c>
      <c r="H50" s="924">
        <v>1</v>
      </c>
      <c r="I50" s="933">
        <v>0.44</v>
      </c>
      <c r="J50" s="934">
        <v>11</v>
      </c>
      <c r="K50" s="952">
        <v>2</v>
      </c>
      <c r="L50" s="953">
        <v>0.6</v>
      </c>
      <c r="M50" s="935">
        <v>17</v>
      </c>
    </row>
    <row r="51" spans="1:13" s="765" customFormat="1" ht="14.5" customHeight="1" thickBot="1">
      <c r="A51" s="928" t="s">
        <v>24</v>
      </c>
      <c r="B51" s="929">
        <v>90</v>
      </c>
      <c r="C51" s="930">
        <v>1.24</v>
      </c>
      <c r="D51" s="1197">
        <v>582</v>
      </c>
      <c r="E51" s="929">
        <v>2</v>
      </c>
      <c r="F51" s="930">
        <v>0.62</v>
      </c>
      <c r="G51" s="931">
        <v>16</v>
      </c>
      <c r="H51" s="929">
        <v>4</v>
      </c>
      <c r="I51" s="930">
        <v>0.84</v>
      </c>
      <c r="J51" s="931">
        <v>23</v>
      </c>
      <c r="K51" s="954">
        <v>4</v>
      </c>
      <c r="L51" s="955">
        <v>0.75</v>
      </c>
      <c r="M51" s="932">
        <v>28</v>
      </c>
    </row>
    <row r="52" spans="1:13" s="765" customFormat="1" ht="14.5" customHeight="1">
      <c r="A52" s="936" t="s">
        <v>26</v>
      </c>
      <c r="B52" s="964">
        <v>91</v>
      </c>
      <c r="C52" s="965">
        <v>0.3</v>
      </c>
      <c r="D52" s="1207">
        <v>9847</v>
      </c>
      <c r="E52" s="964">
        <v>2</v>
      </c>
      <c r="F52" s="965">
        <v>0.16</v>
      </c>
      <c r="G52" s="966">
        <v>277</v>
      </c>
      <c r="H52" s="964">
        <v>3</v>
      </c>
      <c r="I52" s="965">
        <v>0.17</v>
      </c>
      <c r="J52" s="966">
        <v>303</v>
      </c>
      <c r="K52" s="964">
        <v>4</v>
      </c>
      <c r="L52" s="965">
        <v>0.21</v>
      </c>
      <c r="M52" s="968">
        <v>436</v>
      </c>
    </row>
    <row r="53" spans="1:13" s="765" customFormat="1" ht="14.5" customHeight="1">
      <c r="A53" s="940" t="s">
        <v>25</v>
      </c>
      <c r="B53" s="970">
        <v>86</v>
      </c>
      <c r="C53" s="971">
        <v>0.57000000000000006</v>
      </c>
      <c r="D53" s="1208">
        <v>4132</v>
      </c>
      <c r="E53" s="970">
        <v>4</v>
      </c>
      <c r="F53" s="971">
        <v>0.32</v>
      </c>
      <c r="G53" s="972">
        <v>165</v>
      </c>
      <c r="H53" s="970">
        <v>5</v>
      </c>
      <c r="I53" s="971">
        <v>0.38</v>
      </c>
      <c r="J53" s="972">
        <v>219</v>
      </c>
      <c r="K53" s="970">
        <v>5</v>
      </c>
      <c r="L53" s="971">
        <v>0.34</v>
      </c>
      <c r="M53" s="974">
        <v>243</v>
      </c>
    </row>
    <row r="54" spans="1:13" s="765" customFormat="1" ht="14.5" customHeight="1">
      <c r="A54" s="946" t="s">
        <v>27</v>
      </c>
      <c r="B54" s="992">
        <v>90</v>
      </c>
      <c r="C54" s="993">
        <v>0.27</v>
      </c>
      <c r="D54" s="1210">
        <v>13979</v>
      </c>
      <c r="E54" s="992">
        <v>3</v>
      </c>
      <c r="F54" s="993">
        <v>0.14000000000000001</v>
      </c>
      <c r="G54" s="994">
        <v>442</v>
      </c>
      <c r="H54" s="992">
        <v>3</v>
      </c>
      <c r="I54" s="993">
        <v>0.15</v>
      </c>
      <c r="J54" s="994">
        <v>522</v>
      </c>
      <c r="K54" s="992">
        <v>4</v>
      </c>
      <c r="L54" s="993">
        <v>0.18</v>
      </c>
      <c r="M54" s="996">
        <v>679</v>
      </c>
    </row>
    <row r="55" spans="1:13" s="765" customFormat="1" ht="14.5" customHeight="1">
      <c r="A55" s="1503" t="s">
        <v>845</v>
      </c>
      <c r="B55" s="1503"/>
      <c r="C55" s="1503"/>
      <c r="D55" s="1503"/>
      <c r="E55" s="1503"/>
      <c r="F55" s="1503"/>
      <c r="G55" s="1503"/>
      <c r="H55" s="1503"/>
      <c r="I55" s="1503"/>
      <c r="J55" s="1503"/>
      <c r="K55" s="1503"/>
      <c r="L55" s="1503"/>
      <c r="M55" s="1503"/>
    </row>
    <row r="56" spans="1:13" s="765" customFormat="1" ht="14.5" customHeight="1">
      <c r="A56" s="1475" t="s">
        <v>249</v>
      </c>
      <c r="B56" s="1475"/>
      <c r="C56" s="1475"/>
      <c r="D56" s="1475"/>
      <c r="E56" s="1475"/>
      <c r="F56" s="1475"/>
      <c r="G56" s="1475"/>
      <c r="H56" s="1475"/>
      <c r="I56" s="1475"/>
      <c r="J56" s="1475"/>
      <c r="K56" s="1475"/>
      <c r="L56" s="1475"/>
      <c r="M56" s="1475"/>
    </row>
    <row r="57" spans="1:13" s="765" customFormat="1" ht="14.5" customHeight="1">
      <c r="A57" s="1472" t="s">
        <v>460</v>
      </c>
      <c r="B57" s="1472"/>
      <c r="C57" s="1472"/>
      <c r="D57" s="1472"/>
      <c r="E57" s="1472"/>
      <c r="F57" s="1472"/>
      <c r="G57" s="1472"/>
      <c r="H57" s="1472"/>
      <c r="I57" s="1472"/>
      <c r="J57" s="1472"/>
      <c r="K57" s="1472"/>
      <c r="L57" s="1472"/>
      <c r="M57" s="1472"/>
    </row>
    <row r="58" spans="1:13" s="765" customFormat="1" ht="14.5" customHeight="1"/>
    <row r="59" spans="1:13" s="765" customFormat="1" ht="14.5" customHeight="1">
      <c r="A59" s="1349">
        <v>2020</v>
      </c>
      <c r="B59" s="1349"/>
      <c r="C59" s="1349"/>
      <c r="D59" s="1349"/>
      <c r="E59" s="1349"/>
      <c r="F59" s="1349"/>
      <c r="G59" s="1349"/>
      <c r="H59" s="1349"/>
      <c r="I59" s="1349"/>
      <c r="J59" s="1349"/>
    </row>
    <row r="60" spans="1:13" s="765" customFormat="1" ht="14.5" customHeight="1">
      <c r="A60" s="566"/>
      <c r="B60" s="945"/>
      <c r="C60" s="945"/>
      <c r="D60" s="945"/>
      <c r="E60" s="945"/>
      <c r="F60" s="945"/>
      <c r="G60" s="945"/>
    </row>
    <row r="61" spans="1:13" s="765" customFormat="1" ht="14.5" customHeight="1">
      <c r="A61" s="1495" t="s">
        <v>250</v>
      </c>
      <c r="B61" s="1495"/>
      <c r="C61" s="1495"/>
      <c r="D61" s="1495"/>
      <c r="E61" s="1495"/>
      <c r="F61" s="1495"/>
      <c r="G61" s="1495"/>
    </row>
    <row r="62" spans="1:13" s="765" customFormat="1" ht="14.5" customHeight="1">
      <c r="A62" s="1496" t="s">
        <v>10</v>
      </c>
      <c r="B62" s="1483" t="s">
        <v>247</v>
      </c>
      <c r="C62" s="1484"/>
      <c r="D62" s="1494"/>
      <c r="E62" s="1483" t="s">
        <v>158</v>
      </c>
      <c r="F62" s="1484"/>
      <c r="G62" s="1494"/>
      <c r="H62" s="1485" t="s">
        <v>248</v>
      </c>
      <c r="I62" s="1486"/>
      <c r="J62" s="1498"/>
    </row>
    <row r="63" spans="1:13" s="765" customFormat="1" ht="14.5" customHeight="1" thickBot="1">
      <c r="A63" s="1497"/>
      <c r="B63" s="1011" t="s">
        <v>56</v>
      </c>
      <c r="C63" s="1012" t="s">
        <v>57</v>
      </c>
      <c r="D63" s="1013" t="s">
        <v>123</v>
      </c>
      <c r="E63" s="1014" t="s">
        <v>56</v>
      </c>
      <c r="F63" s="1015" t="s">
        <v>57</v>
      </c>
      <c r="G63" s="1012" t="s">
        <v>123</v>
      </c>
      <c r="H63" s="1010" t="s">
        <v>56</v>
      </c>
      <c r="I63" s="1016" t="s">
        <v>57</v>
      </c>
      <c r="J63" s="1016" t="s">
        <v>123</v>
      </c>
    </row>
    <row r="64" spans="1:13" s="765" customFormat="1" ht="14.5" customHeight="1">
      <c r="A64" s="1017" t="s">
        <v>11</v>
      </c>
      <c r="B64" s="1001">
        <v>96</v>
      </c>
      <c r="C64" s="925">
        <v>0.65</v>
      </c>
      <c r="D64" s="1196">
        <v>885</v>
      </c>
      <c r="E64" s="977">
        <v>3</v>
      </c>
      <c r="F64" s="925">
        <v>0.56000000000000005</v>
      </c>
      <c r="G64" s="926">
        <v>37</v>
      </c>
      <c r="H64" s="977">
        <v>1</v>
      </c>
      <c r="I64" s="925">
        <v>0.33</v>
      </c>
      <c r="J64" s="927">
        <v>20</v>
      </c>
    </row>
    <row r="65" spans="1:10" s="765" customFormat="1" ht="14.5" customHeight="1">
      <c r="A65" s="928" t="s">
        <v>12</v>
      </c>
      <c r="B65" s="929">
        <v>95</v>
      </c>
      <c r="C65" s="930">
        <v>0.68</v>
      </c>
      <c r="D65" s="1197">
        <v>909</v>
      </c>
      <c r="E65" s="929">
        <v>3</v>
      </c>
      <c r="F65" s="930">
        <v>0.54</v>
      </c>
      <c r="G65" s="931">
        <v>33</v>
      </c>
      <c r="H65" s="929">
        <v>2</v>
      </c>
      <c r="I65" s="930">
        <v>0.43</v>
      </c>
      <c r="J65" s="932">
        <v>19</v>
      </c>
    </row>
    <row r="66" spans="1:10" s="765" customFormat="1" ht="14.5" customHeight="1">
      <c r="A66" s="923" t="s">
        <v>30</v>
      </c>
      <c r="B66" s="924">
        <v>93</v>
      </c>
      <c r="C66" s="933">
        <v>1.1499999999999999</v>
      </c>
      <c r="D66" s="1198">
        <v>880</v>
      </c>
      <c r="E66" s="924">
        <v>5</v>
      </c>
      <c r="F66" s="933">
        <v>0.96</v>
      </c>
      <c r="G66" s="934">
        <v>43</v>
      </c>
      <c r="H66" s="924">
        <v>2</v>
      </c>
      <c r="I66" s="933">
        <v>0.68</v>
      </c>
      <c r="J66" s="935">
        <v>17</v>
      </c>
    </row>
    <row r="67" spans="1:10" s="765" customFormat="1" ht="14.5" customHeight="1">
      <c r="A67" s="928" t="s">
        <v>13</v>
      </c>
      <c r="B67" s="929">
        <v>92</v>
      </c>
      <c r="C67" s="930">
        <v>0.82000000000000006</v>
      </c>
      <c r="D67" s="1197">
        <v>995</v>
      </c>
      <c r="E67" s="929">
        <v>3</v>
      </c>
      <c r="F67" s="930">
        <v>0.5</v>
      </c>
      <c r="G67" s="931">
        <v>39</v>
      </c>
      <c r="H67" s="929">
        <v>5</v>
      </c>
      <c r="I67" s="930">
        <v>0.67</v>
      </c>
      <c r="J67" s="932">
        <v>61</v>
      </c>
    </row>
    <row r="68" spans="1:10" s="765" customFormat="1" ht="14.5" customHeight="1">
      <c r="A68" s="923" t="s">
        <v>14</v>
      </c>
      <c r="B68" s="924">
        <v>89</v>
      </c>
      <c r="C68" s="933">
        <v>1.37</v>
      </c>
      <c r="D68" s="1198">
        <v>590</v>
      </c>
      <c r="E68" s="924">
        <v>5</v>
      </c>
      <c r="F68" s="933">
        <v>0.92</v>
      </c>
      <c r="G68" s="934">
        <v>40</v>
      </c>
      <c r="H68" s="924">
        <v>6</v>
      </c>
      <c r="I68" s="933">
        <v>1.07</v>
      </c>
      <c r="J68" s="935">
        <v>32</v>
      </c>
    </row>
    <row r="69" spans="1:10" s="765" customFormat="1" ht="14.5" customHeight="1">
      <c r="A69" s="928" t="s">
        <v>31</v>
      </c>
      <c r="B69" s="929">
        <v>93</v>
      </c>
      <c r="C69" s="930">
        <v>0.85</v>
      </c>
      <c r="D69" s="1197">
        <v>1077</v>
      </c>
      <c r="E69" s="929">
        <v>3</v>
      </c>
      <c r="F69" s="930">
        <v>0.6</v>
      </c>
      <c r="G69" s="931">
        <v>43</v>
      </c>
      <c r="H69" s="929">
        <v>4</v>
      </c>
      <c r="I69" s="930">
        <v>0.62</v>
      </c>
      <c r="J69" s="932">
        <v>49</v>
      </c>
    </row>
    <row r="70" spans="1:10" s="765" customFormat="1" ht="14.5" customHeight="1">
      <c r="A70" s="923" t="s">
        <v>15</v>
      </c>
      <c r="B70" s="924">
        <v>95</v>
      </c>
      <c r="C70" s="933">
        <v>0.79</v>
      </c>
      <c r="D70" s="1198">
        <v>822</v>
      </c>
      <c r="E70" s="924">
        <v>3</v>
      </c>
      <c r="F70" s="933">
        <v>0.63</v>
      </c>
      <c r="G70" s="934">
        <v>32</v>
      </c>
      <c r="H70" s="924">
        <v>2</v>
      </c>
      <c r="I70" s="933">
        <v>0.49</v>
      </c>
      <c r="J70" s="935">
        <v>20</v>
      </c>
    </row>
    <row r="71" spans="1:10" s="765" customFormat="1" ht="14.5" customHeight="1">
      <c r="A71" s="928" t="s">
        <v>16</v>
      </c>
      <c r="B71" s="929">
        <v>93</v>
      </c>
      <c r="C71" s="930">
        <v>0.88</v>
      </c>
      <c r="D71" s="1197">
        <v>966</v>
      </c>
      <c r="E71" s="929">
        <v>3</v>
      </c>
      <c r="F71" s="930">
        <v>0.63</v>
      </c>
      <c r="G71" s="931">
        <v>28</v>
      </c>
      <c r="H71" s="929">
        <v>4</v>
      </c>
      <c r="I71" s="930">
        <v>0.64</v>
      </c>
      <c r="J71" s="932">
        <v>49</v>
      </c>
    </row>
    <row r="72" spans="1:10" s="765" customFormat="1" ht="14.5" customHeight="1">
      <c r="A72" s="923" t="s">
        <v>17</v>
      </c>
      <c r="B72" s="924">
        <v>96</v>
      </c>
      <c r="C72" s="933">
        <v>0.62</v>
      </c>
      <c r="D72" s="1198">
        <v>960</v>
      </c>
      <c r="E72" s="924">
        <v>2</v>
      </c>
      <c r="F72" s="933">
        <v>0.5</v>
      </c>
      <c r="G72" s="934">
        <v>28</v>
      </c>
      <c r="H72" s="924">
        <v>1</v>
      </c>
      <c r="I72" s="933">
        <v>0.36</v>
      </c>
      <c r="J72" s="935">
        <v>16</v>
      </c>
    </row>
    <row r="73" spans="1:10" s="765" customFormat="1" ht="14.5" customHeight="1">
      <c r="A73" s="928" t="s">
        <v>18</v>
      </c>
      <c r="B73" s="929">
        <v>96</v>
      </c>
      <c r="C73" s="930">
        <v>0.72</v>
      </c>
      <c r="D73" s="1197">
        <v>709</v>
      </c>
      <c r="E73" s="929">
        <v>2</v>
      </c>
      <c r="F73" s="930">
        <v>0.57000000000000006</v>
      </c>
      <c r="G73" s="931">
        <v>15</v>
      </c>
      <c r="H73" s="929">
        <v>2</v>
      </c>
      <c r="I73" s="930">
        <v>0.46</v>
      </c>
      <c r="J73" s="932">
        <v>15</v>
      </c>
    </row>
    <row r="74" spans="1:10" s="765" customFormat="1" ht="14.5" customHeight="1">
      <c r="A74" s="923" t="s">
        <v>19</v>
      </c>
      <c r="B74" s="924">
        <v>97</v>
      </c>
      <c r="C74" s="933">
        <v>0.61</v>
      </c>
      <c r="D74" s="1198">
        <v>749</v>
      </c>
      <c r="E74" s="924">
        <v>1</v>
      </c>
      <c r="F74" s="933">
        <v>0.38</v>
      </c>
      <c r="G74" s="934">
        <v>13</v>
      </c>
      <c r="H74" s="924">
        <v>2</v>
      </c>
      <c r="I74" s="933">
        <v>0.48</v>
      </c>
      <c r="J74" s="935">
        <v>19</v>
      </c>
    </row>
    <row r="75" spans="1:10" s="765" customFormat="1" ht="14.5" customHeight="1">
      <c r="A75" s="928" t="s">
        <v>20</v>
      </c>
      <c r="B75" s="929">
        <v>92</v>
      </c>
      <c r="C75" s="930">
        <v>1.06</v>
      </c>
      <c r="D75" s="1197">
        <v>699</v>
      </c>
      <c r="E75" s="929">
        <v>4</v>
      </c>
      <c r="F75" s="930">
        <v>0.83000000000000007</v>
      </c>
      <c r="G75" s="931">
        <v>33</v>
      </c>
      <c r="H75" s="929">
        <v>4</v>
      </c>
      <c r="I75" s="930">
        <v>0.69000000000000006</v>
      </c>
      <c r="J75" s="932">
        <v>36</v>
      </c>
    </row>
    <row r="76" spans="1:10" s="765" customFormat="1" ht="14.5" customHeight="1">
      <c r="A76" s="923" t="s">
        <v>21</v>
      </c>
      <c r="B76" s="924">
        <v>95</v>
      </c>
      <c r="C76" s="933">
        <v>0.67</v>
      </c>
      <c r="D76" s="1198">
        <v>1116</v>
      </c>
      <c r="E76" s="924">
        <v>2</v>
      </c>
      <c r="F76" s="933">
        <v>0.46</v>
      </c>
      <c r="G76" s="934">
        <v>29</v>
      </c>
      <c r="H76" s="924">
        <v>2</v>
      </c>
      <c r="I76" s="933">
        <v>0.5</v>
      </c>
      <c r="J76" s="935">
        <v>29</v>
      </c>
    </row>
    <row r="77" spans="1:10" s="765" customFormat="1" ht="14.5" customHeight="1">
      <c r="A77" s="928" t="s">
        <v>22</v>
      </c>
      <c r="B77" s="929">
        <v>95</v>
      </c>
      <c r="C77" s="930">
        <v>0.69000000000000006</v>
      </c>
      <c r="D77" s="1197">
        <v>1047</v>
      </c>
      <c r="E77" s="929">
        <v>2</v>
      </c>
      <c r="F77" s="930">
        <v>0.47</v>
      </c>
      <c r="G77" s="931">
        <v>21</v>
      </c>
      <c r="H77" s="929">
        <v>3</v>
      </c>
      <c r="I77" s="930">
        <v>0.51</v>
      </c>
      <c r="J77" s="932">
        <v>38</v>
      </c>
    </row>
    <row r="78" spans="1:10" s="765" customFormat="1" ht="14.5" customHeight="1">
      <c r="A78" s="923" t="s">
        <v>23</v>
      </c>
      <c r="B78" s="924">
        <v>95</v>
      </c>
      <c r="C78" s="933">
        <v>0.88</v>
      </c>
      <c r="D78" s="1198">
        <v>899</v>
      </c>
      <c r="E78" s="924">
        <v>3</v>
      </c>
      <c r="F78" s="933">
        <v>0.65</v>
      </c>
      <c r="G78" s="934">
        <v>22</v>
      </c>
      <c r="H78" s="924">
        <v>2</v>
      </c>
      <c r="I78" s="933">
        <v>0.62</v>
      </c>
      <c r="J78" s="935">
        <v>23</v>
      </c>
    </row>
    <row r="79" spans="1:10" s="765" customFormat="1" ht="14.5" customHeight="1" thickBot="1">
      <c r="A79" s="928" t="s">
        <v>24</v>
      </c>
      <c r="B79" s="929">
        <v>96</v>
      </c>
      <c r="C79" s="930">
        <v>0.55000000000000004</v>
      </c>
      <c r="D79" s="1197">
        <v>1058</v>
      </c>
      <c r="E79" s="929">
        <v>2</v>
      </c>
      <c r="F79" s="930">
        <v>0.44</v>
      </c>
      <c r="G79" s="931">
        <v>24</v>
      </c>
      <c r="H79" s="929">
        <v>1</v>
      </c>
      <c r="I79" s="930">
        <v>0.34</v>
      </c>
      <c r="J79" s="932">
        <v>22</v>
      </c>
    </row>
    <row r="80" spans="1:10" s="765" customFormat="1" ht="14.5" customHeight="1">
      <c r="A80" s="963" t="s">
        <v>26</v>
      </c>
      <c r="B80" s="964">
        <v>96</v>
      </c>
      <c r="C80" s="965">
        <v>0.28000000000000003</v>
      </c>
      <c r="D80" s="1207">
        <v>8299</v>
      </c>
      <c r="E80" s="964">
        <v>3</v>
      </c>
      <c r="F80" s="965">
        <v>0.22</v>
      </c>
      <c r="G80" s="966">
        <v>296</v>
      </c>
      <c r="H80" s="964">
        <v>2</v>
      </c>
      <c r="I80" s="965">
        <v>0.17</v>
      </c>
      <c r="J80" s="968">
        <v>249</v>
      </c>
    </row>
    <row r="81" spans="1:10" s="765" customFormat="1" ht="14.5" customHeight="1">
      <c r="A81" s="969" t="s">
        <v>25</v>
      </c>
      <c r="B81" s="970">
        <v>94</v>
      </c>
      <c r="C81" s="971">
        <v>0.38</v>
      </c>
      <c r="D81" s="1208">
        <v>6062</v>
      </c>
      <c r="E81" s="970">
        <v>3</v>
      </c>
      <c r="F81" s="971">
        <v>0.28999999999999998</v>
      </c>
      <c r="G81" s="972">
        <v>184</v>
      </c>
      <c r="H81" s="970">
        <v>3</v>
      </c>
      <c r="I81" s="971">
        <v>0.25</v>
      </c>
      <c r="J81" s="974">
        <v>216</v>
      </c>
    </row>
    <row r="82" spans="1:10" s="765" customFormat="1" ht="14.5" customHeight="1">
      <c r="A82" s="991" t="s">
        <v>27</v>
      </c>
      <c r="B82" s="992">
        <v>95</v>
      </c>
      <c r="C82" s="993">
        <v>0.23</v>
      </c>
      <c r="D82" s="1210">
        <v>14361</v>
      </c>
      <c r="E82" s="992">
        <v>3</v>
      </c>
      <c r="F82" s="993">
        <v>0.19</v>
      </c>
      <c r="G82" s="994">
        <v>480</v>
      </c>
      <c r="H82" s="992">
        <v>2</v>
      </c>
      <c r="I82" s="993">
        <v>0.15</v>
      </c>
      <c r="J82" s="996">
        <v>465</v>
      </c>
    </row>
    <row r="83" spans="1:10" s="765" customFormat="1" ht="14.5" customHeight="1">
      <c r="A83" s="1503" t="s">
        <v>845</v>
      </c>
      <c r="B83" s="1503"/>
      <c r="C83" s="1503"/>
      <c r="D83" s="1503"/>
      <c r="E83" s="1503"/>
      <c r="F83" s="1503"/>
      <c r="G83" s="1503"/>
      <c r="H83" s="1503"/>
      <c r="I83" s="1503"/>
      <c r="J83" s="1503"/>
    </row>
    <row r="84" spans="1:10" s="765" customFormat="1" ht="14.5" customHeight="1">
      <c r="A84" s="1475" t="s">
        <v>244</v>
      </c>
      <c r="B84" s="1475"/>
      <c r="C84" s="1475"/>
      <c r="D84" s="1475"/>
      <c r="E84" s="1475"/>
      <c r="F84" s="1475"/>
      <c r="G84" s="1475"/>
      <c r="H84" s="1475"/>
      <c r="I84" s="1475"/>
      <c r="J84" s="1475"/>
    </row>
    <row r="85" spans="1:10" s="765" customFormat="1" ht="14.5" customHeight="1">
      <c r="A85" s="1504" t="s">
        <v>461</v>
      </c>
      <c r="B85" s="1504"/>
      <c r="C85" s="1504"/>
      <c r="D85" s="1504"/>
      <c r="E85" s="1504"/>
      <c r="F85" s="1504"/>
      <c r="G85" s="1504"/>
      <c r="H85" s="1504"/>
      <c r="I85" s="1504"/>
      <c r="J85" s="1504"/>
    </row>
    <row r="86" spans="1:10" ht="14.5" customHeight="1"/>
  </sheetData>
  <mergeCells count="30">
    <mergeCell ref="A84:J84"/>
    <mergeCell ref="A27:P27"/>
    <mergeCell ref="A28:P28"/>
    <mergeCell ref="A85:J85"/>
    <mergeCell ref="A29:P29"/>
    <mergeCell ref="A55:M55"/>
    <mergeCell ref="A56:M56"/>
    <mergeCell ref="A57:M57"/>
    <mergeCell ref="A83:J83"/>
    <mergeCell ref="A31:M31"/>
    <mergeCell ref="B34:D34"/>
    <mergeCell ref="E34:G34"/>
    <mergeCell ref="H34:J34"/>
    <mergeCell ref="K34:M34"/>
    <mergeCell ref="A3:P3"/>
    <mergeCell ref="A61:G61"/>
    <mergeCell ref="A62:A63"/>
    <mergeCell ref="A59:J59"/>
    <mergeCell ref="B62:D62"/>
    <mergeCell ref="E62:G62"/>
    <mergeCell ref="H62:J62"/>
    <mergeCell ref="A33:I33"/>
    <mergeCell ref="A34:A35"/>
    <mergeCell ref="A5:P5"/>
    <mergeCell ref="A6:A7"/>
    <mergeCell ref="B6:D6"/>
    <mergeCell ref="E6:G6"/>
    <mergeCell ref="H6:J6"/>
    <mergeCell ref="K6:M6"/>
    <mergeCell ref="N6:P6"/>
  </mergeCells>
  <hyperlinks>
    <hyperlink ref="A1" location="Inhalt!A1" display="Zurück zum Inhalt"/>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zoomScale="80" zoomScaleNormal="80" workbookViewId="0">
      <pane xSplit="1" topLeftCell="B1" activePane="topRight" state="frozen"/>
      <selection pane="topRight"/>
    </sheetView>
  </sheetViews>
  <sheetFormatPr baseColWidth="10" defaultColWidth="11" defaultRowHeight="14.5"/>
  <cols>
    <col min="1" max="1" width="23.58203125" style="462" customWidth="1"/>
    <col min="2" max="120" width="11.33203125" style="462" customWidth="1"/>
    <col min="121" max="16384" width="11" style="462"/>
  </cols>
  <sheetData>
    <row r="1" spans="1:64" ht="14.5" customHeight="1">
      <c r="A1" s="1141" t="s">
        <v>771</v>
      </c>
      <c r="B1" s="461"/>
      <c r="C1" s="461"/>
      <c r="D1" s="461"/>
      <c r="E1" s="461"/>
      <c r="F1" s="461"/>
      <c r="G1" s="461"/>
      <c r="H1" s="461"/>
      <c r="I1" s="461"/>
      <c r="J1" s="461"/>
      <c r="K1" s="461"/>
      <c r="L1" s="461"/>
      <c r="M1" s="461"/>
      <c r="N1" s="461"/>
      <c r="O1" s="461"/>
      <c r="P1" s="461"/>
      <c r="Q1" s="461"/>
      <c r="R1" s="461"/>
      <c r="S1" s="461"/>
      <c r="T1" s="461"/>
      <c r="U1" s="461"/>
      <c r="V1" s="461"/>
      <c r="W1" s="461"/>
      <c r="X1" s="461"/>
    </row>
    <row r="2" spans="1:64" ht="14.5" customHeight="1"/>
    <row r="3" spans="1:64" ht="14.5" customHeight="1">
      <c r="A3" s="1310">
        <v>2022</v>
      </c>
      <c r="B3" s="1310"/>
      <c r="C3" s="1310"/>
      <c r="D3" s="1310"/>
      <c r="E3" s="1310"/>
      <c r="F3" s="1310"/>
      <c r="G3" s="1310"/>
      <c r="H3" s="1310"/>
      <c r="I3" s="1310"/>
      <c r="J3" s="1310"/>
      <c r="K3" s="1310"/>
      <c r="L3" s="1310"/>
      <c r="M3" s="1310"/>
      <c r="N3" s="1310"/>
      <c r="O3" s="1310"/>
      <c r="P3" s="1310"/>
      <c r="Q3" s="1310"/>
      <c r="R3" s="1310"/>
      <c r="S3" s="1310"/>
      <c r="T3" s="1310"/>
      <c r="U3" s="1310"/>
      <c r="V3" s="1310"/>
      <c r="W3" s="1310"/>
      <c r="X3" s="1310"/>
      <c r="Y3" s="1310"/>
      <c r="Z3" s="1310"/>
      <c r="AA3" s="1310"/>
      <c r="AB3" s="1310"/>
      <c r="AC3" s="1310"/>
      <c r="AD3" s="1310"/>
      <c r="AE3" s="1310"/>
      <c r="AF3" s="1310"/>
      <c r="AG3" s="1310"/>
      <c r="AH3" s="1310"/>
      <c r="AI3" s="1310"/>
      <c r="AJ3" s="1310"/>
      <c r="AK3" s="1310"/>
      <c r="AL3" s="1310"/>
      <c r="AM3" s="1310"/>
      <c r="AN3" s="1310"/>
      <c r="AO3" s="1310"/>
      <c r="AP3" s="1310"/>
      <c r="AQ3" s="1310"/>
      <c r="AR3" s="1310"/>
      <c r="AS3" s="1310"/>
      <c r="AT3" s="1310"/>
      <c r="AU3" s="1310"/>
      <c r="AV3" s="1310"/>
      <c r="AW3" s="1310"/>
      <c r="AX3" s="1310"/>
      <c r="AY3" s="1310"/>
      <c r="AZ3" s="1310"/>
      <c r="BA3" s="1310"/>
      <c r="BB3" s="1310"/>
      <c r="BC3" s="1310"/>
      <c r="BD3" s="1310"/>
      <c r="BE3" s="1310"/>
      <c r="BF3" s="1310"/>
      <c r="BG3" s="1310"/>
      <c r="BH3" s="1310"/>
      <c r="BI3" s="1310"/>
      <c r="BJ3" s="1310"/>
      <c r="BK3" s="1310"/>
      <c r="BL3" s="1310"/>
    </row>
    <row r="4" spans="1:64" ht="14.5" customHeight="1"/>
    <row r="5" spans="1:64" s="463" customFormat="1" ht="14.5" customHeight="1">
      <c r="A5" s="1314" t="s">
        <v>808</v>
      </c>
      <c r="B5" s="1314"/>
      <c r="C5" s="1314"/>
      <c r="D5" s="1314"/>
      <c r="E5" s="1314"/>
      <c r="F5" s="1314"/>
      <c r="G5" s="1314"/>
      <c r="H5" s="1314"/>
      <c r="I5" s="1314"/>
      <c r="J5" s="1314"/>
      <c r="K5" s="1314"/>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row>
    <row r="6" spans="1:64" s="464" customFormat="1" ht="37" customHeight="1">
      <c r="A6" s="1311" t="s">
        <v>10</v>
      </c>
      <c r="B6" s="1315" t="s">
        <v>84</v>
      </c>
      <c r="C6" s="1315" t="s">
        <v>112</v>
      </c>
      <c r="D6" s="1315" t="s">
        <v>112</v>
      </c>
      <c r="E6" s="1315" t="s">
        <v>128</v>
      </c>
      <c r="F6" s="1315" t="s">
        <v>113</v>
      </c>
      <c r="G6" s="1315" t="s">
        <v>113</v>
      </c>
      <c r="H6" s="1315" t="s">
        <v>80</v>
      </c>
      <c r="I6" s="1315" t="s">
        <v>114</v>
      </c>
      <c r="J6" s="1315" t="s">
        <v>114</v>
      </c>
      <c r="K6" s="1315" t="s">
        <v>79</v>
      </c>
      <c r="L6" s="1315" t="s">
        <v>115</v>
      </c>
      <c r="M6" s="1315" t="s">
        <v>115</v>
      </c>
      <c r="N6" s="1315" t="s">
        <v>86</v>
      </c>
      <c r="O6" s="1315" t="s">
        <v>116</v>
      </c>
      <c r="P6" s="1315" t="s">
        <v>116</v>
      </c>
      <c r="Q6" s="1315" t="s">
        <v>85</v>
      </c>
      <c r="R6" s="1315" t="s">
        <v>117</v>
      </c>
      <c r="S6" s="1315" t="s">
        <v>117</v>
      </c>
      <c r="T6" s="1315" t="s">
        <v>129</v>
      </c>
      <c r="U6" s="1315" t="s">
        <v>118</v>
      </c>
      <c r="V6" s="1315" t="s">
        <v>118</v>
      </c>
      <c r="W6" s="1315" t="s">
        <v>81</v>
      </c>
      <c r="X6" s="1315" t="s">
        <v>119</v>
      </c>
      <c r="Y6" s="1315" t="s">
        <v>119</v>
      </c>
      <c r="Z6" s="1315" t="s">
        <v>82</v>
      </c>
      <c r="AA6" s="1315" t="s">
        <v>120</v>
      </c>
      <c r="AB6" s="1315" t="s">
        <v>120</v>
      </c>
      <c r="AC6" s="1315" t="s">
        <v>83</v>
      </c>
      <c r="AD6" s="1315" t="s">
        <v>121</v>
      </c>
      <c r="AE6" s="1315" t="s">
        <v>121</v>
      </c>
      <c r="AF6" s="1315" t="s">
        <v>78</v>
      </c>
      <c r="AG6" s="1315" t="s">
        <v>122</v>
      </c>
      <c r="AH6" s="1316" t="s">
        <v>122</v>
      </c>
    </row>
    <row r="7" spans="1:64" s="463" customFormat="1" ht="14.5" customHeight="1" thickBot="1">
      <c r="A7" s="1312"/>
      <c r="B7" s="357" t="s">
        <v>64</v>
      </c>
      <c r="C7" s="357" t="s">
        <v>57</v>
      </c>
      <c r="D7" s="358" t="s">
        <v>123</v>
      </c>
      <c r="E7" s="357" t="s">
        <v>64</v>
      </c>
      <c r="F7" s="357" t="s">
        <v>57</v>
      </c>
      <c r="G7" s="358" t="s">
        <v>123</v>
      </c>
      <c r="H7" s="357" t="s">
        <v>64</v>
      </c>
      <c r="I7" s="357" t="s">
        <v>57</v>
      </c>
      <c r="J7" s="358" t="s">
        <v>123</v>
      </c>
      <c r="K7" s="357" t="s">
        <v>64</v>
      </c>
      <c r="L7" s="357" t="s">
        <v>57</v>
      </c>
      <c r="M7" s="358" t="s">
        <v>123</v>
      </c>
      <c r="N7" s="357" t="s">
        <v>64</v>
      </c>
      <c r="O7" s="357" t="s">
        <v>57</v>
      </c>
      <c r="P7" s="358" t="s">
        <v>123</v>
      </c>
      <c r="Q7" s="357" t="s">
        <v>64</v>
      </c>
      <c r="R7" s="357" t="s">
        <v>57</v>
      </c>
      <c r="S7" s="358" t="s">
        <v>123</v>
      </c>
      <c r="T7" s="357" t="s">
        <v>64</v>
      </c>
      <c r="U7" s="357" t="s">
        <v>57</v>
      </c>
      <c r="V7" s="358" t="s">
        <v>123</v>
      </c>
      <c r="W7" s="357" t="s">
        <v>64</v>
      </c>
      <c r="X7" s="357" t="s">
        <v>57</v>
      </c>
      <c r="Y7" s="358" t="s">
        <v>123</v>
      </c>
      <c r="Z7" s="357" t="s">
        <v>64</v>
      </c>
      <c r="AA7" s="357" t="s">
        <v>57</v>
      </c>
      <c r="AB7" s="358" t="s">
        <v>123</v>
      </c>
      <c r="AC7" s="357" t="s">
        <v>64</v>
      </c>
      <c r="AD7" s="357" t="s">
        <v>57</v>
      </c>
      <c r="AE7" s="358" t="s">
        <v>123</v>
      </c>
      <c r="AF7" s="357" t="s">
        <v>64</v>
      </c>
      <c r="AG7" s="357" t="s">
        <v>57</v>
      </c>
      <c r="AH7" s="357" t="s">
        <v>123</v>
      </c>
    </row>
    <row r="8" spans="1:64" s="463" customFormat="1" ht="14.5" customHeight="1">
      <c r="A8" s="509" t="s">
        <v>11</v>
      </c>
      <c r="B8" s="465">
        <v>4.427586958852296</v>
      </c>
      <c r="C8" s="466">
        <v>0.1122447839010996</v>
      </c>
      <c r="D8" s="467">
        <v>357</v>
      </c>
      <c r="E8" s="468">
        <v>3.0263157636217941</v>
      </c>
      <c r="F8" s="466">
        <v>0.1244683539410293</v>
      </c>
      <c r="G8" s="467">
        <v>355</v>
      </c>
      <c r="H8" s="465">
        <v>2.475426089613399</v>
      </c>
      <c r="I8" s="466">
        <v>0.1154150828975445</v>
      </c>
      <c r="J8" s="467">
        <v>358</v>
      </c>
      <c r="K8" s="465">
        <v>3.6215217645694131</v>
      </c>
      <c r="L8" s="466">
        <v>8.9794449762930439E-2</v>
      </c>
      <c r="M8" s="467">
        <v>380</v>
      </c>
      <c r="N8" s="468">
        <v>5.8288056395049139</v>
      </c>
      <c r="O8" s="466">
        <v>3.2589938817108158E-2</v>
      </c>
      <c r="P8" s="467">
        <v>383</v>
      </c>
      <c r="Q8" s="468">
        <v>5.774667085309364</v>
      </c>
      <c r="R8" s="466">
        <v>3.5376904871440781E-2</v>
      </c>
      <c r="S8" s="467">
        <v>384</v>
      </c>
      <c r="T8" s="468">
        <v>5.5848634935018016</v>
      </c>
      <c r="U8" s="466">
        <v>4.7373139475337077E-2</v>
      </c>
      <c r="V8" s="467">
        <v>383</v>
      </c>
      <c r="W8" s="468">
        <v>3.8590268051019669</v>
      </c>
      <c r="X8" s="466">
        <v>8.4574086344229679E-2</v>
      </c>
      <c r="Y8" s="467">
        <v>382</v>
      </c>
      <c r="Z8" s="468">
        <v>4.2209581880921396</v>
      </c>
      <c r="AA8" s="466">
        <v>7.7845942955761929E-2</v>
      </c>
      <c r="AB8" s="467">
        <v>384</v>
      </c>
      <c r="AC8" s="468">
        <v>4.580625943740678</v>
      </c>
      <c r="AD8" s="466">
        <v>8.8681484163981042E-2</v>
      </c>
      <c r="AE8" s="467">
        <v>384</v>
      </c>
      <c r="AF8" s="468">
        <v>2.8840140207646159</v>
      </c>
      <c r="AG8" s="466">
        <v>0.13856292594327849</v>
      </c>
      <c r="AH8" s="510">
        <v>381</v>
      </c>
    </row>
    <row r="9" spans="1:64" s="463" customFormat="1" ht="14.5" customHeight="1">
      <c r="A9" s="511" t="s">
        <v>12</v>
      </c>
      <c r="B9" s="469">
        <v>4.3148481616668413</v>
      </c>
      <c r="C9" s="470">
        <v>0.13691382733708829</v>
      </c>
      <c r="D9" s="471">
        <v>275</v>
      </c>
      <c r="E9" s="469">
        <v>3.3095910552671848</v>
      </c>
      <c r="F9" s="470">
        <v>0.14551721283772551</v>
      </c>
      <c r="G9" s="471">
        <v>275</v>
      </c>
      <c r="H9" s="469">
        <v>2.5478000347770902</v>
      </c>
      <c r="I9" s="470">
        <v>0.1239894921811929</v>
      </c>
      <c r="J9" s="471">
        <v>276</v>
      </c>
      <c r="K9" s="469">
        <v>3.908269879213556</v>
      </c>
      <c r="L9" s="470">
        <v>0.10057514621584079</v>
      </c>
      <c r="M9" s="471">
        <v>284</v>
      </c>
      <c r="N9" s="472">
        <v>5.8383792379006998</v>
      </c>
      <c r="O9" s="470">
        <v>2.899624030813349E-2</v>
      </c>
      <c r="P9" s="471">
        <v>287</v>
      </c>
      <c r="Q9" s="472">
        <v>5.7736977879355678</v>
      </c>
      <c r="R9" s="470">
        <v>3.7558141890538133E-2</v>
      </c>
      <c r="S9" s="471">
        <v>287</v>
      </c>
      <c r="T9" s="472">
        <v>5.6023128593725877</v>
      </c>
      <c r="U9" s="470">
        <v>4.7593437512132568E-2</v>
      </c>
      <c r="V9" s="471">
        <v>287</v>
      </c>
      <c r="W9" s="472">
        <v>4.1675087018823289</v>
      </c>
      <c r="X9" s="470">
        <v>9.0128152306781173E-2</v>
      </c>
      <c r="Y9" s="471">
        <v>283</v>
      </c>
      <c r="Z9" s="472">
        <v>4.2281702072393834</v>
      </c>
      <c r="AA9" s="470">
        <v>9.9587740334194486E-2</v>
      </c>
      <c r="AB9" s="471">
        <v>284</v>
      </c>
      <c r="AC9" s="472">
        <v>4.4892338257885882</v>
      </c>
      <c r="AD9" s="470">
        <v>0.10681075366142299</v>
      </c>
      <c r="AE9" s="471">
        <v>286</v>
      </c>
      <c r="AF9" s="472">
        <v>2.7445510236728281</v>
      </c>
      <c r="AG9" s="470">
        <v>0.138016221320684</v>
      </c>
      <c r="AH9" s="512">
        <v>285</v>
      </c>
    </row>
    <row r="10" spans="1:64" s="463" customFormat="1" ht="14.5" customHeight="1">
      <c r="A10" s="509" t="s">
        <v>30</v>
      </c>
      <c r="B10" s="468">
        <v>5.1550255888681473</v>
      </c>
      <c r="C10" s="466">
        <v>7.5934658130097865E-2</v>
      </c>
      <c r="D10" s="467">
        <v>478</v>
      </c>
      <c r="E10" s="468">
        <v>3.777339053788535</v>
      </c>
      <c r="F10" s="466">
        <v>0.11487800603424909</v>
      </c>
      <c r="G10" s="467">
        <v>477</v>
      </c>
      <c r="H10" s="468">
        <v>3.1967320137762791</v>
      </c>
      <c r="I10" s="466">
        <v>0.1137572639131863</v>
      </c>
      <c r="J10" s="467">
        <v>479</v>
      </c>
      <c r="K10" s="468">
        <v>3.9982600967671882</v>
      </c>
      <c r="L10" s="466">
        <v>8.5421048401684449E-2</v>
      </c>
      <c r="M10" s="467">
        <v>475</v>
      </c>
      <c r="N10" s="468">
        <v>5.8731879272163319</v>
      </c>
      <c r="O10" s="466">
        <v>2.271749880942265E-2</v>
      </c>
      <c r="P10" s="467">
        <v>478</v>
      </c>
      <c r="Q10" s="468">
        <v>5.8163454454252346</v>
      </c>
      <c r="R10" s="466">
        <v>2.4254817303719652E-2</v>
      </c>
      <c r="S10" s="467">
        <v>479</v>
      </c>
      <c r="T10" s="468">
        <v>5.5308692902803864</v>
      </c>
      <c r="U10" s="466">
        <v>4.2655494602254748E-2</v>
      </c>
      <c r="V10" s="467">
        <v>479</v>
      </c>
      <c r="W10" s="468">
        <v>4.5213154658580921</v>
      </c>
      <c r="X10" s="466">
        <v>6.7859774702741599E-2</v>
      </c>
      <c r="Y10" s="467">
        <v>475</v>
      </c>
      <c r="Z10" s="468">
        <v>4.7023508510416461</v>
      </c>
      <c r="AA10" s="466">
        <v>6.8265250667272362E-2</v>
      </c>
      <c r="AB10" s="467">
        <v>478</v>
      </c>
      <c r="AC10" s="468">
        <v>4.7762732756581201</v>
      </c>
      <c r="AD10" s="466">
        <v>8.3832348310211233E-2</v>
      </c>
      <c r="AE10" s="467">
        <v>478</v>
      </c>
      <c r="AF10" s="468">
        <v>2.545503788819631</v>
      </c>
      <c r="AG10" s="466">
        <v>0.11967377401209151</v>
      </c>
      <c r="AH10" s="510">
        <v>475</v>
      </c>
    </row>
    <row r="11" spans="1:64" s="463" customFormat="1" ht="14.5" customHeight="1">
      <c r="A11" s="511" t="s">
        <v>13</v>
      </c>
      <c r="B11" s="472">
        <v>4.1248811712786573</v>
      </c>
      <c r="C11" s="470">
        <v>0.1197237927028961</v>
      </c>
      <c r="D11" s="471">
        <v>372</v>
      </c>
      <c r="E11" s="472">
        <v>2.591643910882222</v>
      </c>
      <c r="F11" s="470">
        <v>0.1243271115501241</v>
      </c>
      <c r="G11" s="471">
        <v>372</v>
      </c>
      <c r="H11" s="472">
        <v>3.5396110335926769</v>
      </c>
      <c r="I11" s="470">
        <v>0.1327211941221938</v>
      </c>
      <c r="J11" s="471">
        <v>371</v>
      </c>
      <c r="K11" s="472">
        <v>4.0376094495978512</v>
      </c>
      <c r="L11" s="470">
        <v>8.9391464516421326E-2</v>
      </c>
      <c r="M11" s="471">
        <v>370</v>
      </c>
      <c r="N11" s="472">
        <v>5.9096133177645216</v>
      </c>
      <c r="O11" s="470">
        <v>1.95076700385414E-2</v>
      </c>
      <c r="P11" s="471">
        <v>372</v>
      </c>
      <c r="Q11" s="472">
        <v>5.8513889579893048</v>
      </c>
      <c r="R11" s="470">
        <v>2.7125376832772399E-2</v>
      </c>
      <c r="S11" s="471">
        <v>373</v>
      </c>
      <c r="T11" s="472">
        <v>5.6085559642620613</v>
      </c>
      <c r="U11" s="470">
        <v>4.4297937283829213E-2</v>
      </c>
      <c r="V11" s="471">
        <v>369</v>
      </c>
      <c r="W11" s="472">
        <v>4.4499081162955552</v>
      </c>
      <c r="X11" s="470">
        <v>8.7505371879717866E-2</v>
      </c>
      <c r="Y11" s="471">
        <v>369</v>
      </c>
      <c r="Z11" s="472">
        <v>4.705104836474483</v>
      </c>
      <c r="AA11" s="470">
        <v>6.7371241642929167E-2</v>
      </c>
      <c r="AB11" s="471">
        <v>365</v>
      </c>
      <c r="AC11" s="472">
        <v>4.731775399431938</v>
      </c>
      <c r="AD11" s="470">
        <v>8.6728594562164571E-2</v>
      </c>
      <c r="AE11" s="471">
        <v>371</v>
      </c>
      <c r="AF11" s="472">
        <v>2.5239983862897488</v>
      </c>
      <c r="AG11" s="470">
        <v>0.13668517343190109</v>
      </c>
      <c r="AH11" s="512">
        <v>371</v>
      </c>
    </row>
    <row r="12" spans="1:64" s="463" customFormat="1" ht="14.5" customHeight="1">
      <c r="A12" s="509" t="s">
        <v>14</v>
      </c>
      <c r="B12" s="468">
        <v>4.3802658662058622</v>
      </c>
      <c r="C12" s="466">
        <v>0.15713086504277471</v>
      </c>
      <c r="D12" s="467">
        <v>257</v>
      </c>
      <c r="E12" s="468">
        <v>3.8385226239371022</v>
      </c>
      <c r="F12" s="466">
        <v>0.16357122341583569</v>
      </c>
      <c r="G12" s="467">
        <v>249</v>
      </c>
      <c r="H12" s="468">
        <v>3.087976385009628</v>
      </c>
      <c r="I12" s="466">
        <v>0.18272738604626779</v>
      </c>
      <c r="J12" s="467">
        <v>257</v>
      </c>
      <c r="K12" s="468">
        <v>3.2462869237685301</v>
      </c>
      <c r="L12" s="466">
        <v>0.1353135803196143</v>
      </c>
      <c r="M12" s="467">
        <v>259</v>
      </c>
      <c r="N12" s="468">
        <v>5.8077982643419288</v>
      </c>
      <c r="O12" s="466">
        <v>4.3958926811047357E-2</v>
      </c>
      <c r="P12" s="467">
        <v>259</v>
      </c>
      <c r="Q12" s="468">
        <v>5.6417936335364276</v>
      </c>
      <c r="R12" s="466">
        <v>5.1785543489759903E-2</v>
      </c>
      <c r="S12" s="467">
        <v>261</v>
      </c>
      <c r="T12" s="465">
        <v>5.2690298181032782</v>
      </c>
      <c r="U12" s="466">
        <v>7.7606263587411781E-2</v>
      </c>
      <c r="V12" s="467">
        <v>260</v>
      </c>
      <c r="W12" s="468">
        <v>4.0156392875990328</v>
      </c>
      <c r="X12" s="466">
        <v>0.1179265047511439</v>
      </c>
      <c r="Y12" s="467">
        <v>256</v>
      </c>
      <c r="Z12" s="468">
        <v>4.1586327694910121</v>
      </c>
      <c r="AA12" s="466">
        <v>0.1095345612768653</v>
      </c>
      <c r="AB12" s="467">
        <v>258</v>
      </c>
      <c r="AC12" s="465">
        <v>3.8738595243333211</v>
      </c>
      <c r="AD12" s="466">
        <v>0.14934399023392009</v>
      </c>
      <c r="AE12" s="467">
        <v>257</v>
      </c>
      <c r="AF12" s="468">
        <v>1.911299226870939</v>
      </c>
      <c r="AG12" s="466">
        <v>0.16997845899723729</v>
      </c>
      <c r="AH12" s="510">
        <v>258</v>
      </c>
    </row>
    <row r="13" spans="1:64" s="463" customFormat="1" ht="14.5" customHeight="1">
      <c r="A13" s="511" t="s">
        <v>31</v>
      </c>
      <c r="B13" s="472">
        <v>4.8698175587732866</v>
      </c>
      <c r="C13" s="470">
        <v>0.1047205099180035</v>
      </c>
      <c r="D13" s="471">
        <v>394</v>
      </c>
      <c r="E13" s="472">
        <v>4.1905424558344269</v>
      </c>
      <c r="F13" s="470">
        <v>0.1279470205372229</v>
      </c>
      <c r="G13" s="471">
        <v>390</v>
      </c>
      <c r="H13" s="472">
        <v>3.2426588260937308</v>
      </c>
      <c r="I13" s="470">
        <v>0.14569230980600359</v>
      </c>
      <c r="J13" s="471">
        <v>395</v>
      </c>
      <c r="K13" s="472">
        <v>3.5603189371399329</v>
      </c>
      <c r="L13" s="470">
        <v>0.1057578500413769</v>
      </c>
      <c r="M13" s="471">
        <v>393</v>
      </c>
      <c r="N13" s="472">
        <v>5.7995327911684047</v>
      </c>
      <c r="O13" s="470">
        <v>3.3326977645573561E-2</v>
      </c>
      <c r="P13" s="471">
        <v>394</v>
      </c>
      <c r="Q13" s="472">
        <v>5.6953469703600126</v>
      </c>
      <c r="R13" s="470">
        <v>4.1826306612703708E-2</v>
      </c>
      <c r="S13" s="471">
        <v>396</v>
      </c>
      <c r="T13" s="472">
        <v>5.4541465943356124</v>
      </c>
      <c r="U13" s="470">
        <v>5.6026300834999147E-2</v>
      </c>
      <c r="V13" s="471">
        <v>394</v>
      </c>
      <c r="W13" s="472">
        <v>4.1398358600366798</v>
      </c>
      <c r="X13" s="470">
        <v>0.1086339636079842</v>
      </c>
      <c r="Y13" s="471">
        <v>394</v>
      </c>
      <c r="Z13" s="472">
        <v>4.1778864146046759</v>
      </c>
      <c r="AA13" s="470">
        <v>9.5646811178684468E-2</v>
      </c>
      <c r="AB13" s="471">
        <v>387</v>
      </c>
      <c r="AC13" s="472">
        <v>4.5604548367154871</v>
      </c>
      <c r="AD13" s="470">
        <v>9.7815417663083229E-2</v>
      </c>
      <c r="AE13" s="471">
        <v>393</v>
      </c>
      <c r="AF13" s="472">
        <v>2.4738479722848208</v>
      </c>
      <c r="AG13" s="470">
        <v>0.12198872179153671</v>
      </c>
      <c r="AH13" s="512">
        <v>391</v>
      </c>
    </row>
    <row r="14" spans="1:64" s="463" customFormat="1" ht="14.5" customHeight="1">
      <c r="A14" s="509" t="s">
        <v>15</v>
      </c>
      <c r="B14" s="468">
        <v>4.3358155497157291</v>
      </c>
      <c r="C14" s="466">
        <v>0.13829249820781889</v>
      </c>
      <c r="D14" s="467">
        <v>313</v>
      </c>
      <c r="E14" s="468">
        <v>2.9912341598629388</v>
      </c>
      <c r="F14" s="466">
        <v>0.14130228027464331</v>
      </c>
      <c r="G14" s="467">
        <v>311</v>
      </c>
      <c r="H14" s="468">
        <v>2.8551350836103082</v>
      </c>
      <c r="I14" s="466">
        <v>0.1312983417803267</v>
      </c>
      <c r="J14" s="467">
        <v>317</v>
      </c>
      <c r="K14" s="468">
        <v>3.6565792556560499</v>
      </c>
      <c r="L14" s="466">
        <v>9.2865720455017869E-2</v>
      </c>
      <c r="M14" s="467">
        <v>318</v>
      </c>
      <c r="N14" s="468">
        <v>5.7150240677175814</v>
      </c>
      <c r="O14" s="466">
        <v>5.4740588376967728E-2</v>
      </c>
      <c r="P14" s="467">
        <v>318</v>
      </c>
      <c r="Q14" s="468">
        <v>5.6701600043171769</v>
      </c>
      <c r="R14" s="466">
        <v>4.2761966748828893E-2</v>
      </c>
      <c r="S14" s="467">
        <v>318</v>
      </c>
      <c r="T14" s="465">
        <v>5.3707081387505502</v>
      </c>
      <c r="U14" s="466">
        <v>5.6419520145357109E-2</v>
      </c>
      <c r="V14" s="467">
        <v>318</v>
      </c>
      <c r="W14" s="468">
        <v>4.0547442436121379</v>
      </c>
      <c r="X14" s="466">
        <v>9.6510256646876305E-2</v>
      </c>
      <c r="Y14" s="467">
        <v>315</v>
      </c>
      <c r="Z14" s="468">
        <v>4.2285350477922714</v>
      </c>
      <c r="AA14" s="466">
        <v>9.4968821830867772E-2</v>
      </c>
      <c r="AB14" s="467">
        <v>316</v>
      </c>
      <c r="AC14" s="465">
        <v>4.3323990989651158</v>
      </c>
      <c r="AD14" s="466">
        <v>0.11857663935338519</v>
      </c>
      <c r="AE14" s="467">
        <v>319</v>
      </c>
      <c r="AF14" s="468">
        <v>2.1660031874187942</v>
      </c>
      <c r="AG14" s="466">
        <v>0.12615899421425189</v>
      </c>
      <c r="AH14" s="510">
        <v>316</v>
      </c>
    </row>
    <row r="15" spans="1:64" s="463" customFormat="1" ht="14.5" customHeight="1">
      <c r="A15" s="511" t="s">
        <v>16</v>
      </c>
      <c r="B15" s="472">
        <v>3.2314150339266301</v>
      </c>
      <c r="C15" s="470">
        <v>0.11033752319239649</v>
      </c>
      <c r="D15" s="471">
        <v>446</v>
      </c>
      <c r="E15" s="472">
        <v>1.902652554969537</v>
      </c>
      <c r="F15" s="470">
        <v>7.4778699912307706E-2</v>
      </c>
      <c r="G15" s="471">
        <v>446</v>
      </c>
      <c r="H15" s="469">
        <v>2.732271331147869</v>
      </c>
      <c r="I15" s="470">
        <v>0.12876340111569021</v>
      </c>
      <c r="J15" s="471">
        <v>450</v>
      </c>
      <c r="K15" s="472">
        <v>3.8488869352856292</v>
      </c>
      <c r="L15" s="470">
        <v>9.162331596889213E-2</v>
      </c>
      <c r="M15" s="471">
        <v>452</v>
      </c>
      <c r="N15" s="472">
        <v>5.8839585688745837</v>
      </c>
      <c r="O15" s="470">
        <v>2.5291821417569749E-2</v>
      </c>
      <c r="P15" s="471">
        <v>452</v>
      </c>
      <c r="Q15" s="472">
        <v>5.8488797699214894</v>
      </c>
      <c r="R15" s="470">
        <v>3.021944002718337E-2</v>
      </c>
      <c r="S15" s="471">
        <v>452</v>
      </c>
      <c r="T15" s="472">
        <v>5.423877153343045</v>
      </c>
      <c r="U15" s="470">
        <v>7.9707792748313896E-2</v>
      </c>
      <c r="V15" s="471">
        <v>453</v>
      </c>
      <c r="W15" s="472">
        <v>4.4094350381038607</v>
      </c>
      <c r="X15" s="470">
        <v>8.2768956568540511E-2</v>
      </c>
      <c r="Y15" s="471">
        <v>452</v>
      </c>
      <c r="Z15" s="472">
        <v>4.7609480386171832</v>
      </c>
      <c r="AA15" s="470">
        <v>7.8488542336002234E-2</v>
      </c>
      <c r="AB15" s="471">
        <v>450</v>
      </c>
      <c r="AC15" s="472">
        <v>4.7371009870041414</v>
      </c>
      <c r="AD15" s="470">
        <v>0.11227173390069339</v>
      </c>
      <c r="AE15" s="471">
        <v>452</v>
      </c>
      <c r="AF15" s="472">
        <v>2.2650983414881818</v>
      </c>
      <c r="AG15" s="470">
        <v>0.13200772547163839</v>
      </c>
      <c r="AH15" s="512">
        <v>449</v>
      </c>
    </row>
    <row r="16" spans="1:64" s="463" customFormat="1" ht="14.5" customHeight="1">
      <c r="A16" s="509" t="s">
        <v>17</v>
      </c>
      <c r="B16" s="468">
        <v>4.378680769190245</v>
      </c>
      <c r="C16" s="466">
        <v>0.12663057029325209</v>
      </c>
      <c r="D16" s="467">
        <v>336</v>
      </c>
      <c r="E16" s="468">
        <v>3.688487571957241</v>
      </c>
      <c r="F16" s="466">
        <v>0.13592734346710961</v>
      </c>
      <c r="G16" s="467">
        <v>339</v>
      </c>
      <c r="H16" s="468">
        <v>2.9790158278275718</v>
      </c>
      <c r="I16" s="466">
        <v>0.13196059465262119</v>
      </c>
      <c r="J16" s="467">
        <v>340</v>
      </c>
      <c r="K16" s="468">
        <v>3.656499465216382</v>
      </c>
      <c r="L16" s="466">
        <v>9.5003452095044821E-2</v>
      </c>
      <c r="M16" s="467">
        <v>345</v>
      </c>
      <c r="N16" s="468">
        <v>5.8350680501400651</v>
      </c>
      <c r="O16" s="466">
        <v>3.3221455694147903E-2</v>
      </c>
      <c r="P16" s="467">
        <v>346</v>
      </c>
      <c r="Q16" s="468">
        <v>5.785016908270209</v>
      </c>
      <c r="R16" s="466">
        <v>3.520861652022083E-2</v>
      </c>
      <c r="S16" s="467">
        <v>346</v>
      </c>
      <c r="T16" s="468">
        <v>5.5166163243248896</v>
      </c>
      <c r="U16" s="466">
        <v>5.633987527820191E-2</v>
      </c>
      <c r="V16" s="467">
        <v>344</v>
      </c>
      <c r="W16" s="468">
        <v>4.120830107508378</v>
      </c>
      <c r="X16" s="466">
        <v>9.2349245349517828E-2</v>
      </c>
      <c r="Y16" s="467">
        <v>345</v>
      </c>
      <c r="Z16" s="468">
        <v>4.2855140941388568</v>
      </c>
      <c r="AA16" s="466">
        <v>8.3376843633565165E-2</v>
      </c>
      <c r="AB16" s="467">
        <v>344</v>
      </c>
      <c r="AC16" s="468">
        <v>4.5585004539481524</v>
      </c>
      <c r="AD16" s="466">
        <v>9.3354473311798775E-2</v>
      </c>
      <c r="AE16" s="467">
        <v>346</v>
      </c>
      <c r="AF16" s="468">
        <v>2.2554506643053829</v>
      </c>
      <c r="AG16" s="466">
        <v>0.12865101300974099</v>
      </c>
      <c r="AH16" s="510">
        <v>347</v>
      </c>
    </row>
    <row r="17" spans="1:34" s="463" customFormat="1" ht="14.5" customHeight="1">
      <c r="A17" s="511" t="s">
        <v>18</v>
      </c>
      <c r="B17" s="472">
        <v>4.8024897568752847</v>
      </c>
      <c r="C17" s="470">
        <v>8.95813701229035E-2</v>
      </c>
      <c r="D17" s="471">
        <v>427</v>
      </c>
      <c r="E17" s="469">
        <v>3.8692074575901838</v>
      </c>
      <c r="F17" s="470">
        <v>0.10866490283986879</v>
      </c>
      <c r="G17" s="471">
        <v>427</v>
      </c>
      <c r="H17" s="472">
        <v>3.3249109300284831</v>
      </c>
      <c r="I17" s="470">
        <v>0.11853591528366519</v>
      </c>
      <c r="J17" s="471">
        <v>429</v>
      </c>
      <c r="K17" s="472">
        <v>4.1546008602635291</v>
      </c>
      <c r="L17" s="470">
        <v>8.2049356891812586E-2</v>
      </c>
      <c r="M17" s="471">
        <v>432</v>
      </c>
      <c r="N17" s="469">
        <v>5.8726126929063689</v>
      </c>
      <c r="O17" s="470">
        <v>2.124317296612931E-2</v>
      </c>
      <c r="P17" s="471">
        <v>434</v>
      </c>
      <c r="Q17" s="472">
        <v>5.8078505093502457</v>
      </c>
      <c r="R17" s="470">
        <v>2.58954708689231E-2</v>
      </c>
      <c r="S17" s="471">
        <v>434</v>
      </c>
      <c r="T17" s="472">
        <v>5.6425633431773594</v>
      </c>
      <c r="U17" s="470">
        <v>3.7076719522176747E-2</v>
      </c>
      <c r="V17" s="471">
        <v>433</v>
      </c>
      <c r="W17" s="472">
        <v>4.4178123968122192</v>
      </c>
      <c r="X17" s="470">
        <v>7.6327626534151163E-2</v>
      </c>
      <c r="Y17" s="471">
        <v>431</v>
      </c>
      <c r="Z17" s="472">
        <v>4.5170831574896537</v>
      </c>
      <c r="AA17" s="470">
        <v>7.1984034537105099E-2</v>
      </c>
      <c r="AB17" s="471">
        <v>432</v>
      </c>
      <c r="AC17" s="472">
        <v>4.8491554707780118</v>
      </c>
      <c r="AD17" s="470">
        <v>7.9236272158995244E-2</v>
      </c>
      <c r="AE17" s="471">
        <v>434</v>
      </c>
      <c r="AF17" s="472">
        <v>2.8109103763949501</v>
      </c>
      <c r="AG17" s="470">
        <v>0.12761902522250779</v>
      </c>
      <c r="AH17" s="512">
        <v>429</v>
      </c>
    </row>
    <row r="18" spans="1:34" s="463" customFormat="1" ht="14.5" customHeight="1">
      <c r="A18" s="509" t="s">
        <v>19</v>
      </c>
      <c r="B18" s="468">
        <v>4.6441580138026426</v>
      </c>
      <c r="C18" s="466">
        <v>0.10468643827452739</v>
      </c>
      <c r="D18" s="467">
        <v>393</v>
      </c>
      <c r="E18" s="468">
        <v>3.3692447564232131</v>
      </c>
      <c r="F18" s="466">
        <v>0.13116933249686299</v>
      </c>
      <c r="G18" s="467">
        <v>392</v>
      </c>
      <c r="H18" s="468">
        <v>2.9123183063720308</v>
      </c>
      <c r="I18" s="466">
        <v>0.1132240354295103</v>
      </c>
      <c r="J18" s="467">
        <v>391</v>
      </c>
      <c r="K18" s="468">
        <v>3.8812311082307871</v>
      </c>
      <c r="L18" s="466">
        <v>8.8971329086400708E-2</v>
      </c>
      <c r="M18" s="467">
        <v>390</v>
      </c>
      <c r="N18" s="468">
        <v>5.7967457917344412</v>
      </c>
      <c r="O18" s="466">
        <v>2.8684981101561171E-2</v>
      </c>
      <c r="P18" s="467">
        <v>396</v>
      </c>
      <c r="Q18" s="468">
        <v>5.7307380662068983</v>
      </c>
      <c r="R18" s="466">
        <v>3.186535382493464E-2</v>
      </c>
      <c r="S18" s="467">
        <v>396</v>
      </c>
      <c r="T18" s="468">
        <v>5.5114603977661458</v>
      </c>
      <c r="U18" s="466">
        <v>4.9211348841812781E-2</v>
      </c>
      <c r="V18" s="467">
        <v>396</v>
      </c>
      <c r="W18" s="468">
        <v>4.0783455159690121</v>
      </c>
      <c r="X18" s="466">
        <v>9.0033465491437578E-2</v>
      </c>
      <c r="Y18" s="467">
        <v>396</v>
      </c>
      <c r="Z18" s="468">
        <v>4.4560128758019211</v>
      </c>
      <c r="AA18" s="466">
        <v>8.4916558150718691E-2</v>
      </c>
      <c r="AB18" s="467">
        <v>394</v>
      </c>
      <c r="AC18" s="468">
        <v>4.4545127191864067</v>
      </c>
      <c r="AD18" s="466">
        <v>9.1840662010121935E-2</v>
      </c>
      <c r="AE18" s="467">
        <v>395</v>
      </c>
      <c r="AF18" s="468">
        <v>3.1035879195516598</v>
      </c>
      <c r="AG18" s="466">
        <v>0.1237546283576058</v>
      </c>
      <c r="AH18" s="510">
        <v>396</v>
      </c>
    </row>
    <row r="19" spans="1:34" s="463" customFormat="1" ht="14.5" customHeight="1">
      <c r="A19" s="511" t="s">
        <v>20</v>
      </c>
      <c r="B19" s="472">
        <v>4.9782058929449793</v>
      </c>
      <c r="C19" s="470">
        <v>0.1018112783463978</v>
      </c>
      <c r="D19" s="471">
        <v>309</v>
      </c>
      <c r="E19" s="472">
        <v>3.827309331846446</v>
      </c>
      <c r="F19" s="470">
        <v>0.1515248316586443</v>
      </c>
      <c r="G19" s="471">
        <v>306</v>
      </c>
      <c r="H19" s="469">
        <v>3.2659751392387948</v>
      </c>
      <c r="I19" s="470">
        <v>0.155361440365515</v>
      </c>
      <c r="J19" s="471">
        <v>308</v>
      </c>
      <c r="K19" s="469">
        <v>4.394731453214475</v>
      </c>
      <c r="L19" s="470">
        <v>9.149517740615315E-2</v>
      </c>
      <c r="M19" s="471">
        <v>312</v>
      </c>
      <c r="N19" s="472">
        <v>5.7159609282778661</v>
      </c>
      <c r="O19" s="470">
        <v>5.6670998575016791E-2</v>
      </c>
      <c r="P19" s="471">
        <v>312</v>
      </c>
      <c r="Q19" s="472">
        <v>5.689454721313596</v>
      </c>
      <c r="R19" s="470">
        <v>4.064943144230776E-2</v>
      </c>
      <c r="S19" s="471">
        <v>312</v>
      </c>
      <c r="T19" s="472">
        <v>5.4262184575671304</v>
      </c>
      <c r="U19" s="470">
        <v>5.2859881408192477E-2</v>
      </c>
      <c r="V19" s="471">
        <v>312</v>
      </c>
      <c r="W19" s="472">
        <v>4.3288856093898449</v>
      </c>
      <c r="X19" s="470">
        <v>0.1077493888444279</v>
      </c>
      <c r="Y19" s="471">
        <v>310</v>
      </c>
      <c r="Z19" s="472">
        <v>4.7009270864575496</v>
      </c>
      <c r="AA19" s="470">
        <v>8.8200006765420308E-2</v>
      </c>
      <c r="AB19" s="471">
        <v>309</v>
      </c>
      <c r="AC19" s="472">
        <v>4.4392402519240042</v>
      </c>
      <c r="AD19" s="470">
        <v>0.1122251551045006</v>
      </c>
      <c r="AE19" s="471">
        <v>310</v>
      </c>
      <c r="AF19" s="472">
        <v>3.4704666860756861</v>
      </c>
      <c r="AG19" s="470">
        <v>0.17049450548951489</v>
      </c>
      <c r="AH19" s="512">
        <v>312</v>
      </c>
    </row>
    <row r="20" spans="1:34" s="463" customFormat="1" ht="14.5" customHeight="1">
      <c r="A20" s="509" t="s">
        <v>21</v>
      </c>
      <c r="B20" s="465">
        <v>3.57496241160091</v>
      </c>
      <c r="C20" s="466">
        <v>0.106132575358224</v>
      </c>
      <c r="D20" s="467">
        <v>501</v>
      </c>
      <c r="E20" s="465">
        <v>2.1517095797360981</v>
      </c>
      <c r="F20" s="466">
        <v>9.4160181453425223E-2</v>
      </c>
      <c r="G20" s="467">
        <v>500</v>
      </c>
      <c r="H20" s="468">
        <v>2.9176528914494821</v>
      </c>
      <c r="I20" s="466">
        <v>0.1152069357900263</v>
      </c>
      <c r="J20" s="467">
        <v>506</v>
      </c>
      <c r="K20" s="468">
        <v>3.813994465090687</v>
      </c>
      <c r="L20" s="466">
        <v>8.0742813892326099E-2</v>
      </c>
      <c r="M20" s="467">
        <v>509</v>
      </c>
      <c r="N20" s="468">
        <v>5.8980858057298287</v>
      </c>
      <c r="O20" s="466">
        <v>1.9037763312239199E-2</v>
      </c>
      <c r="P20" s="467">
        <v>509</v>
      </c>
      <c r="Q20" s="468">
        <v>5.8630786861197661</v>
      </c>
      <c r="R20" s="466">
        <v>2.3167690192903951E-2</v>
      </c>
      <c r="S20" s="467">
        <v>509</v>
      </c>
      <c r="T20" s="465">
        <v>5.5033884422140193</v>
      </c>
      <c r="U20" s="466">
        <v>4.8317691083364353E-2</v>
      </c>
      <c r="V20" s="467">
        <v>511</v>
      </c>
      <c r="W20" s="468">
        <v>4.3475093419807749</v>
      </c>
      <c r="X20" s="466">
        <v>7.064788089197771E-2</v>
      </c>
      <c r="Y20" s="467">
        <v>510</v>
      </c>
      <c r="Z20" s="468">
        <v>4.7231676521349861</v>
      </c>
      <c r="AA20" s="466">
        <v>6.7691433368855553E-2</v>
      </c>
      <c r="AB20" s="467">
        <v>508</v>
      </c>
      <c r="AC20" s="465">
        <v>4.4303262232890877</v>
      </c>
      <c r="AD20" s="466">
        <v>9.1592456417226298E-2</v>
      </c>
      <c r="AE20" s="467">
        <v>508</v>
      </c>
      <c r="AF20" s="468">
        <v>2.4336928745418689</v>
      </c>
      <c r="AG20" s="466">
        <v>0.1268021181884022</v>
      </c>
      <c r="AH20" s="510">
        <v>508</v>
      </c>
    </row>
    <row r="21" spans="1:34" s="463" customFormat="1" ht="14.5" customHeight="1">
      <c r="A21" s="511" t="s">
        <v>22</v>
      </c>
      <c r="B21" s="469">
        <v>3.4953171055223011</v>
      </c>
      <c r="C21" s="470">
        <v>0.1131707997432809</v>
      </c>
      <c r="D21" s="471">
        <v>459</v>
      </c>
      <c r="E21" s="472">
        <v>2.161594951483496</v>
      </c>
      <c r="F21" s="470">
        <v>0.1016603718620004</v>
      </c>
      <c r="G21" s="471">
        <v>458</v>
      </c>
      <c r="H21" s="472">
        <v>3.8618911477250051</v>
      </c>
      <c r="I21" s="470">
        <v>0.1261564446238215</v>
      </c>
      <c r="J21" s="471">
        <v>458</v>
      </c>
      <c r="K21" s="472">
        <v>4.1085018852215169</v>
      </c>
      <c r="L21" s="470">
        <v>8.7323670050947141E-2</v>
      </c>
      <c r="M21" s="471">
        <v>456</v>
      </c>
      <c r="N21" s="472">
        <v>5.8736419946190246</v>
      </c>
      <c r="O21" s="470">
        <v>2.7050577100974561E-2</v>
      </c>
      <c r="P21" s="471">
        <v>459</v>
      </c>
      <c r="Q21" s="472">
        <v>5.8459744570377818</v>
      </c>
      <c r="R21" s="470">
        <v>2.625375427918674E-2</v>
      </c>
      <c r="S21" s="471">
        <v>459</v>
      </c>
      <c r="T21" s="472">
        <v>5.5165692971355194</v>
      </c>
      <c r="U21" s="470">
        <v>5.63196550047982E-2</v>
      </c>
      <c r="V21" s="471">
        <v>459</v>
      </c>
      <c r="W21" s="472">
        <v>4.5581377486327339</v>
      </c>
      <c r="X21" s="470">
        <v>8.2050220665978696E-2</v>
      </c>
      <c r="Y21" s="471">
        <v>452</v>
      </c>
      <c r="Z21" s="472">
        <v>4.8160502077418181</v>
      </c>
      <c r="AA21" s="470">
        <v>7.0528342796796373E-2</v>
      </c>
      <c r="AB21" s="471">
        <v>458</v>
      </c>
      <c r="AC21" s="472">
        <v>4.5837002104741913</v>
      </c>
      <c r="AD21" s="470">
        <v>0.1046186322595869</v>
      </c>
      <c r="AE21" s="471">
        <v>455</v>
      </c>
      <c r="AF21" s="472">
        <v>2.5278952176506531</v>
      </c>
      <c r="AG21" s="470">
        <v>0.13844201920863139</v>
      </c>
      <c r="AH21" s="512">
        <v>456</v>
      </c>
    </row>
    <row r="22" spans="1:34" s="463" customFormat="1" ht="14.5" customHeight="1">
      <c r="A22" s="509" t="s">
        <v>23</v>
      </c>
      <c r="B22" s="468">
        <v>4.8046583492105004</v>
      </c>
      <c r="C22" s="466">
        <v>9.4085947479408252E-2</v>
      </c>
      <c r="D22" s="467">
        <v>525</v>
      </c>
      <c r="E22" s="468">
        <v>4.0961025654611456</v>
      </c>
      <c r="F22" s="466">
        <v>0.1209854723470863</v>
      </c>
      <c r="G22" s="467">
        <v>522</v>
      </c>
      <c r="H22" s="468">
        <v>3.003773463293133</v>
      </c>
      <c r="I22" s="466">
        <v>0.105507102674418</v>
      </c>
      <c r="J22" s="467">
        <v>531</v>
      </c>
      <c r="K22" s="468">
        <v>3.835717527045289</v>
      </c>
      <c r="L22" s="466">
        <v>8.7985695502515934E-2</v>
      </c>
      <c r="M22" s="467">
        <v>532</v>
      </c>
      <c r="N22" s="468">
        <v>5.8357399273472383</v>
      </c>
      <c r="O22" s="466">
        <v>2.468310310725751E-2</v>
      </c>
      <c r="P22" s="467">
        <v>537</v>
      </c>
      <c r="Q22" s="468">
        <v>5.7367845492367984</v>
      </c>
      <c r="R22" s="466">
        <v>3.1739178942685117E-2</v>
      </c>
      <c r="S22" s="467">
        <v>536</v>
      </c>
      <c r="T22" s="468">
        <v>5.4236438787079591</v>
      </c>
      <c r="U22" s="466">
        <v>5.1177954121776732E-2</v>
      </c>
      <c r="V22" s="467">
        <v>537</v>
      </c>
      <c r="W22" s="468">
        <v>4.1837930667750873</v>
      </c>
      <c r="X22" s="466">
        <v>8.062706666030775E-2</v>
      </c>
      <c r="Y22" s="467">
        <v>533</v>
      </c>
      <c r="Z22" s="468">
        <v>4.4957436782745281</v>
      </c>
      <c r="AA22" s="466">
        <v>7.2004154269371637E-2</v>
      </c>
      <c r="AB22" s="467">
        <v>534</v>
      </c>
      <c r="AC22" s="468">
        <v>4.5951393758197732</v>
      </c>
      <c r="AD22" s="466">
        <v>8.7055096439608376E-2</v>
      </c>
      <c r="AE22" s="467">
        <v>532</v>
      </c>
      <c r="AF22" s="468">
        <v>2.622073551811404</v>
      </c>
      <c r="AG22" s="466">
        <v>0.1240287249396116</v>
      </c>
      <c r="AH22" s="510">
        <v>530</v>
      </c>
    </row>
    <row r="23" spans="1:34" s="463" customFormat="1" ht="14.5" customHeight="1" thickBot="1">
      <c r="A23" s="513" t="s">
        <v>24</v>
      </c>
      <c r="B23" s="473">
        <v>3.7539977679713981</v>
      </c>
      <c r="C23" s="474">
        <v>0.1011612744316116</v>
      </c>
      <c r="D23" s="475">
        <v>532</v>
      </c>
      <c r="E23" s="476">
        <v>2.3721642825638591</v>
      </c>
      <c r="F23" s="474">
        <v>0.1078389084994012</v>
      </c>
      <c r="G23" s="475">
        <v>532</v>
      </c>
      <c r="H23" s="476">
        <v>2.9682679201651401</v>
      </c>
      <c r="I23" s="474">
        <v>0.1168881224974016</v>
      </c>
      <c r="J23" s="475">
        <v>529</v>
      </c>
      <c r="K23" s="476">
        <v>4.0734379376722956</v>
      </c>
      <c r="L23" s="474">
        <v>7.7727108952013721E-2</v>
      </c>
      <c r="M23" s="475">
        <v>531</v>
      </c>
      <c r="N23" s="476">
        <v>5.885896753553542</v>
      </c>
      <c r="O23" s="474">
        <v>2.6340965785329001E-2</v>
      </c>
      <c r="P23" s="475">
        <v>531</v>
      </c>
      <c r="Q23" s="476">
        <v>5.8675957135489396</v>
      </c>
      <c r="R23" s="474">
        <v>2.3121494382582122E-2</v>
      </c>
      <c r="S23" s="475">
        <v>532</v>
      </c>
      <c r="T23" s="473">
        <v>5.5675090229184532</v>
      </c>
      <c r="U23" s="474">
        <v>5.7731517062800261E-2</v>
      </c>
      <c r="V23" s="475">
        <v>532</v>
      </c>
      <c r="W23" s="476">
        <v>4.7573899900662724</v>
      </c>
      <c r="X23" s="474">
        <v>6.5771289235173516E-2</v>
      </c>
      <c r="Y23" s="475">
        <v>531</v>
      </c>
      <c r="Z23" s="476">
        <v>4.7532284786113284</v>
      </c>
      <c r="AA23" s="474">
        <v>6.9768244047951941E-2</v>
      </c>
      <c r="AB23" s="475">
        <v>531</v>
      </c>
      <c r="AC23" s="473">
        <v>4.6600410731167026</v>
      </c>
      <c r="AD23" s="474">
        <v>7.6986200617505579E-2</v>
      </c>
      <c r="AE23" s="475">
        <v>528</v>
      </c>
      <c r="AF23" s="476">
        <v>2.505997933916797</v>
      </c>
      <c r="AG23" s="474">
        <v>0.10724731891917</v>
      </c>
      <c r="AH23" s="514">
        <v>530</v>
      </c>
    </row>
    <row r="24" spans="1:34" s="463" customFormat="1" ht="14.5" customHeight="1">
      <c r="A24" s="515" t="s">
        <v>26</v>
      </c>
      <c r="B24" s="477">
        <v>4.5453981145955966</v>
      </c>
      <c r="C24" s="478">
        <v>4.4298493645343703E-2</v>
      </c>
      <c r="D24" s="479">
        <v>3586</v>
      </c>
      <c r="E24" s="477">
        <v>3.5133621875592902</v>
      </c>
      <c r="F24" s="478">
        <v>4.9755309517034219E-2</v>
      </c>
      <c r="G24" s="479">
        <v>3566</v>
      </c>
      <c r="H24" s="477">
        <v>2.912648061081017</v>
      </c>
      <c r="I24" s="478">
        <v>4.8389807681005093E-2</v>
      </c>
      <c r="J24" s="479">
        <v>3602</v>
      </c>
      <c r="K24" s="477">
        <v>3.8420237894600939</v>
      </c>
      <c r="L24" s="478">
        <v>3.5711052990276583E-2</v>
      </c>
      <c r="M24" s="479">
        <v>3645</v>
      </c>
      <c r="N24" s="480">
        <v>5.8264134234261364</v>
      </c>
      <c r="O24" s="478">
        <v>1.1871640844462E-2</v>
      </c>
      <c r="P24" s="479">
        <v>3666</v>
      </c>
      <c r="Q24" s="480">
        <v>5.763523667298367</v>
      </c>
      <c r="R24" s="478">
        <v>1.299142476243546E-2</v>
      </c>
      <c r="S24" s="479">
        <v>3670</v>
      </c>
      <c r="T24" s="480">
        <v>5.5484548496767356</v>
      </c>
      <c r="U24" s="478">
        <v>1.81350136167132E-2</v>
      </c>
      <c r="V24" s="479">
        <v>3664</v>
      </c>
      <c r="W24" s="480">
        <v>4.1542665209579068</v>
      </c>
      <c r="X24" s="478">
        <v>3.3726294126573041E-2</v>
      </c>
      <c r="Y24" s="479">
        <v>3645</v>
      </c>
      <c r="Z24" s="480">
        <v>4.3394585450118646</v>
      </c>
      <c r="AA24" s="478">
        <v>3.2552371991294293E-2</v>
      </c>
      <c r="AB24" s="479">
        <v>3642</v>
      </c>
      <c r="AC24" s="480">
        <v>4.5866712696570362</v>
      </c>
      <c r="AD24" s="478">
        <v>3.6328733080781613E-2</v>
      </c>
      <c r="AE24" s="479">
        <v>3656</v>
      </c>
      <c r="AF24" s="480">
        <v>2.668672683184532</v>
      </c>
      <c r="AG24" s="478">
        <v>5.2359442589744593E-2</v>
      </c>
      <c r="AH24" s="516">
        <v>3645</v>
      </c>
    </row>
    <row r="25" spans="1:34" s="463" customFormat="1" ht="14.5" customHeight="1">
      <c r="A25" s="515" t="s">
        <v>25</v>
      </c>
      <c r="B25" s="477">
        <v>4.0967000963091831</v>
      </c>
      <c r="C25" s="478">
        <v>4.6897880310297589E-2</v>
      </c>
      <c r="D25" s="479">
        <v>2788</v>
      </c>
      <c r="E25" s="477">
        <v>2.6933057477953382</v>
      </c>
      <c r="F25" s="478">
        <v>5.3311929258425768E-2</v>
      </c>
      <c r="G25" s="479">
        <v>2785</v>
      </c>
      <c r="H25" s="480">
        <v>3.1705892518462382</v>
      </c>
      <c r="I25" s="478">
        <v>5.4286141649085427E-2</v>
      </c>
      <c r="J25" s="479">
        <v>2793</v>
      </c>
      <c r="K25" s="480">
        <v>3.9599826907383631</v>
      </c>
      <c r="L25" s="478">
        <v>3.8668574250921982E-2</v>
      </c>
      <c r="M25" s="479">
        <v>2793</v>
      </c>
      <c r="N25" s="480">
        <v>5.8871799562334646</v>
      </c>
      <c r="O25" s="478">
        <v>1.0055147872573869E-2</v>
      </c>
      <c r="P25" s="479">
        <v>2801</v>
      </c>
      <c r="Q25" s="480">
        <v>5.8455696354043312</v>
      </c>
      <c r="R25" s="478">
        <v>1.1217644658847351E-2</v>
      </c>
      <c r="S25" s="479">
        <v>2804</v>
      </c>
      <c r="T25" s="477">
        <v>5.5276378296480706</v>
      </c>
      <c r="U25" s="478">
        <v>2.2227638876149921E-2</v>
      </c>
      <c r="V25" s="479">
        <v>2803</v>
      </c>
      <c r="W25" s="480">
        <v>4.4858849137009056</v>
      </c>
      <c r="X25" s="478">
        <v>3.3215647894026638E-2</v>
      </c>
      <c r="Y25" s="479">
        <v>2789</v>
      </c>
      <c r="Z25" s="480">
        <v>4.7309618998699747</v>
      </c>
      <c r="AA25" s="478">
        <v>3.1604997848029427E-2</v>
      </c>
      <c r="AB25" s="479">
        <v>2790</v>
      </c>
      <c r="AC25" s="477">
        <v>4.6354576551273121</v>
      </c>
      <c r="AD25" s="478">
        <v>4.1388065582967412E-2</v>
      </c>
      <c r="AE25" s="479">
        <v>2792</v>
      </c>
      <c r="AF25" s="480">
        <v>2.483905422386198</v>
      </c>
      <c r="AG25" s="478">
        <v>5.7422871190395269E-2</v>
      </c>
      <c r="AH25" s="516">
        <v>2789</v>
      </c>
    </row>
    <row r="26" spans="1:34" s="463" customFormat="1" ht="14.5" customHeight="1">
      <c r="A26" s="517" t="s">
        <v>27</v>
      </c>
      <c r="B26" s="491">
        <v>4.448858233706356</v>
      </c>
      <c r="C26" s="507">
        <v>3.6191668188951948E-2</v>
      </c>
      <c r="D26" s="508">
        <v>6374</v>
      </c>
      <c r="E26" s="491">
        <v>3.3372124698431862</v>
      </c>
      <c r="F26" s="507">
        <v>4.0681313882861989E-2</v>
      </c>
      <c r="G26" s="508">
        <v>6351</v>
      </c>
      <c r="H26" s="491">
        <v>2.9679345246787729</v>
      </c>
      <c r="I26" s="507">
        <v>3.9744687391607712E-2</v>
      </c>
      <c r="J26" s="508">
        <v>6395</v>
      </c>
      <c r="K26" s="491">
        <v>3.8670441861014768</v>
      </c>
      <c r="L26" s="507">
        <v>2.9299305096478771E-2</v>
      </c>
      <c r="M26" s="508">
        <v>6438</v>
      </c>
      <c r="N26" s="491">
        <v>5.8393075394394174</v>
      </c>
      <c r="O26" s="507">
        <v>9.6007549414138353E-3</v>
      </c>
      <c r="P26" s="508">
        <v>6467</v>
      </c>
      <c r="Q26" s="490">
        <v>5.780931702077492</v>
      </c>
      <c r="R26" s="507">
        <v>1.051517624753626E-2</v>
      </c>
      <c r="S26" s="508">
        <v>6474</v>
      </c>
      <c r="T26" s="491">
        <v>5.5440309528407363</v>
      </c>
      <c r="U26" s="507">
        <v>1.5042031386244751E-2</v>
      </c>
      <c r="V26" s="508">
        <v>6467</v>
      </c>
      <c r="W26" s="490">
        <v>4.2247686864796874</v>
      </c>
      <c r="X26" s="507">
        <v>2.75005501870926E-2</v>
      </c>
      <c r="Y26" s="508">
        <v>6434</v>
      </c>
      <c r="Z26" s="490">
        <v>4.4225971037219276</v>
      </c>
      <c r="AA26" s="507">
        <v>2.652755332520762E-2</v>
      </c>
      <c r="AB26" s="508">
        <v>6432</v>
      </c>
      <c r="AC26" s="491">
        <v>4.5970215353338251</v>
      </c>
      <c r="AD26" s="507">
        <v>2.9940232820180341E-2</v>
      </c>
      <c r="AE26" s="508">
        <v>6448</v>
      </c>
      <c r="AF26" s="490">
        <v>2.6294630368786751</v>
      </c>
      <c r="AG26" s="507">
        <v>4.3047697784061652E-2</v>
      </c>
      <c r="AH26" s="518">
        <v>6434</v>
      </c>
    </row>
    <row r="27" spans="1:34" s="463" customFormat="1" ht="14.5" customHeight="1">
      <c r="A27" s="1313" t="s">
        <v>130</v>
      </c>
      <c r="B27" s="1313" t="s">
        <v>130</v>
      </c>
      <c r="C27" s="1313" t="s">
        <v>130</v>
      </c>
      <c r="D27" s="1313" t="s">
        <v>130</v>
      </c>
      <c r="E27" s="1313" t="s">
        <v>130</v>
      </c>
      <c r="F27" s="1313" t="s">
        <v>130</v>
      </c>
      <c r="G27" s="1313" t="s">
        <v>130</v>
      </c>
      <c r="H27" s="1313" t="s">
        <v>130</v>
      </c>
      <c r="I27" s="1313" t="s">
        <v>130</v>
      </c>
      <c r="J27" s="1313" t="s">
        <v>130</v>
      </c>
      <c r="K27" s="1313" t="s">
        <v>130</v>
      </c>
      <c r="L27" s="1313" t="s">
        <v>130</v>
      </c>
      <c r="M27" s="1313" t="s">
        <v>130</v>
      </c>
      <c r="N27" s="1313" t="s">
        <v>130</v>
      </c>
      <c r="O27" s="1313" t="s">
        <v>130</v>
      </c>
      <c r="P27" s="1313" t="s">
        <v>130</v>
      </c>
      <c r="Q27" s="1313" t="s">
        <v>130</v>
      </c>
      <c r="R27" s="1313" t="s">
        <v>130</v>
      </c>
      <c r="S27" s="1313" t="s">
        <v>130</v>
      </c>
      <c r="T27" s="1313" t="s">
        <v>130</v>
      </c>
      <c r="U27" s="1313" t="s">
        <v>130</v>
      </c>
      <c r="V27" s="1313" t="s">
        <v>130</v>
      </c>
      <c r="W27" s="1313" t="s">
        <v>130</v>
      </c>
      <c r="X27" s="1313" t="s">
        <v>130</v>
      </c>
      <c r="Y27" s="1313" t="s">
        <v>130</v>
      </c>
      <c r="Z27" s="1313" t="s">
        <v>130</v>
      </c>
      <c r="AA27" s="1313" t="s">
        <v>130</v>
      </c>
      <c r="AB27" s="1313" t="s">
        <v>130</v>
      </c>
      <c r="AC27" s="1313" t="s">
        <v>130</v>
      </c>
      <c r="AD27" s="1313" t="s">
        <v>130</v>
      </c>
      <c r="AE27" s="1313" t="s">
        <v>130</v>
      </c>
      <c r="AF27" s="1313" t="s">
        <v>130</v>
      </c>
      <c r="AG27" s="1313" t="s">
        <v>130</v>
      </c>
      <c r="AH27" s="1313" t="s">
        <v>130</v>
      </c>
    </row>
    <row r="28" spans="1:34" s="463" customFormat="1" ht="14.5" customHeight="1">
      <c r="A28" s="1313" t="s">
        <v>604</v>
      </c>
      <c r="B28" s="1313" t="s">
        <v>126</v>
      </c>
      <c r="C28" s="1313" t="s">
        <v>126</v>
      </c>
      <c r="D28" s="1313" t="s">
        <v>126</v>
      </c>
      <c r="E28" s="1313" t="s">
        <v>126</v>
      </c>
      <c r="F28" s="1313" t="s">
        <v>126</v>
      </c>
      <c r="G28" s="1313" t="s">
        <v>126</v>
      </c>
      <c r="H28" s="1313" t="s">
        <v>126</v>
      </c>
      <c r="I28" s="1313" t="s">
        <v>126</v>
      </c>
      <c r="J28" s="1313" t="s">
        <v>126</v>
      </c>
      <c r="K28" s="1313" t="s">
        <v>126</v>
      </c>
      <c r="L28" s="1313" t="s">
        <v>126</v>
      </c>
      <c r="M28" s="1313" t="s">
        <v>126</v>
      </c>
      <c r="N28" s="1313" t="s">
        <v>126</v>
      </c>
      <c r="O28" s="1313" t="s">
        <v>126</v>
      </c>
      <c r="P28" s="1313" t="s">
        <v>126</v>
      </c>
      <c r="Q28" s="1313" t="s">
        <v>126</v>
      </c>
      <c r="R28" s="1313" t="s">
        <v>126</v>
      </c>
      <c r="S28" s="1313" t="s">
        <v>126</v>
      </c>
      <c r="T28" s="1313" t="s">
        <v>126</v>
      </c>
      <c r="U28" s="1313" t="s">
        <v>126</v>
      </c>
      <c r="V28" s="1313" t="s">
        <v>126</v>
      </c>
      <c r="W28" s="1313" t="s">
        <v>126</v>
      </c>
      <c r="X28" s="1313" t="s">
        <v>126</v>
      </c>
      <c r="Y28" s="1313" t="s">
        <v>126</v>
      </c>
      <c r="Z28" s="1313" t="s">
        <v>126</v>
      </c>
      <c r="AA28" s="1313" t="s">
        <v>126</v>
      </c>
      <c r="AB28" s="1313" t="s">
        <v>126</v>
      </c>
      <c r="AC28" s="1313" t="s">
        <v>126</v>
      </c>
      <c r="AD28" s="1313" t="s">
        <v>126</v>
      </c>
      <c r="AE28" s="1313" t="s">
        <v>126</v>
      </c>
      <c r="AF28" s="1313" t="s">
        <v>126</v>
      </c>
      <c r="AG28" s="1313" t="s">
        <v>126</v>
      </c>
      <c r="AH28" s="1313" t="s">
        <v>126</v>
      </c>
    </row>
    <row r="29" spans="1:34" s="463" customFormat="1" ht="14.5" customHeight="1">
      <c r="A29" s="1313" t="s">
        <v>131</v>
      </c>
      <c r="B29" s="1313" t="s">
        <v>131</v>
      </c>
      <c r="C29" s="1313" t="s">
        <v>131</v>
      </c>
      <c r="D29" s="1313" t="s">
        <v>131</v>
      </c>
      <c r="E29" s="1313" t="s">
        <v>131</v>
      </c>
      <c r="F29" s="1313" t="s">
        <v>131</v>
      </c>
      <c r="G29" s="1313" t="s">
        <v>131</v>
      </c>
      <c r="H29" s="1313" t="s">
        <v>131</v>
      </c>
      <c r="I29" s="1313" t="s">
        <v>131</v>
      </c>
      <c r="J29" s="1313" t="s">
        <v>131</v>
      </c>
      <c r="K29" s="1313" t="s">
        <v>131</v>
      </c>
      <c r="L29" s="1313" t="s">
        <v>131</v>
      </c>
      <c r="M29" s="1313" t="s">
        <v>131</v>
      </c>
      <c r="N29" s="1313" t="s">
        <v>131</v>
      </c>
      <c r="O29" s="1313" t="s">
        <v>131</v>
      </c>
      <c r="P29" s="1313" t="s">
        <v>131</v>
      </c>
      <c r="Q29" s="1313" t="s">
        <v>131</v>
      </c>
      <c r="R29" s="1313" t="s">
        <v>131</v>
      </c>
      <c r="S29" s="1313" t="s">
        <v>131</v>
      </c>
      <c r="T29" s="1313" t="s">
        <v>131</v>
      </c>
      <c r="U29" s="1313" t="s">
        <v>131</v>
      </c>
      <c r="V29" s="1313" t="s">
        <v>131</v>
      </c>
      <c r="W29" s="1313" t="s">
        <v>131</v>
      </c>
      <c r="X29" s="1313" t="s">
        <v>131</v>
      </c>
      <c r="Y29" s="1313" t="s">
        <v>131</v>
      </c>
      <c r="Z29" s="1313" t="s">
        <v>131</v>
      </c>
      <c r="AA29" s="1313" t="s">
        <v>131</v>
      </c>
      <c r="AB29" s="1313" t="s">
        <v>131</v>
      </c>
      <c r="AC29" s="1313" t="s">
        <v>131</v>
      </c>
      <c r="AD29" s="1313" t="s">
        <v>131</v>
      </c>
      <c r="AE29" s="1313" t="s">
        <v>131</v>
      </c>
      <c r="AF29" s="1313" t="s">
        <v>131</v>
      </c>
      <c r="AG29" s="1313" t="s">
        <v>131</v>
      </c>
      <c r="AH29" s="1313" t="s">
        <v>131</v>
      </c>
    </row>
    <row r="30" spans="1:34" ht="14.5" customHeight="1"/>
    <row r="31" spans="1:34" s="463" customFormat="1" ht="14.5" customHeight="1">
      <c r="A31" s="1314" t="s">
        <v>809</v>
      </c>
      <c r="B31" s="1314"/>
      <c r="C31" s="1314"/>
      <c r="D31" s="1314"/>
      <c r="E31" s="1314"/>
      <c r="F31" s="1314"/>
      <c r="G31" s="1314"/>
      <c r="H31" s="1314"/>
      <c r="I31" s="1314"/>
      <c r="J31" s="1314"/>
      <c r="K31" s="1314"/>
      <c r="L31" s="1314"/>
      <c r="M31" s="1314"/>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row>
    <row r="32" spans="1:34" s="464" customFormat="1" ht="37" customHeight="1">
      <c r="A32" s="1311" t="s">
        <v>10</v>
      </c>
      <c r="B32" s="1315" t="s">
        <v>84</v>
      </c>
      <c r="C32" s="1315" t="s">
        <v>112</v>
      </c>
      <c r="D32" s="1315" t="s">
        <v>112</v>
      </c>
      <c r="E32" s="1315" t="s">
        <v>128</v>
      </c>
      <c r="F32" s="1315" t="s">
        <v>113</v>
      </c>
      <c r="G32" s="1315" t="s">
        <v>113</v>
      </c>
      <c r="H32" s="1315" t="s">
        <v>80</v>
      </c>
      <c r="I32" s="1315" t="s">
        <v>114</v>
      </c>
      <c r="J32" s="1315" t="s">
        <v>114</v>
      </c>
      <c r="K32" s="1315" t="s">
        <v>79</v>
      </c>
      <c r="L32" s="1315" t="s">
        <v>115</v>
      </c>
      <c r="M32" s="1315" t="s">
        <v>115</v>
      </c>
      <c r="N32" s="1315" t="s">
        <v>86</v>
      </c>
      <c r="O32" s="1315" t="s">
        <v>116</v>
      </c>
      <c r="P32" s="1315" t="s">
        <v>116</v>
      </c>
      <c r="Q32" s="1315" t="s">
        <v>85</v>
      </c>
      <c r="R32" s="1315" t="s">
        <v>117</v>
      </c>
      <c r="S32" s="1315" t="s">
        <v>117</v>
      </c>
      <c r="T32" s="1315" t="s">
        <v>129</v>
      </c>
      <c r="U32" s="1315" t="s">
        <v>118</v>
      </c>
      <c r="V32" s="1315" t="s">
        <v>118</v>
      </c>
      <c r="W32" s="1315" t="s">
        <v>81</v>
      </c>
      <c r="X32" s="1315" t="s">
        <v>119</v>
      </c>
      <c r="Y32" s="1315" t="s">
        <v>119</v>
      </c>
      <c r="Z32" s="1315" t="s">
        <v>82</v>
      </c>
      <c r="AA32" s="1315" t="s">
        <v>120</v>
      </c>
      <c r="AB32" s="1315" t="s">
        <v>120</v>
      </c>
      <c r="AC32" s="1315" t="s">
        <v>83</v>
      </c>
      <c r="AD32" s="1315" t="s">
        <v>121</v>
      </c>
      <c r="AE32" s="1315" t="s">
        <v>121</v>
      </c>
      <c r="AF32" s="1315" t="s">
        <v>78</v>
      </c>
      <c r="AG32" s="1315" t="s">
        <v>122</v>
      </c>
      <c r="AH32" s="1316" t="s">
        <v>122</v>
      </c>
    </row>
    <row r="33" spans="1:34" s="463" customFormat="1" ht="14.5" customHeight="1" thickBot="1">
      <c r="A33" s="1312"/>
      <c r="B33" s="357" t="s">
        <v>64</v>
      </c>
      <c r="C33" s="357" t="s">
        <v>57</v>
      </c>
      <c r="D33" s="358" t="s">
        <v>123</v>
      </c>
      <c r="E33" s="357" t="s">
        <v>64</v>
      </c>
      <c r="F33" s="357" t="s">
        <v>57</v>
      </c>
      <c r="G33" s="358" t="s">
        <v>123</v>
      </c>
      <c r="H33" s="357" t="s">
        <v>64</v>
      </c>
      <c r="I33" s="357" t="s">
        <v>57</v>
      </c>
      <c r="J33" s="358" t="s">
        <v>123</v>
      </c>
      <c r="K33" s="357" t="s">
        <v>64</v>
      </c>
      <c r="L33" s="357" t="s">
        <v>57</v>
      </c>
      <c r="M33" s="358" t="s">
        <v>123</v>
      </c>
      <c r="N33" s="357" t="s">
        <v>64</v>
      </c>
      <c r="O33" s="357" t="s">
        <v>57</v>
      </c>
      <c r="P33" s="358" t="s">
        <v>123</v>
      </c>
      <c r="Q33" s="357" t="s">
        <v>64</v>
      </c>
      <c r="R33" s="357" t="s">
        <v>57</v>
      </c>
      <c r="S33" s="358" t="s">
        <v>123</v>
      </c>
      <c r="T33" s="357" t="s">
        <v>64</v>
      </c>
      <c r="U33" s="357" t="s">
        <v>57</v>
      </c>
      <c r="V33" s="358" t="s">
        <v>123</v>
      </c>
      <c r="W33" s="357" t="s">
        <v>64</v>
      </c>
      <c r="X33" s="357" t="s">
        <v>57</v>
      </c>
      <c r="Y33" s="358" t="s">
        <v>123</v>
      </c>
      <c r="Z33" s="357" t="s">
        <v>64</v>
      </c>
      <c r="AA33" s="357" t="s">
        <v>57</v>
      </c>
      <c r="AB33" s="358" t="s">
        <v>123</v>
      </c>
      <c r="AC33" s="357" t="s">
        <v>64</v>
      </c>
      <c r="AD33" s="357" t="s">
        <v>57</v>
      </c>
      <c r="AE33" s="358" t="s">
        <v>123</v>
      </c>
      <c r="AF33" s="357" t="s">
        <v>64</v>
      </c>
      <c r="AG33" s="357" t="s">
        <v>57</v>
      </c>
      <c r="AH33" s="357" t="s">
        <v>123</v>
      </c>
    </row>
    <row r="34" spans="1:34" s="463" customFormat="1" ht="14.5" customHeight="1">
      <c r="A34" s="509" t="s">
        <v>11</v>
      </c>
      <c r="B34" s="481">
        <v>4.6771845779952326</v>
      </c>
      <c r="C34" s="482">
        <v>0.176437427744468</v>
      </c>
      <c r="D34" s="483">
        <v>164</v>
      </c>
      <c r="E34" s="481">
        <v>4.2992753066494664</v>
      </c>
      <c r="F34" s="482">
        <v>0.1915251204848252</v>
      </c>
      <c r="G34" s="483">
        <v>164</v>
      </c>
      <c r="H34" s="481">
        <v>4.2165759075454403</v>
      </c>
      <c r="I34" s="482">
        <v>0.18443593971258521</v>
      </c>
      <c r="J34" s="483">
        <v>164</v>
      </c>
      <c r="K34" s="481">
        <v>3.3490609447588491</v>
      </c>
      <c r="L34" s="482">
        <v>0.15580264355083109</v>
      </c>
      <c r="M34" s="483">
        <v>164</v>
      </c>
      <c r="N34" s="465">
        <v>5.4839903109309294</v>
      </c>
      <c r="O34" s="482">
        <v>0.1011110247258683</v>
      </c>
      <c r="P34" s="483">
        <v>164</v>
      </c>
      <c r="Q34" s="481">
        <v>5.3765020785318391</v>
      </c>
      <c r="R34" s="482">
        <v>0.1225116597021292</v>
      </c>
      <c r="S34" s="483">
        <v>164</v>
      </c>
      <c r="T34" s="465">
        <v>5.0085036508855953</v>
      </c>
      <c r="U34" s="482">
        <v>0.1340475954002999</v>
      </c>
      <c r="V34" s="483">
        <v>162</v>
      </c>
      <c r="W34" s="465">
        <v>4.4256379335020286</v>
      </c>
      <c r="X34" s="482">
        <v>0.12901040266507999</v>
      </c>
      <c r="Y34" s="483">
        <v>164</v>
      </c>
      <c r="Z34" s="465">
        <v>3.8369674681585328</v>
      </c>
      <c r="AA34" s="482">
        <v>0.1382483367194722</v>
      </c>
      <c r="AB34" s="483">
        <v>164</v>
      </c>
      <c r="AC34" s="465">
        <v>5.1383551081482848</v>
      </c>
      <c r="AD34" s="482">
        <v>0.12888306832435259</v>
      </c>
      <c r="AE34" s="483">
        <v>164</v>
      </c>
      <c r="AF34" s="481">
        <v>1.667397958627185</v>
      </c>
      <c r="AG34" s="482">
        <v>0.16422727305855669</v>
      </c>
      <c r="AH34" s="519">
        <v>162</v>
      </c>
    </row>
    <row r="35" spans="1:34" s="463" customFormat="1" ht="14.5" customHeight="1">
      <c r="A35" s="511" t="s">
        <v>12</v>
      </c>
      <c r="B35" s="484">
        <v>4.9028986840707649</v>
      </c>
      <c r="C35" s="485">
        <v>0.14018081177873359</v>
      </c>
      <c r="D35" s="486">
        <v>117</v>
      </c>
      <c r="E35" s="484">
        <v>4.1779562502481573</v>
      </c>
      <c r="F35" s="485">
        <v>0.2053014726375583</v>
      </c>
      <c r="G35" s="486">
        <v>116</v>
      </c>
      <c r="H35" s="484">
        <v>4.1244538428547468</v>
      </c>
      <c r="I35" s="485">
        <v>0.15874896655167961</v>
      </c>
      <c r="J35" s="486">
        <v>116</v>
      </c>
      <c r="K35" s="484">
        <v>3.570850160684397</v>
      </c>
      <c r="L35" s="485">
        <v>0.18665568855773171</v>
      </c>
      <c r="M35" s="486">
        <v>115</v>
      </c>
      <c r="N35" s="484">
        <v>5.5300052922978917</v>
      </c>
      <c r="O35" s="485">
        <v>0.1191603663912567</v>
      </c>
      <c r="P35" s="486">
        <v>116</v>
      </c>
      <c r="Q35" s="469">
        <v>5.4100813871537214</v>
      </c>
      <c r="R35" s="485">
        <v>0.11282953588508</v>
      </c>
      <c r="S35" s="486">
        <v>116</v>
      </c>
      <c r="T35" s="469">
        <v>5.2178707433189313</v>
      </c>
      <c r="U35" s="485">
        <v>0.12553059828284091</v>
      </c>
      <c r="V35" s="486">
        <v>115</v>
      </c>
      <c r="W35" s="469">
        <v>4.3572159743492129</v>
      </c>
      <c r="X35" s="485">
        <v>0.1831903380517933</v>
      </c>
      <c r="Y35" s="486">
        <v>116</v>
      </c>
      <c r="Z35" s="469">
        <v>3.71278511915982</v>
      </c>
      <c r="AA35" s="485">
        <v>0.17703936479672239</v>
      </c>
      <c r="AB35" s="486">
        <v>115</v>
      </c>
      <c r="AC35" s="469">
        <v>5.1275902766117083</v>
      </c>
      <c r="AD35" s="485">
        <v>0.14939780910367151</v>
      </c>
      <c r="AE35" s="486">
        <v>116</v>
      </c>
      <c r="AF35" s="484">
        <v>1.5664531615084369</v>
      </c>
      <c r="AG35" s="485">
        <v>0.15397447903197009</v>
      </c>
      <c r="AH35" s="520">
        <v>116</v>
      </c>
    </row>
    <row r="36" spans="1:34" s="463" customFormat="1" ht="14.5" customHeight="1">
      <c r="A36" s="509" t="s">
        <v>30</v>
      </c>
      <c r="B36" s="481" t="s">
        <v>462</v>
      </c>
      <c r="C36" s="482" t="s">
        <v>462</v>
      </c>
      <c r="D36" s="483" t="s">
        <v>462</v>
      </c>
      <c r="E36" s="481" t="s">
        <v>462</v>
      </c>
      <c r="F36" s="482" t="s">
        <v>462</v>
      </c>
      <c r="G36" s="483" t="s">
        <v>462</v>
      </c>
      <c r="H36" s="481" t="s">
        <v>462</v>
      </c>
      <c r="I36" s="482" t="s">
        <v>462</v>
      </c>
      <c r="J36" s="483" t="s">
        <v>462</v>
      </c>
      <c r="K36" s="481" t="s">
        <v>462</v>
      </c>
      <c r="L36" s="482" t="s">
        <v>462</v>
      </c>
      <c r="M36" s="483" t="s">
        <v>462</v>
      </c>
      <c r="N36" s="481" t="s">
        <v>462</v>
      </c>
      <c r="O36" s="482" t="s">
        <v>462</v>
      </c>
      <c r="P36" s="483" t="s">
        <v>462</v>
      </c>
      <c r="Q36" s="481" t="s">
        <v>462</v>
      </c>
      <c r="R36" s="482" t="s">
        <v>462</v>
      </c>
      <c r="S36" s="483" t="s">
        <v>462</v>
      </c>
      <c r="T36" s="465" t="s">
        <v>462</v>
      </c>
      <c r="U36" s="482" t="s">
        <v>462</v>
      </c>
      <c r="V36" s="483" t="s">
        <v>462</v>
      </c>
      <c r="W36" s="465" t="s">
        <v>462</v>
      </c>
      <c r="X36" s="482" t="s">
        <v>462</v>
      </c>
      <c r="Y36" s="483" t="s">
        <v>462</v>
      </c>
      <c r="Z36" s="481" t="s">
        <v>462</v>
      </c>
      <c r="AA36" s="482" t="s">
        <v>462</v>
      </c>
      <c r="AB36" s="483" t="s">
        <v>462</v>
      </c>
      <c r="AC36" s="465" t="s">
        <v>462</v>
      </c>
      <c r="AD36" s="482" t="s">
        <v>462</v>
      </c>
      <c r="AE36" s="483" t="s">
        <v>462</v>
      </c>
      <c r="AF36" s="481" t="s">
        <v>462</v>
      </c>
      <c r="AG36" s="482" t="s">
        <v>462</v>
      </c>
      <c r="AH36" s="519" t="s">
        <v>462</v>
      </c>
    </row>
    <row r="37" spans="1:34" s="463" customFormat="1" ht="14.5" customHeight="1">
      <c r="A37" s="511" t="s">
        <v>13</v>
      </c>
      <c r="B37" s="484">
        <v>3.186245613605903</v>
      </c>
      <c r="C37" s="485">
        <v>0.43639683972661569</v>
      </c>
      <c r="D37" s="486">
        <v>19</v>
      </c>
      <c r="E37" s="484">
        <v>2.8850886813773329</v>
      </c>
      <c r="F37" s="485">
        <v>0.27483559008019542</v>
      </c>
      <c r="G37" s="486">
        <v>18</v>
      </c>
      <c r="H37" s="484">
        <v>3.6401300847240452</v>
      </c>
      <c r="I37" s="485">
        <v>0.46586381051998482</v>
      </c>
      <c r="J37" s="486">
        <v>18</v>
      </c>
      <c r="K37" s="484">
        <v>3.9711503472438712</v>
      </c>
      <c r="L37" s="485">
        <v>0.51027934575861755</v>
      </c>
      <c r="M37" s="486">
        <v>18</v>
      </c>
      <c r="N37" s="484">
        <v>5.3296222634138841</v>
      </c>
      <c r="O37" s="485">
        <v>0.32769152874489338</v>
      </c>
      <c r="P37" s="486">
        <v>18</v>
      </c>
      <c r="Q37" s="484">
        <v>5.2937651864928679</v>
      </c>
      <c r="R37" s="485">
        <v>0.34813035529991238</v>
      </c>
      <c r="S37" s="486">
        <v>18</v>
      </c>
      <c r="T37" s="484">
        <v>5.0453633652744561</v>
      </c>
      <c r="U37" s="485">
        <v>0.32052086638158861</v>
      </c>
      <c r="V37" s="486">
        <v>18</v>
      </c>
      <c r="W37" s="484">
        <v>4.6924177384977526</v>
      </c>
      <c r="X37" s="485">
        <v>0.32273005601770921</v>
      </c>
      <c r="Y37" s="486">
        <v>18</v>
      </c>
      <c r="Z37" s="484">
        <v>4.3023588517992284</v>
      </c>
      <c r="AA37" s="485">
        <v>0.35743353643967413</v>
      </c>
      <c r="AB37" s="486">
        <v>18</v>
      </c>
      <c r="AC37" s="469">
        <v>5.1862056555080649</v>
      </c>
      <c r="AD37" s="485">
        <v>0.28056647029963683</v>
      </c>
      <c r="AE37" s="486">
        <v>18</v>
      </c>
      <c r="AF37" s="469">
        <v>2.0491523788027788</v>
      </c>
      <c r="AG37" s="485">
        <v>0.31800304513516048</v>
      </c>
      <c r="AH37" s="520">
        <v>18</v>
      </c>
    </row>
    <row r="38" spans="1:34" s="463" customFormat="1" ht="14.5" customHeight="1">
      <c r="A38" s="509" t="s">
        <v>14</v>
      </c>
      <c r="B38" s="481" t="s">
        <v>462</v>
      </c>
      <c r="C38" s="482" t="s">
        <v>462</v>
      </c>
      <c r="D38" s="483" t="s">
        <v>462</v>
      </c>
      <c r="E38" s="481" t="s">
        <v>462</v>
      </c>
      <c r="F38" s="482" t="s">
        <v>462</v>
      </c>
      <c r="G38" s="483" t="s">
        <v>462</v>
      </c>
      <c r="H38" s="465" t="s">
        <v>462</v>
      </c>
      <c r="I38" s="482" t="s">
        <v>462</v>
      </c>
      <c r="J38" s="483" t="s">
        <v>462</v>
      </c>
      <c r="K38" s="465" t="s">
        <v>462</v>
      </c>
      <c r="L38" s="482" t="s">
        <v>462</v>
      </c>
      <c r="M38" s="483" t="s">
        <v>462</v>
      </c>
      <c r="N38" s="481" t="s">
        <v>462</v>
      </c>
      <c r="O38" s="482" t="s">
        <v>462</v>
      </c>
      <c r="P38" s="483" t="s">
        <v>462</v>
      </c>
      <c r="Q38" s="481" t="s">
        <v>462</v>
      </c>
      <c r="R38" s="482" t="s">
        <v>462</v>
      </c>
      <c r="S38" s="483" t="s">
        <v>462</v>
      </c>
      <c r="T38" s="465" t="s">
        <v>462</v>
      </c>
      <c r="U38" s="482" t="s">
        <v>462</v>
      </c>
      <c r="V38" s="483" t="s">
        <v>462</v>
      </c>
      <c r="W38" s="465" t="s">
        <v>462</v>
      </c>
      <c r="X38" s="482" t="s">
        <v>462</v>
      </c>
      <c r="Y38" s="483" t="s">
        <v>462</v>
      </c>
      <c r="Z38" s="465" t="s">
        <v>462</v>
      </c>
      <c r="AA38" s="482" t="s">
        <v>462</v>
      </c>
      <c r="AB38" s="483" t="s">
        <v>462</v>
      </c>
      <c r="AC38" s="481" t="s">
        <v>462</v>
      </c>
      <c r="AD38" s="482" t="s">
        <v>462</v>
      </c>
      <c r="AE38" s="483" t="s">
        <v>462</v>
      </c>
      <c r="AF38" s="481" t="s">
        <v>462</v>
      </c>
      <c r="AG38" s="482" t="s">
        <v>462</v>
      </c>
      <c r="AH38" s="519" t="s">
        <v>462</v>
      </c>
    </row>
    <row r="39" spans="1:34" s="463" customFormat="1" ht="14.5" customHeight="1">
      <c r="A39" s="511" t="s">
        <v>31</v>
      </c>
      <c r="B39" s="484">
        <v>4.6481123238183493</v>
      </c>
      <c r="C39" s="485">
        <v>0.28217079970185449</v>
      </c>
      <c r="D39" s="486">
        <v>44</v>
      </c>
      <c r="E39" s="484">
        <v>3.986470496389098</v>
      </c>
      <c r="F39" s="485">
        <v>0.395230845465811</v>
      </c>
      <c r="G39" s="486">
        <v>44</v>
      </c>
      <c r="H39" s="484">
        <v>4.630212761781511</v>
      </c>
      <c r="I39" s="485">
        <v>0.24205359868739609</v>
      </c>
      <c r="J39" s="486">
        <v>44</v>
      </c>
      <c r="K39" s="484">
        <v>3.6863603161759628</v>
      </c>
      <c r="L39" s="485">
        <v>0.27634695551984789</v>
      </c>
      <c r="M39" s="486">
        <v>44</v>
      </c>
      <c r="N39" s="484">
        <v>5.7654637060124898</v>
      </c>
      <c r="O39" s="485">
        <v>0.1097097942921688</v>
      </c>
      <c r="P39" s="486">
        <v>44</v>
      </c>
      <c r="Q39" s="484">
        <v>5.7086329141383354</v>
      </c>
      <c r="R39" s="485">
        <v>0.1175974474822659</v>
      </c>
      <c r="S39" s="486">
        <v>44</v>
      </c>
      <c r="T39" s="484">
        <v>5.3776232270207283</v>
      </c>
      <c r="U39" s="485">
        <v>0.1341499773406282</v>
      </c>
      <c r="V39" s="486">
        <v>44</v>
      </c>
      <c r="W39" s="484">
        <v>4.5066767272926507</v>
      </c>
      <c r="X39" s="485">
        <v>0.22218482269934881</v>
      </c>
      <c r="Y39" s="486">
        <v>43</v>
      </c>
      <c r="Z39" s="484">
        <v>4.0961105564878526</v>
      </c>
      <c r="AA39" s="485">
        <v>0.30424113573076639</v>
      </c>
      <c r="AB39" s="486">
        <v>44</v>
      </c>
      <c r="AC39" s="484">
        <v>5.1876860178393667</v>
      </c>
      <c r="AD39" s="485">
        <v>7.080708609919048E-2</v>
      </c>
      <c r="AE39" s="486">
        <v>44</v>
      </c>
      <c r="AF39" s="484">
        <v>2.246381976527358</v>
      </c>
      <c r="AG39" s="485">
        <v>0.20118420508842641</v>
      </c>
      <c r="AH39" s="520">
        <v>44</v>
      </c>
    </row>
    <row r="40" spans="1:34" s="463" customFormat="1" ht="14.5" customHeight="1">
      <c r="A40" s="509" t="s">
        <v>15</v>
      </c>
      <c r="B40" s="481">
        <v>4.2243522780358251</v>
      </c>
      <c r="C40" s="482">
        <v>0.33184231610668441</v>
      </c>
      <c r="D40" s="483">
        <v>53</v>
      </c>
      <c r="E40" s="481">
        <v>3.730082265730108</v>
      </c>
      <c r="F40" s="482">
        <v>0.38379306008138359</v>
      </c>
      <c r="G40" s="483">
        <v>52</v>
      </c>
      <c r="H40" s="481">
        <v>4.6141074487165259</v>
      </c>
      <c r="I40" s="482">
        <v>0.26478995122949328</v>
      </c>
      <c r="J40" s="483">
        <v>52</v>
      </c>
      <c r="K40" s="481">
        <v>4.0016961353989737</v>
      </c>
      <c r="L40" s="482">
        <v>0.23764345801493439</v>
      </c>
      <c r="M40" s="483">
        <v>52</v>
      </c>
      <c r="N40" s="465">
        <v>5.7502885177670384</v>
      </c>
      <c r="O40" s="482">
        <v>0.10692855189584601</v>
      </c>
      <c r="P40" s="483">
        <v>51</v>
      </c>
      <c r="Q40" s="481">
        <v>5.6354388655806131</v>
      </c>
      <c r="R40" s="482">
        <v>0.1488968762081109</v>
      </c>
      <c r="S40" s="483">
        <v>52</v>
      </c>
      <c r="T40" s="465">
        <v>5.1220390465734731</v>
      </c>
      <c r="U40" s="482">
        <v>0.12659387363168159</v>
      </c>
      <c r="V40" s="483">
        <v>52</v>
      </c>
      <c r="W40" s="465">
        <v>4.559854702911819</v>
      </c>
      <c r="X40" s="482">
        <v>0.1126021150871499</v>
      </c>
      <c r="Y40" s="483">
        <v>52</v>
      </c>
      <c r="Z40" s="481">
        <v>3.9022055426428381</v>
      </c>
      <c r="AA40" s="482">
        <v>0.2662090020236203</v>
      </c>
      <c r="AB40" s="483">
        <v>51</v>
      </c>
      <c r="AC40" s="465">
        <v>5.4451865199605161</v>
      </c>
      <c r="AD40" s="482">
        <v>0.1738674927618519</v>
      </c>
      <c r="AE40" s="483">
        <v>52</v>
      </c>
      <c r="AF40" s="481">
        <v>1.7016569901444909</v>
      </c>
      <c r="AG40" s="482">
        <v>0.29389002711253259</v>
      </c>
      <c r="AH40" s="519">
        <v>53</v>
      </c>
    </row>
    <row r="41" spans="1:34" s="463" customFormat="1" ht="14.5" customHeight="1">
      <c r="A41" s="511" t="s">
        <v>16</v>
      </c>
      <c r="B41" s="484">
        <v>3.1395615986085672</v>
      </c>
      <c r="C41" s="485">
        <v>0.12359360737850721</v>
      </c>
      <c r="D41" s="486">
        <v>25</v>
      </c>
      <c r="E41" s="484">
        <v>2.7073063657462031</v>
      </c>
      <c r="F41" s="485">
        <v>0.31112750665668543</v>
      </c>
      <c r="G41" s="486">
        <v>25</v>
      </c>
      <c r="H41" s="484">
        <v>4.4857760409056411</v>
      </c>
      <c r="I41" s="485">
        <v>0.23785134513552419</v>
      </c>
      <c r="J41" s="486">
        <v>25</v>
      </c>
      <c r="K41" s="484">
        <v>4.1387849976691129</v>
      </c>
      <c r="L41" s="485">
        <v>0.1403609713087472</v>
      </c>
      <c r="M41" s="486">
        <v>25</v>
      </c>
      <c r="N41" s="484">
        <v>5.934552335680122</v>
      </c>
      <c r="O41" s="485">
        <v>2.6414560765317119E-2</v>
      </c>
      <c r="P41" s="486">
        <v>25</v>
      </c>
      <c r="Q41" s="484">
        <v>5.7350901115870494</v>
      </c>
      <c r="R41" s="485">
        <v>7.8169782915117822E-2</v>
      </c>
      <c r="S41" s="486">
        <v>25</v>
      </c>
      <c r="T41" s="484">
        <v>5.5530489866592454</v>
      </c>
      <c r="U41" s="485">
        <v>0.20359711309072431</v>
      </c>
      <c r="V41" s="486">
        <v>25</v>
      </c>
      <c r="W41" s="484">
        <v>4.9983672213648394</v>
      </c>
      <c r="X41" s="485">
        <v>5.1295614124908781E-2</v>
      </c>
      <c r="Y41" s="486">
        <v>25</v>
      </c>
      <c r="Z41" s="484">
        <v>4.688120460268026</v>
      </c>
      <c r="AA41" s="485">
        <v>0.17210828584579341</v>
      </c>
      <c r="AB41" s="486">
        <v>25</v>
      </c>
      <c r="AC41" s="484">
        <v>5.7715116651800589</v>
      </c>
      <c r="AD41" s="485">
        <v>0.11383799027778049</v>
      </c>
      <c r="AE41" s="486">
        <v>25</v>
      </c>
      <c r="AF41" s="484">
        <v>1.387864344864258</v>
      </c>
      <c r="AG41" s="485">
        <v>0.1780030449999816</v>
      </c>
      <c r="AH41" s="520">
        <v>25</v>
      </c>
    </row>
    <row r="42" spans="1:34" s="463" customFormat="1" ht="14.5" customHeight="1">
      <c r="A42" s="509" t="s">
        <v>17</v>
      </c>
      <c r="B42" s="481">
        <v>4.699944010017381</v>
      </c>
      <c r="C42" s="482">
        <v>0.12779467061834529</v>
      </c>
      <c r="D42" s="483">
        <v>196</v>
      </c>
      <c r="E42" s="481">
        <v>3.9683107242280919</v>
      </c>
      <c r="F42" s="482">
        <v>0.15061176993016001</v>
      </c>
      <c r="G42" s="483">
        <v>195</v>
      </c>
      <c r="H42" s="481">
        <v>4.0544368770518933</v>
      </c>
      <c r="I42" s="482">
        <v>0.1492042683991979</v>
      </c>
      <c r="J42" s="483">
        <v>196</v>
      </c>
      <c r="K42" s="481">
        <v>3.6538418821265122</v>
      </c>
      <c r="L42" s="482">
        <v>0.1264844737977982</v>
      </c>
      <c r="M42" s="483">
        <v>196</v>
      </c>
      <c r="N42" s="465">
        <v>5.5199446701989556</v>
      </c>
      <c r="O42" s="482">
        <v>9.4649764582307921E-2</v>
      </c>
      <c r="P42" s="483">
        <v>196</v>
      </c>
      <c r="Q42" s="465">
        <v>5.4266099761392459</v>
      </c>
      <c r="R42" s="482">
        <v>0.1009394299000835</v>
      </c>
      <c r="S42" s="483">
        <v>196</v>
      </c>
      <c r="T42" s="465">
        <v>5.1554853812732686</v>
      </c>
      <c r="U42" s="482">
        <v>0.1141426543794149</v>
      </c>
      <c r="V42" s="483">
        <v>195</v>
      </c>
      <c r="W42" s="465">
        <v>4.3804515691731289</v>
      </c>
      <c r="X42" s="482">
        <v>0.1185385919987985</v>
      </c>
      <c r="Y42" s="483">
        <v>195</v>
      </c>
      <c r="Z42" s="465">
        <v>3.591216852329802</v>
      </c>
      <c r="AA42" s="482">
        <v>0.13980950657562749</v>
      </c>
      <c r="AB42" s="483">
        <v>196</v>
      </c>
      <c r="AC42" s="465">
        <v>5.1315900064278646</v>
      </c>
      <c r="AD42" s="482">
        <v>9.9058366602662748E-2</v>
      </c>
      <c r="AE42" s="483">
        <v>196</v>
      </c>
      <c r="AF42" s="481">
        <v>1.4961921528281159</v>
      </c>
      <c r="AG42" s="482">
        <v>9.6849667846612419E-2</v>
      </c>
      <c r="AH42" s="519">
        <v>195</v>
      </c>
    </row>
    <row r="43" spans="1:34" s="463" customFormat="1" ht="14.5" customHeight="1">
      <c r="A43" s="511" t="s">
        <v>18</v>
      </c>
      <c r="B43" s="484">
        <v>4.3513241893411028</v>
      </c>
      <c r="C43" s="485">
        <v>0.13533177490790829</v>
      </c>
      <c r="D43" s="486">
        <v>274</v>
      </c>
      <c r="E43" s="484">
        <v>3.5297215573588532</v>
      </c>
      <c r="F43" s="485">
        <v>0.15115007021748231</v>
      </c>
      <c r="G43" s="486">
        <v>273</v>
      </c>
      <c r="H43" s="484">
        <v>3.9715077521472102</v>
      </c>
      <c r="I43" s="485">
        <v>0.13217176850158069</v>
      </c>
      <c r="J43" s="486">
        <v>272</v>
      </c>
      <c r="K43" s="484">
        <v>3.5080735920719608</v>
      </c>
      <c r="L43" s="485">
        <v>0.11820494317290441</v>
      </c>
      <c r="M43" s="486">
        <v>273</v>
      </c>
      <c r="N43" s="469">
        <v>5.6719178721792947</v>
      </c>
      <c r="O43" s="485">
        <v>7.9639531829445123E-2</v>
      </c>
      <c r="P43" s="486">
        <v>271</v>
      </c>
      <c r="Q43" s="484">
        <v>5.5842153578809031</v>
      </c>
      <c r="R43" s="485">
        <v>7.3439520742127062E-2</v>
      </c>
      <c r="S43" s="486">
        <v>271</v>
      </c>
      <c r="T43" s="469">
        <v>5.2061525298483096</v>
      </c>
      <c r="U43" s="485">
        <v>9.1448517243191862E-2</v>
      </c>
      <c r="V43" s="486">
        <v>271</v>
      </c>
      <c r="W43" s="469">
        <v>4.2720472875546989</v>
      </c>
      <c r="X43" s="485">
        <v>0.1279166592668127</v>
      </c>
      <c r="Y43" s="486">
        <v>272</v>
      </c>
      <c r="Z43" s="469">
        <v>3.572023801431973</v>
      </c>
      <c r="AA43" s="485">
        <v>0.115062493893899</v>
      </c>
      <c r="AB43" s="486">
        <v>272</v>
      </c>
      <c r="AC43" s="469">
        <v>5.314216418077284</v>
      </c>
      <c r="AD43" s="485">
        <v>0.1006320911700721</v>
      </c>
      <c r="AE43" s="486">
        <v>273</v>
      </c>
      <c r="AF43" s="484">
        <v>1.671771088789533</v>
      </c>
      <c r="AG43" s="485">
        <v>9.429891570920608E-2</v>
      </c>
      <c r="AH43" s="520">
        <v>271</v>
      </c>
    </row>
    <row r="44" spans="1:34" s="463" customFormat="1" ht="14.5" customHeight="1">
      <c r="A44" s="509" t="s">
        <v>19</v>
      </c>
      <c r="B44" s="465">
        <v>4.5950152651964951</v>
      </c>
      <c r="C44" s="482">
        <v>0.27163118637014638</v>
      </c>
      <c r="D44" s="483">
        <v>47</v>
      </c>
      <c r="E44" s="465">
        <v>4.1372613362406794</v>
      </c>
      <c r="F44" s="482">
        <v>0.30865776270081929</v>
      </c>
      <c r="G44" s="483">
        <v>47</v>
      </c>
      <c r="H44" s="481">
        <v>4.7177641339611149</v>
      </c>
      <c r="I44" s="482">
        <v>0.17344261591540849</v>
      </c>
      <c r="J44" s="483">
        <v>48</v>
      </c>
      <c r="K44" s="481">
        <v>4.1662160877736758</v>
      </c>
      <c r="L44" s="482">
        <v>0.25981736413630119</v>
      </c>
      <c r="M44" s="483">
        <v>48</v>
      </c>
      <c r="N44" s="481">
        <v>5.4086460011377948</v>
      </c>
      <c r="O44" s="482">
        <v>0.20317168141266931</v>
      </c>
      <c r="P44" s="483">
        <v>48</v>
      </c>
      <c r="Q44" s="465">
        <v>5.546419773371654</v>
      </c>
      <c r="R44" s="482">
        <v>0.1027912008583647</v>
      </c>
      <c r="S44" s="483">
        <v>48</v>
      </c>
      <c r="T44" s="465">
        <v>5.0414168191701147</v>
      </c>
      <c r="U44" s="482">
        <v>0.22988400157585451</v>
      </c>
      <c r="V44" s="483">
        <v>48</v>
      </c>
      <c r="W44" s="481">
        <v>4.7871113533652574</v>
      </c>
      <c r="X44" s="482">
        <v>0.1876839227999402</v>
      </c>
      <c r="Y44" s="483">
        <v>48</v>
      </c>
      <c r="Z44" s="481">
        <v>4.2031276942772404</v>
      </c>
      <c r="AA44" s="482">
        <v>0.2382387097556849</v>
      </c>
      <c r="AB44" s="483">
        <v>48</v>
      </c>
      <c r="AC44" s="465">
        <v>5.5417278561289152</v>
      </c>
      <c r="AD44" s="482">
        <v>0.11649094366009061</v>
      </c>
      <c r="AE44" s="483">
        <v>48</v>
      </c>
      <c r="AF44" s="481">
        <v>1.567016247702572</v>
      </c>
      <c r="AG44" s="482">
        <v>0.19014851617407219</v>
      </c>
      <c r="AH44" s="519">
        <v>48</v>
      </c>
    </row>
    <row r="45" spans="1:34" s="463" customFormat="1" ht="14.5" customHeight="1">
      <c r="A45" s="511" t="s">
        <v>20</v>
      </c>
      <c r="B45" s="484" t="s">
        <v>462</v>
      </c>
      <c r="C45" s="485" t="s">
        <v>462</v>
      </c>
      <c r="D45" s="486" t="s">
        <v>462</v>
      </c>
      <c r="E45" s="484" t="s">
        <v>462</v>
      </c>
      <c r="F45" s="485" t="s">
        <v>462</v>
      </c>
      <c r="G45" s="486" t="s">
        <v>462</v>
      </c>
      <c r="H45" s="484" t="s">
        <v>462</v>
      </c>
      <c r="I45" s="485" t="s">
        <v>462</v>
      </c>
      <c r="J45" s="486" t="s">
        <v>462</v>
      </c>
      <c r="K45" s="484" t="s">
        <v>462</v>
      </c>
      <c r="L45" s="485" t="s">
        <v>462</v>
      </c>
      <c r="M45" s="486" t="s">
        <v>462</v>
      </c>
      <c r="N45" s="469" t="s">
        <v>462</v>
      </c>
      <c r="O45" s="485" t="s">
        <v>462</v>
      </c>
      <c r="P45" s="486" t="s">
        <v>462</v>
      </c>
      <c r="Q45" s="484" t="s">
        <v>462</v>
      </c>
      <c r="R45" s="485" t="s">
        <v>462</v>
      </c>
      <c r="S45" s="486" t="s">
        <v>462</v>
      </c>
      <c r="T45" s="484" t="s">
        <v>462</v>
      </c>
      <c r="U45" s="485" t="s">
        <v>462</v>
      </c>
      <c r="V45" s="486" t="s">
        <v>462</v>
      </c>
      <c r="W45" s="484" t="s">
        <v>462</v>
      </c>
      <c r="X45" s="485" t="s">
        <v>462</v>
      </c>
      <c r="Y45" s="486" t="s">
        <v>462</v>
      </c>
      <c r="Z45" s="469" t="s">
        <v>462</v>
      </c>
      <c r="AA45" s="485" t="s">
        <v>462</v>
      </c>
      <c r="AB45" s="486" t="s">
        <v>462</v>
      </c>
      <c r="AC45" s="484" t="s">
        <v>462</v>
      </c>
      <c r="AD45" s="485" t="s">
        <v>462</v>
      </c>
      <c r="AE45" s="486" t="s">
        <v>462</v>
      </c>
      <c r="AF45" s="484" t="s">
        <v>462</v>
      </c>
      <c r="AG45" s="485" t="s">
        <v>462</v>
      </c>
      <c r="AH45" s="520" t="s">
        <v>462</v>
      </c>
    </row>
    <row r="46" spans="1:34" s="463" customFormat="1" ht="14.5" customHeight="1">
      <c r="A46" s="509" t="s">
        <v>21</v>
      </c>
      <c r="B46" s="481">
        <v>3.4517651916088381</v>
      </c>
      <c r="C46" s="482">
        <v>0.60293069335773053</v>
      </c>
      <c r="D46" s="483">
        <v>22</v>
      </c>
      <c r="E46" s="481">
        <v>2.6289309628817601</v>
      </c>
      <c r="F46" s="482">
        <v>0.34935257973695938</v>
      </c>
      <c r="G46" s="483">
        <v>22</v>
      </c>
      <c r="H46" s="481">
        <v>4.0803098614120392</v>
      </c>
      <c r="I46" s="482">
        <v>0.52444447790468507</v>
      </c>
      <c r="J46" s="483">
        <v>22</v>
      </c>
      <c r="K46" s="481">
        <v>3.6354356456197978</v>
      </c>
      <c r="L46" s="482">
        <v>0.52289383309068715</v>
      </c>
      <c r="M46" s="483">
        <v>22</v>
      </c>
      <c r="N46" s="481">
        <v>5.6469653226709653</v>
      </c>
      <c r="O46" s="482">
        <v>0.26864145600764122</v>
      </c>
      <c r="P46" s="483">
        <v>22</v>
      </c>
      <c r="Q46" s="481">
        <v>5.5796344357915064</v>
      </c>
      <c r="R46" s="482">
        <v>0.26613823014293958</v>
      </c>
      <c r="S46" s="483">
        <v>22</v>
      </c>
      <c r="T46" s="481">
        <v>4.9291977496990214</v>
      </c>
      <c r="U46" s="482">
        <v>0.4280163336816904</v>
      </c>
      <c r="V46" s="483">
        <v>22</v>
      </c>
      <c r="W46" s="481">
        <v>4.0288695982712843</v>
      </c>
      <c r="X46" s="482">
        <v>0.57577366152824894</v>
      </c>
      <c r="Y46" s="483">
        <v>22</v>
      </c>
      <c r="Z46" s="465">
        <v>3.616588185504571</v>
      </c>
      <c r="AA46" s="482">
        <v>0.41092661034766059</v>
      </c>
      <c r="AB46" s="483">
        <v>22</v>
      </c>
      <c r="AC46" s="465">
        <v>5.0145334889830151</v>
      </c>
      <c r="AD46" s="482">
        <v>0.45013506836880779</v>
      </c>
      <c r="AE46" s="483">
        <v>22</v>
      </c>
      <c r="AF46" s="481">
        <v>1.9874739470016589</v>
      </c>
      <c r="AG46" s="482">
        <v>0.43048141255662142</v>
      </c>
      <c r="AH46" s="519">
        <v>22</v>
      </c>
    </row>
    <row r="47" spans="1:34" s="463" customFormat="1" ht="14.5" customHeight="1">
      <c r="A47" s="511" t="s">
        <v>22</v>
      </c>
      <c r="B47" s="484" t="s">
        <v>462</v>
      </c>
      <c r="C47" s="485" t="s">
        <v>462</v>
      </c>
      <c r="D47" s="486" t="s">
        <v>462</v>
      </c>
      <c r="E47" s="484" t="s">
        <v>462</v>
      </c>
      <c r="F47" s="485" t="s">
        <v>462</v>
      </c>
      <c r="G47" s="486" t="s">
        <v>462</v>
      </c>
      <c r="H47" s="484" t="s">
        <v>462</v>
      </c>
      <c r="I47" s="485" t="s">
        <v>462</v>
      </c>
      <c r="J47" s="486" t="s">
        <v>462</v>
      </c>
      <c r="K47" s="484" t="s">
        <v>462</v>
      </c>
      <c r="L47" s="485" t="s">
        <v>462</v>
      </c>
      <c r="M47" s="486" t="s">
        <v>462</v>
      </c>
      <c r="N47" s="484" t="s">
        <v>462</v>
      </c>
      <c r="O47" s="485" t="s">
        <v>462</v>
      </c>
      <c r="P47" s="486" t="s">
        <v>462</v>
      </c>
      <c r="Q47" s="484" t="s">
        <v>462</v>
      </c>
      <c r="R47" s="485" t="s">
        <v>462</v>
      </c>
      <c r="S47" s="486" t="s">
        <v>462</v>
      </c>
      <c r="T47" s="484" t="s">
        <v>462</v>
      </c>
      <c r="U47" s="485" t="s">
        <v>462</v>
      </c>
      <c r="V47" s="486" t="s">
        <v>462</v>
      </c>
      <c r="W47" s="484" t="s">
        <v>462</v>
      </c>
      <c r="X47" s="485" t="s">
        <v>462</v>
      </c>
      <c r="Y47" s="486" t="s">
        <v>462</v>
      </c>
      <c r="Z47" s="484" t="s">
        <v>462</v>
      </c>
      <c r="AA47" s="485" t="s">
        <v>462</v>
      </c>
      <c r="AB47" s="486" t="s">
        <v>462</v>
      </c>
      <c r="AC47" s="484" t="s">
        <v>462</v>
      </c>
      <c r="AD47" s="485" t="s">
        <v>462</v>
      </c>
      <c r="AE47" s="486" t="s">
        <v>462</v>
      </c>
      <c r="AF47" s="484" t="s">
        <v>462</v>
      </c>
      <c r="AG47" s="485" t="s">
        <v>462</v>
      </c>
      <c r="AH47" s="520" t="s">
        <v>462</v>
      </c>
    </row>
    <row r="48" spans="1:34" s="463" customFormat="1" ht="14.5" customHeight="1">
      <c r="A48" s="509" t="s">
        <v>23</v>
      </c>
      <c r="B48" s="481">
        <v>5.0103801397670598</v>
      </c>
      <c r="C48" s="482">
        <v>0.29145996456878309</v>
      </c>
      <c r="D48" s="483">
        <v>67</v>
      </c>
      <c r="E48" s="481">
        <v>4.1530194934449929</v>
      </c>
      <c r="F48" s="482">
        <v>0.45211425789062581</v>
      </c>
      <c r="G48" s="483">
        <v>66</v>
      </c>
      <c r="H48" s="481">
        <v>4.2208160775149599</v>
      </c>
      <c r="I48" s="482">
        <v>0.21488629780677199</v>
      </c>
      <c r="J48" s="483">
        <v>67</v>
      </c>
      <c r="K48" s="481">
        <v>3.311815880413024</v>
      </c>
      <c r="L48" s="482">
        <v>0.21807190789735359</v>
      </c>
      <c r="M48" s="483">
        <v>66</v>
      </c>
      <c r="N48" s="481">
        <v>5.8684948059205837</v>
      </c>
      <c r="O48" s="482">
        <v>5.5195164037464328E-2</v>
      </c>
      <c r="P48" s="483">
        <v>66</v>
      </c>
      <c r="Q48" s="481">
        <v>5.7691464407042874</v>
      </c>
      <c r="R48" s="482">
        <v>6.5320457950314867E-2</v>
      </c>
      <c r="S48" s="483">
        <v>66</v>
      </c>
      <c r="T48" s="481">
        <v>5.4545941471551913</v>
      </c>
      <c r="U48" s="482">
        <v>9.2141416522507374E-2</v>
      </c>
      <c r="V48" s="483">
        <v>66</v>
      </c>
      <c r="W48" s="481">
        <v>4.1764899041759156</v>
      </c>
      <c r="X48" s="482">
        <v>0.16792717941055821</v>
      </c>
      <c r="Y48" s="483">
        <v>66</v>
      </c>
      <c r="Z48" s="481">
        <v>3.2750410081862742</v>
      </c>
      <c r="AA48" s="482">
        <v>0.16424621251081731</v>
      </c>
      <c r="AB48" s="483">
        <v>66</v>
      </c>
      <c r="AC48" s="481">
        <v>5.1015217560947681</v>
      </c>
      <c r="AD48" s="482">
        <v>0.1879578125426675</v>
      </c>
      <c r="AE48" s="483">
        <v>66</v>
      </c>
      <c r="AF48" s="481">
        <v>1.446658607990978</v>
      </c>
      <c r="AG48" s="482">
        <v>0.119366881400644</v>
      </c>
      <c r="AH48" s="519">
        <v>66</v>
      </c>
    </row>
    <row r="49" spans="1:34" s="463" customFormat="1" ht="14.5" customHeight="1" thickBot="1">
      <c r="A49" s="513" t="s">
        <v>24</v>
      </c>
      <c r="B49" s="487" t="s">
        <v>462</v>
      </c>
      <c r="C49" s="488" t="s">
        <v>462</v>
      </c>
      <c r="D49" s="489" t="s">
        <v>462</v>
      </c>
      <c r="E49" s="487" t="s">
        <v>462</v>
      </c>
      <c r="F49" s="488" t="s">
        <v>462</v>
      </c>
      <c r="G49" s="489" t="s">
        <v>462</v>
      </c>
      <c r="H49" s="487" t="s">
        <v>462</v>
      </c>
      <c r="I49" s="488" t="s">
        <v>462</v>
      </c>
      <c r="J49" s="489" t="s">
        <v>462</v>
      </c>
      <c r="K49" s="487" t="s">
        <v>462</v>
      </c>
      <c r="L49" s="488" t="s">
        <v>462</v>
      </c>
      <c r="M49" s="489" t="s">
        <v>462</v>
      </c>
      <c r="N49" s="487" t="s">
        <v>462</v>
      </c>
      <c r="O49" s="488" t="s">
        <v>462</v>
      </c>
      <c r="P49" s="489" t="s">
        <v>462</v>
      </c>
      <c r="Q49" s="487" t="s">
        <v>462</v>
      </c>
      <c r="R49" s="488" t="s">
        <v>462</v>
      </c>
      <c r="S49" s="489" t="s">
        <v>462</v>
      </c>
      <c r="T49" s="487" t="s">
        <v>462</v>
      </c>
      <c r="U49" s="488" t="s">
        <v>462</v>
      </c>
      <c r="V49" s="489" t="s">
        <v>462</v>
      </c>
      <c r="W49" s="487" t="s">
        <v>462</v>
      </c>
      <c r="X49" s="488" t="s">
        <v>462</v>
      </c>
      <c r="Y49" s="489" t="s">
        <v>462</v>
      </c>
      <c r="Z49" s="487" t="s">
        <v>462</v>
      </c>
      <c r="AA49" s="488" t="s">
        <v>462</v>
      </c>
      <c r="AB49" s="489" t="s">
        <v>462</v>
      </c>
      <c r="AC49" s="487" t="s">
        <v>462</v>
      </c>
      <c r="AD49" s="488" t="s">
        <v>462</v>
      </c>
      <c r="AE49" s="489" t="s">
        <v>462</v>
      </c>
      <c r="AF49" s="487" t="s">
        <v>462</v>
      </c>
      <c r="AG49" s="488" t="s">
        <v>462</v>
      </c>
      <c r="AH49" s="521" t="s">
        <v>462</v>
      </c>
    </row>
    <row r="50" spans="1:34" s="463" customFormat="1" ht="14.5" customHeight="1">
      <c r="A50" s="515" t="s">
        <v>26</v>
      </c>
      <c r="B50" s="480">
        <v>4.6001863731312067</v>
      </c>
      <c r="C50" s="478">
        <v>7.0405734088367075E-2</v>
      </c>
      <c r="D50" s="479">
        <v>981</v>
      </c>
      <c r="E50" s="480">
        <v>3.9108468426444958</v>
      </c>
      <c r="F50" s="478">
        <v>8.4814565155703694E-2</v>
      </c>
      <c r="G50" s="479">
        <v>976</v>
      </c>
      <c r="H50" s="480">
        <v>4.1426810051888676</v>
      </c>
      <c r="I50" s="478">
        <v>7.0197798986898832E-2</v>
      </c>
      <c r="J50" s="479">
        <v>978</v>
      </c>
      <c r="K50" s="480">
        <v>3.5549056316843579</v>
      </c>
      <c r="L50" s="478">
        <v>6.3522259430232292E-2</v>
      </c>
      <c r="M50" s="479">
        <v>977</v>
      </c>
      <c r="N50" s="477">
        <v>5.5970333871810292</v>
      </c>
      <c r="O50" s="478">
        <v>4.1861808819859618E-2</v>
      </c>
      <c r="P50" s="479">
        <v>975</v>
      </c>
      <c r="Q50" s="477">
        <v>5.5119044512300128</v>
      </c>
      <c r="R50" s="478">
        <v>4.3017027732888548E-2</v>
      </c>
      <c r="S50" s="479">
        <v>976</v>
      </c>
      <c r="T50" s="477">
        <v>5.1663994036100194</v>
      </c>
      <c r="U50" s="478">
        <v>4.9907181075607453E-2</v>
      </c>
      <c r="V50" s="479">
        <v>972</v>
      </c>
      <c r="W50" s="477">
        <v>4.3597015012902718</v>
      </c>
      <c r="X50" s="478">
        <v>5.9649428194768248E-2</v>
      </c>
      <c r="Y50" s="479">
        <v>975</v>
      </c>
      <c r="Z50" s="477">
        <v>3.671078849334751</v>
      </c>
      <c r="AA50" s="478">
        <v>6.293762027221271E-2</v>
      </c>
      <c r="AB50" s="479">
        <v>975</v>
      </c>
      <c r="AC50" s="477">
        <v>5.2145202430091286</v>
      </c>
      <c r="AD50" s="478">
        <v>5.0288673254936501E-2</v>
      </c>
      <c r="AE50" s="479">
        <v>978</v>
      </c>
      <c r="AF50" s="480">
        <v>1.6332716514002259</v>
      </c>
      <c r="AG50" s="478">
        <v>5.450070720595776E-2</v>
      </c>
      <c r="AH50" s="516">
        <v>974</v>
      </c>
    </row>
    <row r="51" spans="1:34" s="463" customFormat="1" ht="14.5" customHeight="1">
      <c r="A51" s="515" t="s">
        <v>25</v>
      </c>
      <c r="B51" s="480">
        <v>4.0329592643224066</v>
      </c>
      <c r="C51" s="478">
        <v>0.28966967690667578</v>
      </c>
      <c r="D51" s="479">
        <v>102</v>
      </c>
      <c r="E51" s="480">
        <v>3.2717553702556281</v>
      </c>
      <c r="F51" s="478">
        <v>0.33673668552880509</v>
      </c>
      <c r="G51" s="479">
        <v>101</v>
      </c>
      <c r="H51" s="480">
        <v>4.2701370074593843</v>
      </c>
      <c r="I51" s="478">
        <v>0.22847232335229531</v>
      </c>
      <c r="J51" s="479">
        <v>101</v>
      </c>
      <c r="K51" s="480">
        <v>3.8087316157735378</v>
      </c>
      <c r="L51" s="478">
        <v>0.23600452707639741</v>
      </c>
      <c r="M51" s="479">
        <v>101</v>
      </c>
      <c r="N51" s="477">
        <v>5.6807237877838901</v>
      </c>
      <c r="O51" s="478">
        <v>0.1028707929750055</v>
      </c>
      <c r="P51" s="479">
        <v>100</v>
      </c>
      <c r="Q51" s="480">
        <v>5.5940133874374807</v>
      </c>
      <c r="R51" s="478">
        <v>0.1005650889307296</v>
      </c>
      <c r="S51" s="479">
        <v>101</v>
      </c>
      <c r="T51" s="480">
        <v>5.3094337831160869</v>
      </c>
      <c r="U51" s="478">
        <v>0.13136738318547719</v>
      </c>
      <c r="V51" s="479">
        <v>101</v>
      </c>
      <c r="W51" s="477">
        <v>4.6043004268115846</v>
      </c>
      <c r="X51" s="478">
        <v>0.2078304040767627</v>
      </c>
      <c r="Y51" s="479">
        <v>100</v>
      </c>
      <c r="Z51" s="480">
        <v>4.1683379131322393</v>
      </c>
      <c r="AA51" s="478">
        <v>0.25612742779801362</v>
      </c>
      <c r="AB51" s="479">
        <v>101</v>
      </c>
      <c r="AC51" s="477">
        <v>5.3692424072197786</v>
      </c>
      <c r="AD51" s="478">
        <v>0.1321671112456006</v>
      </c>
      <c r="AE51" s="479">
        <v>101</v>
      </c>
      <c r="AF51" s="480">
        <v>1.9735617703975019</v>
      </c>
      <c r="AG51" s="478">
        <v>0.15904495498856761</v>
      </c>
      <c r="AH51" s="516">
        <v>101</v>
      </c>
    </row>
    <row r="52" spans="1:34" s="463" customFormat="1" ht="14.5" customHeight="1">
      <c r="A52" s="517" t="s">
        <v>27</v>
      </c>
      <c r="B52" s="490">
        <v>4.5373486939807561</v>
      </c>
      <c r="C52" s="507">
        <v>6.9720077701571487E-2</v>
      </c>
      <c r="D52" s="508">
        <v>1083</v>
      </c>
      <c r="E52" s="490">
        <v>3.8399951375819921</v>
      </c>
      <c r="F52" s="507">
        <v>8.3467543310481798E-2</v>
      </c>
      <c r="G52" s="508">
        <v>1077</v>
      </c>
      <c r="H52" s="490">
        <v>4.1567943515066732</v>
      </c>
      <c r="I52" s="507">
        <v>6.7488949209771415E-2</v>
      </c>
      <c r="J52" s="508">
        <v>1079</v>
      </c>
      <c r="K52" s="490">
        <v>3.5829955276259722</v>
      </c>
      <c r="L52" s="507">
        <v>6.2778191187209717E-2</v>
      </c>
      <c r="M52" s="508">
        <v>1078</v>
      </c>
      <c r="N52" s="491">
        <v>5.6062290943877811</v>
      </c>
      <c r="O52" s="507">
        <v>3.9052593039228152E-2</v>
      </c>
      <c r="P52" s="508">
        <v>1075</v>
      </c>
      <c r="Q52" s="491">
        <v>5.5210051706244121</v>
      </c>
      <c r="R52" s="507">
        <v>3.9963153698524587E-2</v>
      </c>
      <c r="S52" s="508">
        <v>1077</v>
      </c>
      <c r="T52" s="491">
        <v>5.1823460806900812</v>
      </c>
      <c r="U52" s="507">
        <v>4.6943672864961511E-2</v>
      </c>
      <c r="V52" s="508">
        <v>1073</v>
      </c>
      <c r="W52" s="491">
        <v>4.3865954260483688</v>
      </c>
      <c r="X52" s="507">
        <v>5.8210482533464253E-2</v>
      </c>
      <c r="Y52" s="508">
        <v>1075</v>
      </c>
      <c r="Z52" s="491">
        <v>3.726202654300923</v>
      </c>
      <c r="AA52" s="507">
        <v>6.3968113481739128E-2</v>
      </c>
      <c r="AB52" s="508">
        <v>1076</v>
      </c>
      <c r="AC52" s="491">
        <v>5.2316382664459464</v>
      </c>
      <c r="AD52" s="507">
        <v>4.7002010720538938E-2</v>
      </c>
      <c r="AE52" s="508">
        <v>1079</v>
      </c>
      <c r="AF52" s="490">
        <v>1.670993291363607</v>
      </c>
      <c r="AG52" s="507">
        <v>5.2707552611407457E-2</v>
      </c>
      <c r="AH52" s="518">
        <v>1075</v>
      </c>
    </row>
    <row r="53" spans="1:34" s="463" customFormat="1" ht="14.5" customHeight="1">
      <c r="A53" s="1313" t="s">
        <v>132</v>
      </c>
      <c r="B53" s="1313" t="s">
        <v>132</v>
      </c>
      <c r="C53" s="1313" t="s">
        <v>132</v>
      </c>
      <c r="D53" s="1313" t="s">
        <v>132</v>
      </c>
      <c r="E53" s="1313" t="s">
        <v>132</v>
      </c>
      <c r="F53" s="1313" t="s">
        <v>132</v>
      </c>
      <c r="G53" s="1313" t="s">
        <v>132</v>
      </c>
      <c r="H53" s="1313" t="s">
        <v>132</v>
      </c>
      <c r="I53" s="1313" t="s">
        <v>132</v>
      </c>
      <c r="J53" s="1313" t="s">
        <v>132</v>
      </c>
      <c r="K53" s="1313" t="s">
        <v>132</v>
      </c>
      <c r="L53" s="1313" t="s">
        <v>132</v>
      </c>
      <c r="M53" s="1313" t="s">
        <v>132</v>
      </c>
      <c r="N53" s="1313" t="s">
        <v>132</v>
      </c>
      <c r="O53" s="1313" t="s">
        <v>132</v>
      </c>
      <c r="P53" s="1313" t="s">
        <v>132</v>
      </c>
      <c r="Q53" s="1313" t="s">
        <v>132</v>
      </c>
      <c r="R53" s="1313" t="s">
        <v>132</v>
      </c>
      <c r="S53" s="1313" t="s">
        <v>132</v>
      </c>
      <c r="T53" s="1313" t="s">
        <v>132</v>
      </c>
      <c r="U53" s="1313" t="s">
        <v>132</v>
      </c>
      <c r="V53" s="1313" t="s">
        <v>132</v>
      </c>
      <c r="W53" s="1313" t="s">
        <v>132</v>
      </c>
      <c r="X53" s="1313" t="s">
        <v>132</v>
      </c>
      <c r="Y53" s="1313" t="s">
        <v>132</v>
      </c>
      <c r="Z53" s="1313" t="s">
        <v>132</v>
      </c>
      <c r="AA53" s="1313" t="s">
        <v>132</v>
      </c>
      <c r="AB53" s="1313" t="s">
        <v>132</v>
      </c>
      <c r="AC53" s="1313" t="s">
        <v>132</v>
      </c>
      <c r="AD53" s="1313" t="s">
        <v>132</v>
      </c>
      <c r="AE53" s="1313" t="s">
        <v>132</v>
      </c>
      <c r="AF53" s="1313" t="s">
        <v>132</v>
      </c>
      <c r="AG53" s="1313" t="s">
        <v>132</v>
      </c>
      <c r="AH53" s="1313" t="s">
        <v>132</v>
      </c>
    </row>
    <row r="54" spans="1:34" s="463" customFormat="1" ht="30" customHeight="1">
      <c r="A54" s="1317" t="s">
        <v>598</v>
      </c>
      <c r="B54" s="1317" t="s">
        <v>126</v>
      </c>
      <c r="C54" s="1317" t="s">
        <v>126</v>
      </c>
      <c r="D54" s="1317" t="s">
        <v>126</v>
      </c>
      <c r="E54" s="1317" t="s">
        <v>126</v>
      </c>
      <c r="F54" s="1317" t="s">
        <v>126</v>
      </c>
      <c r="G54" s="1317" t="s">
        <v>126</v>
      </c>
      <c r="H54" s="1317" t="s">
        <v>126</v>
      </c>
      <c r="I54" s="1317" t="s">
        <v>126</v>
      </c>
      <c r="J54" s="1317" t="s">
        <v>126</v>
      </c>
      <c r="K54" s="1317" t="s">
        <v>126</v>
      </c>
      <c r="L54" s="1317" t="s">
        <v>126</v>
      </c>
      <c r="M54" s="1317" t="s">
        <v>126</v>
      </c>
      <c r="N54" s="1317" t="s">
        <v>126</v>
      </c>
      <c r="O54" s="1317" t="s">
        <v>126</v>
      </c>
      <c r="P54" s="1317" t="s">
        <v>126</v>
      </c>
      <c r="Q54" s="1317" t="s">
        <v>126</v>
      </c>
      <c r="R54" s="1317" t="s">
        <v>126</v>
      </c>
      <c r="S54" s="1317" t="s">
        <v>126</v>
      </c>
      <c r="T54" s="1317" t="s">
        <v>126</v>
      </c>
      <c r="U54" s="1317" t="s">
        <v>126</v>
      </c>
      <c r="V54" s="1317" t="s">
        <v>126</v>
      </c>
      <c r="W54" s="1317" t="s">
        <v>126</v>
      </c>
      <c r="X54" s="1317" t="s">
        <v>126</v>
      </c>
      <c r="Y54" s="1317" t="s">
        <v>126</v>
      </c>
      <c r="Z54" s="1317" t="s">
        <v>126</v>
      </c>
      <c r="AA54" s="1317" t="s">
        <v>126</v>
      </c>
      <c r="AB54" s="1317" t="s">
        <v>126</v>
      </c>
      <c r="AC54" s="1317" t="s">
        <v>126</v>
      </c>
      <c r="AD54" s="1317" t="s">
        <v>126</v>
      </c>
      <c r="AE54" s="1317" t="s">
        <v>126</v>
      </c>
      <c r="AF54" s="1317" t="s">
        <v>126</v>
      </c>
      <c r="AG54" s="1317" t="s">
        <v>126</v>
      </c>
      <c r="AH54" s="1317" t="s">
        <v>126</v>
      </c>
    </row>
    <row r="55" spans="1:34" s="463" customFormat="1" ht="14.5" customHeight="1">
      <c r="A55" s="1313" t="s">
        <v>133</v>
      </c>
      <c r="B55" s="1313" t="s">
        <v>133</v>
      </c>
      <c r="C55" s="1313" t="s">
        <v>133</v>
      </c>
      <c r="D55" s="1313" t="s">
        <v>133</v>
      </c>
      <c r="E55" s="1313" t="s">
        <v>133</v>
      </c>
      <c r="F55" s="1313" t="s">
        <v>133</v>
      </c>
      <c r="G55" s="1313" t="s">
        <v>133</v>
      </c>
      <c r="H55" s="1313" t="s">
        <v>133</v>
      </c>
      <c r="I55" s="1313" t="s">
        <v>133</v>
      </c>
      <c r="J55" s="1313" t="s">
        <v>133</v>
      </c>
      <c r="K55" s="1313" t="s">
        <v>133</v>
      </c>
      <c r="L55" s="1313" t="s">
        <v>133</v>
      </c>
      <c r="M55" s="1313" t="s">
        <v>133</v>
      </c>
      <c r="N55" s="1313" t="s">
        <v>133</v>
      </c>
      <c r="O55" s="1313" t="s">
        <v>133</v>
      </c>
      <c r="P55" s="1313" t="s">
        <v>133</v>
      </c>
      <c r="Q55" s="1313" t="s">
        <v>133</v>
      </c>
      <c r="R55" s="1313" t="s">
        <v>133</v>
      </c>
      <c r="S55" s="1313" t="s">
        <v>133</v>
      </c>
      <c r="T55" s="1313" t="s">
        <v>133</v>
      </c>
      <c r="U55" s="1313" t="s">
        <v>133</v>
      </c>
      <c r="V55" s="1313" t="s">
        <v>133</v>
      </c>
      <c r="W55" s="1313" t="s">
        <v>133</v>
      </c>
      <c r="X55" s="1313" t="s">
        <v>133</v>
      </c>
      <c r="Y55" s="1313" t="s">
        <v>133</v>
      </c>
      <c r="Z55" s="1313" t="s">
        <v>133</v>
      </c>
      <c r="AA55" s="1313" t="s">
        <v>133</v>
      </c>
      <c r="AB55" s="1313" t="s">
        <v>133</v>
      </c>
      <c r="AC55" s="1313" t="s">
        <v>133</v>
      </c>
      <c r="AD55" s="1313" t="s">
        <v>133</v>
      </c>
      <c r="AE55" s="1313" t="s">
        <v>133</v>
      </c>
      <c r="AF55" s="1313" t="s">
        <v>133</v>
      </c>
      <c r="AG55" s="1313" t="s">
        <v>133</v>
      </c>
      <c r="AH55" s="1313" t="s">
        <v>133</v>
      </c>
    </row>
    <row r="56" spans="1:34" ht="14.5" customHeight="1"/>
    <row r="57" spans="1:34" ht="14.5" customHeight="1">
      <c r="A57" s="1314" t="s">
        <v>697</v>
      </c>
      <c r="B57" s="1314"/>
      <c r="C57" s="1314"/>
      <c r="D57" s="1314"/>
      <c r="E57" s="1314"/>
      <c r="F57" s="1314"/>
      <c r="G57" s="1314"/>
      <c r="H57" s="1314"/>
      <c r="I57" s="1314"/>
      <c r="J57" s="1314"/>
      <c r="K57" s="1314"/>
      <c r="L57" s="1314"/>
      <c r="M57" s="1314"/>
      <c r="N57" s="1314"/>
      <c r="O57" s="1314"/>
      <c r="P57" s="1314"/>
      <c r="Q57" s="1314"/>
      <c r="R57" s="1314"/>
      <c r="S57" s="1314"/>
      <c r="T57" s="1314"/>
      <c r="U57" s="1314"/>
      <c r="V57" s="1314"/>
      <c r="W57" s="1314"/>
      <c r="X57" s="1314"/>
      <c r="Y57" s="1314"/>
      <c r="Z57" s="1314"/>
      <c r="AA57" s="1314"/>
      <c r="AB57" s="1314"/>
      <c r="AC57" s="1314"/>
      <c r="AD57" s="1314"/>
      <c r="AE57" s="1314"/>
      <c r="AF57" s="1314"/>
      <c r="AG57" s="1314"/>
      <c r="AH57" s="1314"/>
    </row>
    <row r="58" spans="1:34" s="492" customFormat="1" ht="37" customHeight="1">
      <c r="A58" s="1311" t="s">
        <v>10</v>
      </c>
      <c r="B58" s="1315" t="s">
        <v>84</v>
      </c>
      <c r="C58" s="1315" t="s">
        <v>112</v>
      </c>
      <c r="D58" s="1315" t="s">
        <v>112</v>
      </c>
      <c r="E58" s="1315" t="s">
        <v>128</v>
      </c>
      <c r="F58" s="1315" t="s">
        <v>113</v>
      </c>
      <c r="G58" s="1315" t="s">
        <v>113</v>
      </c>
      <c r="H58" s="1315" t="s">
        <v>80</v>
      </c>
      <c r="I58" s="1315" t="s">
        <v>114</v>
      </c>
      <c r="J58" s="1315" t="s">
        <v>114</v>
      </c>
      <c r="K58" s="1315" t="s">
        <v>79</v>
      </c>
      <c r="L58" s="1315" t="s">
        <v>115</v>
      </c>
      <c r="M58" s="1315" t="s">
        <v>115</v>
      </c>
      <c r="N58" s="1315" t="s">
        <v>86</v>
      </c>
      <c r="O58" s="1315" t="s">
        <v>116</v>
      </c>
      <c r="P58" s="1315" t="s">
        <v>116</v>
      </c>
      <c r="Q58" s="1315" t="s">
        <v>85</v>
      </c>
      <c r="R58" s="1315" t="s">
        <v>117</v>
      </c>
      <c r="S58" s="1315" t="s">
        <v>117</v>
      </c>
      <c r="T58" s="1315" t="s">
        <v>129</v>
      </c>
      <c r="U58" s="1315" t="s">
        <v>118</v>
      </c>
      <c r="V58" s="1315" t="s">
        <v>118</v>
      </c>
      <c r="W58" s="1315" t="s">
        <v>81</v>
      </c>
      <c r="X58" s="1315" t="s">
        <v>119</v>
      </c>
      <c r="Y58" s="1315" t="s">
        <v>119</v>
      </c>
      <c r="Z58" s="1315" t="s">
        <v>82</v>
      </c>
      <c r="AA58" s="1315" t="s">
        <v>120</v>
      </c>
      <c r="AB58" s="1315" t="s">
        <v>120</v>
      </c>
      <c r="AC58" s="1315" t="s">
        <v>83</v>
      </c>
      <c r="AD58" s="1315" t="s">
        <v>121</v>
      </c>
      <c r="AE58" s="1315" t="s">
        <v>121</v>
      </c>
      <c r="AF58" s="1315" t="s">
        <v>78</v>
      </c>
      <c r="AG58" s="1315" t="s">
        <v>122</v>
      </c>
      <c r="AH58" s="1316" t="s">
        <v>122</v>
      </c>
    </row>
    <row r="59" spans="1:34" ht="14.5" customHeight="1" thickBot="1">
      <c r="A59" s="1312"/>
      <c r="B59" s="357" t="s">
        <v>64</v>
      </c>
      <c r="C59" s="357" t="s">
        <v>57</v>
      </c>
      <c r="D59" s="358" t="s">
        <v>123</v>
      </c>
      <c r="E59" s="357" t="s">
        <v>64</v>
      </c>
      <c r="F59" s="357" t="s">
        <v>57</v>
      </c>
      <c r="G59" s="358" t="s">
        <v>123</v>
      </c>
      <c r="H59" s="357" t="s">
        <v>64</v>
      </c>
      <c r="I59" s="357" t="s">
        <v>57</v>
      </c>
      <c r="J59" s="358" t="s">
        <v>123</v>
      </c>
      <c r="K59" s="357" t="s">
        <v>64</v>
      </c>
      <c r="L59" s="357" t="s">
        <v>57</v>
      </c>
      <c r="M59" s="358" t="s">
        <v>123</v>
      </c>
      <c r="N59" s="357" t="s">
        <v>64</v>
      </c>
      <c r="O59" s="357" t="s">
        <v>57</v>
      </c>
      <c r="P59" s="358" t="s">
        <v>123</v>
      </c>
      <c r="Q59" s="357" t="s">
        <v>64</v>
      </c>
      <c r="R59" s="357" t="s">
        <v>57</v>
      </c>
      <c r="S59" s="358" t="s">
        <v>123</v>
      </c>
      <c r="T59" s="357" t="s">
        <v>64</v>
      </c>
      <c r="U59" s="357" t="s">
        <v>57</v>
      </c>
      <c r="V59" s="358" t="s">
        <v>123</v>
      </c>
      <c r="W59" s="357" t="s">
        <v>64</v>
      </c>
      <c r="X59" s="357" t="s">
        <v>57</v>
      </c>
      <c r="Y59" s="358" t="s">
        <v>123</v>
      </c>
      <c r="Z59" s="357" t="s">
        <v>64</v>
      </c>
      <c r="AA59" s="357" t="s">
        <v>57</v>
      </c>
      <c r="AB59" s="358" t="s">
        <v>123</v>
      </c>
      <c r="AC59" s="357" t="s">
        <v>64</v>
      </c>
      <c r="AD59" s="357" t="s">
        <v>57</v>
      </c>
      <c r="AE59" s="358" t="s">
        <v>123</v>
      </c>
      <c r="AF59" s="357" t="s">
        <v>64</v>
      </c>
      <c r="AG59" s="357" t="s">
        <v>57</v>
      </c>
      <c r="AH59" s="357" t="s">
        <v>123</v>
      </c>
    </row>
    <row r="60" spans="1:34" ht="14.5" customHeight="1">
      <c r="A60" s="509" t="s">
        <v>11</v>
      </c>
      <c r="B60" s="468">
        <v>3.662645182079479</v>
      </c>
      <c r="C60" s="466">
        <v>0.12318274019225681</v>
      </c>
      <c r="D60" s="467">
        <v>309</v>
      </c>
      <c r="E60" s="468">
        <v>3.0886425336733851</v>
      </c>
      <c r="F60" s="466">
        <v>0.12984431712845079</v>
      </c>
      <c r="G60" s="467">
        <v>309</v>
      </c>
      <c r="H60" s="468">
        <v>1.8993762939605969</v>
      </c>
      <c r="I60" s="466">
        <v>9.0498852170945082E-2</v>
      </c>
      <c r="J60" s="467">
        <v>297</v>
      </c>
      <c r="K60" s="465">
        <v>2.848823715878988</v>
      </c>
      <c r="L60" s="466">
        <v>0.1076761456186506</v>
      </c>
      <c r="M60" s="467">
        <v>310</v>
      </c>
      <c r="N60" s="465">
        <v>5.8285519929320699</v>
      </c>
      <c r="O60" s="466">
        <v>3.0038632735427659E-2</v>
      </c>
      <c r="P60" s="467">
        <v>316</v>
      </c>
      <c r="Q60" s="465">
        <v>5.7814900750102618</v>
      </c>
      <c r="R60" s="466">
        <v>3.4547674534219593E-2</v>
      </c>
      <c r="S60" s="467">
        <v>316</v>
      </c>
      <c r="T60" s="465">
        <v>5.4159443722929748</v>
      </c>
      <c r="U60" s="466">
        <v>6.4494064029055692E-2</v>
      </c>
      <c r="V60" s="467">
        <v>315</v>
      </c>
      <c r="W60" s="468">
        <v>3.319642728019641</v>
      </c>
      <c r="X60" s="466">
        <v>0.102479885138479</v>
      </c>
      <c r="Y60" s="467">
        <v>314</v>
      </c>
      <c r="Z60" s="468">
        <v>2.9566653060736048</v>
      </c>
      <c r="AA60" s="466">
        <v>0.11160043867718999</v>
      </c>
      <c r="AB60" s="467">
        <v>310</v>
      </c>
      <c r="AC60" s="465">
        <v>4.9185860444994587</v>
      </c>
      <c r="AD60" s="466">
        <v>7.9191262492808667E-2</v>
      </c>
      <c r="AE60" s="467">
        <v>314</v>
      </c>
      <c r="AF60" s="468">
        <v>1.8238510821932279</v>
      </c>
      <c r="AG60" s="466">
        <v>0.1146934779591776</v>
      </c>
      <c r="AH60" s="510">
        <v>311</v>
      </c>
    </row>
    <row r="61" spans="1:34" ht="14.5" customHeight="1">
      <c r="A61" s="511" t="s">
        <v>12</v>
      </c>
      <c r="B61" s="472">
        <v>3.559602530300781</v>
      </c>
      <c r="C61" s="470">
        <v>0.1486750753012461</v>
      </c>
      <c r="D61" s="471">
        <v>252</v>
      </c>
      <c r="E61" s="469">
        <v>3.1603354727171471</v>
      </c>
      <c r="F61" s="470">
        <v>0.138018546983353</v>
      </c>
      <c r="G61" s="471">
        <v>252</v>
      </c>
      <c r="H61" s="472">
        <v>1.989670552602169</v>
      </c>
      <c r="I61" s="470">
        <v>0.1127906295700964</v>
      </c>
      <c r="J61" s="471">
        <v>247</v>
      </c>
      <c r="K61" s="472">
        <v>2.9737002928644891</v>
      </c>
      <c r="L61" s="470">
        <v>0.11235685115191869</v>
      </c>
      <c r="M61" s="471">
        <v>249</v>
      </c>
      <c r="N61" s="472">
        <v>5.8214616986883998</v>
      </c>
      <c r="O61" s="470">
        <v>3.2192384538528969E-2</v>
      </c>
      <c r="P61" s="471">
        <v>254</v>
      </c>
      <c r="Q61" s="472">
        <v>5.7719013895075211</v>
      </c>
      <c r="R61" s="470">
        <v>3.445047348306076E-2</v>
      </c>
      <c r="S61" s="471">
        <v>254</v>
      </c>
      <c r="T61" s="472">
        <v>5.4813338418203408</v>
      </c>
      <c r="U61" s="470">
        <v>6.554533219078465E-2</v>
      </c>
      <c r="V61" s="471">
        <v>254</v>
      </c>
      <c r="W61" s="472">
        <v>3.7479018372619741</v>
      </c>
      <c r="X61" s="470">
        <v>0.1039820808646227</v>
      </c>
      <c r="Y61" s="471">
        <v>253</v>
      </c>
      <c r="Z61" s="472">
        <v>3.2648506190619928</v>
      </c>
      <c r="AA61" s="470">
        <v>0.1170537535687509</v>
      </c>
      <c r="AB61" s="471">
        <v>249</v>
      </c>
      <c r="AC61" s="472">
        <v>4.6305536394252798</v>
      </c>
      <c r="AD61" s="470">
        <v>0.10717300561447821</v>
      </c>
      <c r="AE61" s="471">
        <v>249</v>
      </c>
      <c r="AF61" s="472">
        <v>2.0119044663650429</v>
      </c>
      <c r="AG61" s="470">
        <v>0.12807710927599139</v>
      </c>
      <c r="AH61" s="512">
        <v>249</v>
      </c>
    </row>
    <row r="62" spans="1:34" ht="14.5" customHeight="1">
      <c r="A62" s="509" t="s">
        <v>30</v>
      </c>
      <c r="B62" s="465">
        <v>4.0338977902943833</v>
      </c>
      <c r="C62" s="466">
        <v>0.1059093564279654</v>
      </c>
      <c r="D62" s="467">
        <v>475</v>
      </c>
      <c r="E62" s="468">
        <v>3.0129548642621349</v>
      </c>
      <c r="F62" s="466">
        <v>0.11276634565996391</v>
      </c>
      <c r="G62" s="467">
        <v>475</v>
      </c>
      <c r="H62" s="468">
        <v>2.5169921704578671</v>
      </c>
      <c r="I62" s="466">
        <v>0.1140708392379452</v>
      </c>
      <c r="J62" s="467">
        <v>475</v>
      </c>
      <c r="K62" s="468">
        <v>3.003469861333897</v>
      </c>
      <c r="L62" s="466">
        <v>9.6121831033707708E-2</v>
      </c>
      <c r="M62" s="467">
        <v>471</v>
      </c>
      <c r="N62" s="468">
        <v>5.8345433529696411</v>
      </c>
      <c r="O62" s="466">
        <v>2.7789230070799521E-2</v>
      </c>
      <c r="P62" s="467">
        <v>474</v>
      </c>
      <c r="Q62" s="468">
        <v>5.7393152619489074</v>
      </c>
      <c r="R62" s="466">
        <v>3.4595532252833648E-2</v>
      </c>
      <c r="S62" s="467">
        <v>477</v>
      </c>
      <c r="T62" s="468">
        <v>5.1672417975393206</v>
      </c>
      <c r="U62" s="466">
        <v>6.3249412672110678E-2</v>
      </c>
      <c r="V62" s="467">
        <v>477</v>
      </c>
      <c r="W62" s="468">
        <v>3.766286082657949</v>
      </c>
      <c r="X62" s="466">
        <v>8.8176150476889162E-2</v>
      </c>
      <c r="Y62" s="467">
        <v>474</v>
      </c>
      <c r="Z62" s="468">
        <v>3.5529133622991038</v>
      </c>
      <c r="AA62" s="466">
        <v>9.7666337081304302E-2</v>
      </c>
      <c r="AB62" s="467">
        <v>476</v>
      </c>
      <c r="AC62" s="465">
        <v>4.499092367433712</v>
      </c>
      <c r="AD62" s="466">
        <v>7.9334678425936167E-2</v>
      </c>
      <c r="AE62" s="467">
        <v>474</v>
      </c>
      <c r="AF62" s="468">
        <v>1.8579739049444211</v>
      </c>
      <c r="AG62" s="466">
        <v>8.6328901415837517E-2</v>
      </c>
      <c r="AH62" s="510">
        <v>477</v>
      </c>
    </row>
    <row r="63" spans="1:34" ht="14.5" customHeight="1">
      <c r="A63" s="511" t="s">
        <v>13</v>
      </c>
      <c r="B63" s="472">
        <v>2.7731019525695482</v>
      </c>
      <c r="C63" s="470">
        <v>0.1244177749561884</v>
      </c>
      <c r="D63" s="471">
        <v>364</v>
      </c>
      <c r="E63" s="472">
        <v>2.2963539549658769</v>
      </c>
      <c r="F63" s="470">
        <v>0.116768543400356</v>
      </c>
      <c r="G63" s="471">
        <v>361</v>
      </c>
      <c r="H63" s="472">
        <v>2.2530119675283231</v>
      </c>
      <c r="I63" s="470">
        <v>0.1117278785801477</v>
      </c>
      <c r="J63" s="471">
        <v>360</v>
      </c>
      <c r="K63" s="472">
        <v>2.685430144467849</v>
      </c>
      <c r="L63" s="470">
        <v>0.105565604032964</v>
      </c>
      <c r="M63" s="471">
        <v>361</v>
      </c>
      <c r="N63" s="472">
        <v>5.8826547128591304</v>
      </c>
      <c r="O63" s="470">
        <v>2.0810116140452431E-2</v>
      </c>
      <c r="P63" s="471">
        <v>365</v>
      </c>
      <c r="Q63" s="472">
        <v>5.8058825591871681</v>
      </c>
      <c r="R63" s="470">
        <v>2.9776238941853241E-2</v>
      </c>
      <c r="S63" s="471">
        <v>364</v>
      </c>
      <c r="T63" s="472">
        <v>5.1673315016373467</v>
      </c>
      <c r="U63" s="470">
        <v>7.4923646892452969E-2</v>
      </c>
      <c r="V63" s="471">
        <v>365</v>
      </c>
      <c r="W63" s="472">
        <v>3.5940641746196391</v>
      </c>
      <c r="X63" s="470">
        <v>0.1017020145401549</v>
      </c>
      <c r="Y63" s="471">
        <v>362</v>
      </c>
      <c r="Z63" s="472">
        <v>3.2571484633044498</v>
      </c>
      <c r="AA63" s="470">
        <v>0.11381191519801941</v>
      </c>
      <c r="AB63" s="471">
        <v>359</v>
      </c>
      <c r="AC63" s="472">
        <v>4.504359116634931</v>
      </c>
      <c r="AD63" s="470">
        <v>0.1073555955828861</v>
      </c>
      <c r="AE63" s="471">
        <v>365</v>
      </c>
      <c r="AF63" s="472">
        <v>1.4915870771753941</v>
      </c>
      <c r="AG63" s="470">
        <v>8.5722652326576831E-2</v>
      </c>
      <c r="AH63" s="512">
        <v>361</v>
      </c>
    </row>
    <row r="64" spans="1:34" ht="14.5" customHeight="1">
      <c r="A64" s="509" t="s">
        <v>14</v>
      </c>
      <c r="B64" s="468">
        <v>4.160701991560618</v>
      </c>
      <c r="C64" s="466">
        <v>0.1356513984116301</v>
      </c>
      <c r="D64" s="467">
        <v>249</v>
      </c>
      <c r="E64" s="468">
        <v>2.9169651712258631</v>
      </c>
      <c r="F64" s="466">
        <v>0.12330438642241449</v>
      </c>
      <c r="G64" s="467">
        <v>250</v>
      </c>
      <c r="H64" s="468">
        <v>2.268388568947421</v>
      </c>
      <c r="I64" s="466">
        <v>0.14047163395873241</v>
      </c>
      <c r="J64" s="467">
        <v>252</v>
      </c>
      <c r="K64" s="468">
        <v>2.4577289762059569</v>
      </c>
      <c r="L64" s="466">
        <v>0.1000364980590206</v>
      </c>
      <c r="M64" s="467">
        <v>252</v>
      </c>
      <c r="N64" s="468">
        <v>5.8188696843390204</v>
      </c>
      <c r="O64" s="466">
        <v>3.7572050569041032E-2</v>
      </c>
      <c r="P64" s="467">
        <v>253</v>
      </c>
      <c r="Q64" s="468">
        <v>5.64580344093135</v>
      </c>
      <c r="R64" s="466">
        <v>4.6918047517619958E-2</v>
      </c>
      <c r="S64" s="467">
        <v>253</v>
      </c>
      <c r="T64" s="468">
        <v>4.8641903742688291</v>
      </c>
      <c r="U64" s="466">
        <v>0.10616803281399149</v>
      </c>
      <c r="V64" s="467">
        <v>253</v>
      </c>
      <c r="W64" s="468">
        <v>3.4134076140829479</v>
      </c>
      <c r="X64" s="466">
        <v>0.11216555133533079</v>
      </c>
      <c r="Y64" s="467">
        <v>254</v>
      </c>
      <c r="Z64" s="465">
        <v>3.092764484508737</v>
      </c>
      <c r="AA64" s="466">
        <v>9.6828693656235171E-2</v>
      </c>
      <c r="AB64" s="467">
        <v>252</v>
      </c>
      <c r="AC64" s="468">
        <v>4.2763729453413966</v>
      </c>
      <c r="AD64" s="466">
        <v>0.1160461362864661</v>
      </c>
      <c r="AE64" s="467">
        <v>250</v>
      </c>
      <c r="AF64" s="468">
        <v>1.55020090345801</v>
      </c>
      <c r="AG64" s="466">
        <v>0.1484318040448584</v>
      </c>
      <c r="AH64" s="510">
        <v>252</v>
      </c>
    </row>
    <row r="65" spans="1:34" ht="14.5" customHeight="1">
      <c r="A65" s="511" t="s">
        <v>31</v>
      </c>
      <c r="B65" s="472">
        <v>4.2570293589734014</v>
      </c>
      <c r="C65" s="470">
        <v>0.10535520961389749</v>
      </c>
      <c r="D65" s="471">
        <v>402</v>
      </c>
      <c r="E65" s="472">
        <v>3.1483002727855141</v>
      </c>
      <c r="F65" s="470">
        <v>0.10737197565120959</v>
      </c>
      <c r="G65" s="471">
        <v>401</v>
      </c>
      <c r="H65" s="472">
        <v>2.3425774496904448</v>
      </c>
      <c r="I65" s="470">
        <v>0.10853604502343001</v>
      </c>
      <c r="J65" s="471">
        <v>401</v>
      </c>
      <c r="K65" s="472">
        <v>2.5201672178838139</v>
      </c>
      <c r="L65" s="470">
        <v>0.1066977599821641</v>
      </c>
      <c r="M65" s="471">
        <v>397</v>
      </c>
      <c r="N65" s="472">
        <v>5.765917574640544</v>
      </c>
      <c r="O65" s="470">
        <v>3.4833149391297648E-2</v>
      </c>
      <c r="P65" s="471">
        <v>402</v>
      </c>
      <c r="Q65" s="472">
        <v>5.665488844003141</v>
      </c>
      <c r="R65" s="470">
        <v>4.3167713501945218E-2</v>
      </c>
      <c r="S65" s="471">
        <v>402</v>
      </c>
      <c r="T65" s="472">
        <v>5.1210905647595863</v>
      </c>
      <c r="U65" s="470">
        <v>7.2578095190771533E-2</v>
      </c>
      <c r="V65" s="471">
        <v>400</v>
      </c>
      <c r="W65" s="472">
        <v>3.397446720866065</v>
      </c>
      <c r="X65" s="470">
        <v>0.1131539706348524</v>
      </c>
      <c r="Y65" s="471">
        <v>399</v>
      </c>
      <c r="Z65" s="472">
        <v>2.9880691277498022</v>
      </c>
      <c r="AA65" s="470">
        <v>0.1121960036216995</v>
      </c>
      <c r="AB65" s="471">
        <v>395</v>
      </c>
      <c r="AC65" s="472">
        <v>4.6023045846923551</v>
      </c>
      <c r="AD65" s="470">
        <v>9.279184391324509E-2</v>
      </c>
      <c r="AE65" s="471">
        <v>398</v>
      </c>
      <c r="AF65" s="472">
        <v>1.682596857660275</v>
      </c>
      <c r="AG65" s="470">
        <v>9.2373629497796733E-2</v>
      </c>
      <c r="AH65" s="512">
        <v>397</v>
      </c>
    </row>
    <row r="66" spans="1:34" ht="14.5" customHeight="1">
      <c r="A66" s="509" t="s">
        <v>15</v>
      </c>
      <c r="B66" s="465">
        <v>3.5619689032222852</v>
      </c>
      <c r="C66" s="466">
        <v>0.13362434414549251</v>
      </c>
      <c r="D66" s="467">
        <v>278</v>
      </c>
      <c r="E66" s="468">
        <v>2.6354756687566829</v>
      </c>
      <c r="F66" s="466">
        <v>0.12532753732854721</v>
      </c>
      <c r="G66" s="467">
        <v>275</v>
      </c>
      <c r="H66" s="468">
        <v>2.002170401085031</v>
      </c>
      <c r="I66" s="466">
        <v>0.10842387829326861</v>
      </c>
      <c r="J66" s="467">
        <v>277</v>
      </c>
      <c r="K66" s="468">
        <v>2.653980161433994</v>
      </c>
      <c r="L66" s="466">
        <v>9.9508429540321575E-2</v>
      </c>
      <c r="M66" s="467">
        <v>278</v>
      </c>
      <c r="N66" s="468">
        <v>5.7921158677354097</v>
      </c>
      <c r="O66" s="466">
        <v>3.4081755388471607E-2</v>
      </c>
      <c r="P66" s="467">
        <v>278</v>
      </c>
      <c r="Q66" s="468">
        <v>5.6570697364361466</v>
      </c>
      <c r="R66" s="466">
        <v>4.4373394663600157E-2</v>
      </c>
      <c r="S66" s="467">
        <v>278</v>
      </c>
      <c r="T66" s="468">
        <v>5.3032626024333789</v>
      </c>
      <c r="U66" s="466">
        <v>7.1092517648236958E-2</v>
      </c>
      <c r="V66" s="467">
        <v>277</v>
      </c>
      <c r="W66" s="468">
        <v>3.5553303733206381</v>
      </c>
      <c r="X66" s="466">
        <v>0.1129769798799848</v>
      </c>
      <c r="Y66" s="467">
        <v>278</v>
      </c>
      <c r="Z66" s="468">
        <v>2.9846320058506191</v>
      </c>
      <c r="AA66" s="466">
        <v>0.12918605589926779</v>
      </c>
      <c r="AB66" s="467">
        <v>274</v>
      </c>
      <c r="AC66" s="468">
        <v>4.5380777128490957</v>
      </c>
      <c r="AD66" s="466">
        <v>0.11005388854273029</v>
      </c>
      <c r="AE66" s="467">
        <v>277</v>
      </c>
      <c r="AF66" s="468">
        <v>1.56275163273775</v>
      </c>
      <c r="AG66" s="466">
        <v>9.5711523307053195E-2</v>
      </c>
      <c r="AH66" s="510">
        <v>277</v>
      </c>
    </row>
    <row r="67" spans="1:34" ht="14.5" customHeight="1">
      <c r="A67" s="511" t="s">
        <v>16</v>
      </c>
      <c r="B67" s="472">
        <v>2.130987039800154</v>
      </c>
      <c r="C67" s="470">
        <v>0.1044321679252757</v>
      </c>
      <c r="D67" s="471">
        <v>421</v>
      </c>
      <c r="E67" s="472">
        <v>1.9102882899802061</v>
      </c>
      <c r="F67" s="470">
        <v>7.4945352997371137E-2</v>
      </c>
      <c r="G67" s="471">
        <v>417</v>
      </c>
      <c r="H67" s="472">
        <v>1.8808933967361121</v>
      </c>
      <c r="I67" s="470">
        <v>9.6063790488411002E-2</v>
      </c>
      <c r="J67" s="471">
        <v>418</v>
      </c>
      <c r="K67" s="472">
        <v>2.550563322259519</v>
      </c>
      <c r="L67" s="470">
        <v>8.3868047302246881E-2</v>
      </c>
      <c r="M67" s="471">
        <v>415</v>
      </c>
      <c r="N67" s="472">
        <v>5.8681771811537482</v>
      </c>
      <c r="O67" s="470">
        <v>2.4143884997226979E-2</v>
      </c>
      <c r="P67" s="471">
        <v>419</v>
      </c>
      <c r="Q67" s="472">
        <v>5.8231730550298426</v>
      </c>
      <c r="R67" s="470">
        <v>2.7401419599064579E-2</v>
      </c>
      <c r="S67" s="471">
        <v>418</v>
      </c>
      <c r="T67" s="472">
        <v>5.107573127648811</v>
      </c>
      <c r="U67" s="470">
        <v>0.1012700055231977</v>
      </c>
      <c r="V67" s="471">
        <v>418</v>
      </c>
      <c r="W67" s="472">
        <v>3.3888142532112382</v>
      </c>
      <c r="X67" s="470">
        <v>9.3683388930363792E-2</v>
      </c>
      <c r="Y67" s="471">
        <v>416</v>
      </c>
      <c r="Z67" s="472">
        <v>3.0231142139659082</v>
      </c>
      <c r="AA67" s="470">
        <v>0.1113493416742621</v>
      </c>
      <c r="AB67" s="471">
        <v>415</v>
      </c>
      <c r="AC67" s="472">
        <v>4.583995165590304</v>
      </c>
      <c r="AD67" s="470">
        <v>0.1161811270184753</v>
      </c>
      <c r="AE67" s="471">
        <v>414</v>
      </c>
      <c r="AF67" s="472">
        <v>1.4033623709696661</v>
      </c>
      <c r="AG67" s="470">
        <v>6.067975764336752E-2</v>
      </c>
      <c r="AH67" s="512">
        <v>415</v>
      </c>
    </row>
    <row r="68" spans="1:34" ht="14.5" customHeight="1">
      <c r="A68" s="509" t="s">
        <v>17</v>
      </c>
      <c r="B68" s="465">
        <v>4.0940324975491036</v>
      </c>
      <c r="C68" s="466">
        <v>0.12676853989239001</v>
      </c>
      <c r="D68" s="467">
        <v>284</v>
      </c>
      <c r="E68" s="468">
        <v>3.3352627471144398</v>
      </c>
      <c r="F68" s="466">
        <v>0.12906763239530339</v>
      </c>
      <c r="G68" s="467">
        <v>285</v>
      </c>
      <c r="H68" s="468">
        <v>2.204704898742337</v>
      </c>
      <c r="I68" s="466">
        <v>0.11799331262118271</v>
      </c>
      <c r="J68" s="467">
        <v>283</v>
      </c>
      <c r="K68" s="465">
        <v>2.8264640802073808</v>
      </c>
      <c r="L68" s="466">
        <v>0.1020476972105423</v>
      </c>
      <c r="M68" s="467">
        <v>283</v>
      </c>
      <c r="N68" s="468">
        <v>5.8322454005746147</v>
      </c>
      <c r="O68" s="466">
        <v>3.8638750639900847E-2</v>
      </c>
      <c r="P68" s="467">
        <v>287</v>
      </c>
      <c r="Q68" s="468">
        <v>5.7646288866950144</v>
      </c>
      <c r="R68" s="466">
        <v>4.0610779326203023E-2</v>
      </c>
      <c r="S68" s="467">
        <v>288</v>
      </c>
      <c r="T68" s="468">
        <v>5.2322519856157044</v>
      </c>
      <c r="U68" s="466">
        <v>7.6857422910995038E-2</v>
      </c>
      <c r="V68" s="467">
        <v>287</v>
      </c>
      <c r="W68" s="468">
        <v>3.499013505057305</v>
      </c>
      <c r="X68" s="466">
        <v>0.1096193444701364</v>
      </c>
      <c r="Y68" s="467">
        <v>285</v>
      </c>
      <c r="Z68" s="468">
        <v>3.1343151106099101</v>
      </c>
      <c r="AA68" s="466">
        <v>0.11485999821808041</v>
      </c>
      <c r="AB68" s="467">
        <v>278</v>
      </c>
      <c r="AC68" s="468">
        <v>4.6653347619175998</v>
      </c>
      <c r="AD68" s="466">
        <v>9.784828763096326E-2</v>
      </c>
      <c r="AE68" s="467">
        <v>285</v>
      </c>
      <c r="AF68" s="468">
        <v>1.6327757959765079</v>
      </c>
      <c r="AG68" s="466">
        <v>9.8279415848745277E-2</v>
      </c>
      <c r="AH68" s="510">
        <v>286</v>
      </c>
    </row>
    <row r="69" spans="1:34" ht="14.5" customHeight="1">
      <c r="A69" s="511" t="s">
        <v>18</v>
      </c>
      <c r="B69" s="469">
        <v>3.903356266986751</v>
      </c>
      <c r="C69" s="470">
        <v>0.1056431786537918</v>
      </c>
      <c r="D69" s="471">
        <v>415</v>
      </c>
      <c r="E69" s="469">
        <v>3.1692187290741849</v>
      </c>
      <c r="F69" s="470">
        <v>0.104835022353913</v>
      </c>
      <c r="G69" s="471">
        <v>414</v>
      </c>
      <c r="H69" s="472">
        <v>2.5994367225152382</v>
      </c>
      <c r="I69" s="470">
        <v>0.1055092750291511</v>
      </c>
      <c r="J69" s="471">
        <v>414</v>
      </c>
      <c r="K69" s="472">
        <v>3.2209557160474782</v>
      </c>
      <c r="L69" s="470">
        <v>8.8330863879200361E-2</v>
      </c>
      <c r="M69" s="471">
        <v>415</v>
      </c>
      <c r="N69" s="472">
        <v>5.8117462700729527</v>
      </c>
      <c r="O69" s="470">
        <v>3.4416841055385339E-2</v>
      </c>
      <c r="P69" s="471">
        <v>417</v>
      </c>
      <c r="Q69" s="472">
        <v>5.7568509618168751</v>
      </c>
      <c r="R69" s="470">
        <v>3.2226419639831402E-2</v>
      </c>
      <c r="S69" s="471">
        <v>417</v>
      </c>
      <c r="T69" s="472">
        <v>5.3248303662861334</v>
      </c>
      <c r="U69" s="470">
        <v>5.6049207545341817E-2</v>
      </c>
      <c r="V69" s="471">
        <v>418</v>
      </c>
      <c r="W69" s="472">
        <v>3.71532549280677</v>
      </c>
      <c r="X69" s="470">
        <v>8.5288909980678673E-2</v>
      </c>
      <c r="Y69" s="471">
        <v>417</v>
      </c>
      <c r="Z69" s="472">
        <v>3.5756815980941572</v>
      </c>
      <c r="AA69" s="470">
        <v>9.2371387517140385E-2</v>
      </c>
      <c r="AB69" s="471">
        <v>415</v>
      </c>
      <c r="AC69" s="472">
        <v>4.8748693826380016</v>
      </c>
      <c r="AD69" s="470">
        <v>7.8072814815648359E-2</v>
      </c>
      <c r="AE69" s="471">
        <v>414</v>
      </c>
      <c r="AF69" s="472">
        <v>2.3234523252123558</v>
      </c>
      <c r="AG69" s="470">
        <v>0.11813311688954931</v>
      </c>
      <c r="AH69" s="512">
        <v>413</v>
      </c>
    </row>
    <row r="70" spans="1:34" ht="14.5" customHeight="1">
      <c r="A70" s="509" t="s">
        <v>19</v>
      </c>
      <c r="B70" s="465">
        <v>3.948476172905111</v>
      </c>
      <c r="C70" s="466">
        <v>0.1023813479177305</v>
      </c>
      <c r="D70" s="467">
        <v>387</v>
      </c>
      <c r="E70" s="468">
        <v>2.9820926265273879</v>
      </c>
      <c r="F70" s="466">
        <v>0.1114812978924728</v>
      </c>
      <c r="G70" s="467">
        <v>386</v>
      </c>
      <c r="H70" s="468">
        <v>2.3958303741279359</v>
      </c>
      <c r="I70" s="466">
        <v>0.1048197712468131</v>
      </c>
      <c r="J70" s="467">
        <v>386</v>
      </c>
      <c r="K70" s="465">
        <v>3.2640663923321971</v>
      </c>
      <c r="L70" s="466">
        <v>9.9019789804778394E-2</v>
      </c>
      <c r="M70" s="467">
        <v>388</v>
      </c>
      <c r="N70" s="468">
        <v>5.817826678335865</v>
      </c>
      <c r="O70" s="466">
        <v>2.702601866868088E-2</v>
      </c>
      <c r="P70" s="467">
        <v>388</v>
      </c>
      <c r="Q70" s="468">
        <v>5.6943123564585116</v>
      </c>
      <c r="R70" s="466">
        <v>3.7935855083000403E-2</v>
      </c>
      <c r="S70" s="467">
        <v>388</v>
      </c>
      <c r="T70" s="468">
        <v>5.2316560550960434</v>
      </c>
      <c r="U70" s="466">
        <v>7.1031504927364209E-2</v>
      </c>
      <c r="V70" s="467">
        <v>386</v>
      </c>
      <c r="W70" s="468">
        <v>3.6538746145352952</v>
      </c>
      <c r="X70" s="466">
        <v>9.4780860029751307E-2</v>
      </c>
      <c r="Y70" s="467">
        <v>387</v>
      </c>
      <c r="Z70" s="468">
        <v>3.6466704422224989</v>
      </c>
      <c r="AA70" s="466">
        <v>0.1005726215287238</v>
      </c>
      <c r="AB70" s="467">
        <v>385</v>
      </c>
      <c r="AC70" s="465">
        <v>4.4641238221501336</v>
      </c>
      <c r="AD70" s="466">
        <v>9.2558714797055602E-2</v>
      </c>
      <c r="AE70" s="467">
        <v>389</v>
      </c>
      <c r="AF70" s="468">
        <v>2.4259963017070501</v>
      </c>
      <c r="AG70" s="466">
        <v>0.11393254481041409</v>
      </c>
      <c r="AH70" s="510">
        <v>387</v>
      </c>
    </row>
    <row r="71" spans="1:34" ht="14.5" customHeight="1">
      <c r="A71" s="511" t="s">
        <v>20</v>
      </c>
      <c r="B71" s="472">
        <v>4.149438376101755</v>
      </c>
      <c r="C71" s="470">
        <v>0.16205092719865141</v>
      </c>
      <c r="D71" s="471">
        <v>259</v>
      </c>
      <c r="E71" s="472">
        <v>3.874929174495378</v>
      </c>
      <c r="F71" s="470">
        <v>0.16331637503595611</v>
      </c>
      <c r="G71" s="471">
        <v>261</v>
      </c>
      <c r="H71" s="472">
        <v>2.4606112269040792</v>
      </c>
      <c r="I71" s="470">
        <v>0.13671998467831931</v>
      </c>
      <c r="J71" s="471">
        <v>259</v>
      </c>
      <c r="K71" s="472">
        <v>3.462825605353999</v>
      </c>
      <c r="L71" s="470">
        <v>0.1177921975407998</v>
      </c>
      <c r="M71" s="471">
        <v>259</v>
      </c>
      <c r="N71" s="472">
        <v>5.7608723660544614</v>
      </c>
      <c r="O71" s="470">
        <v>5.7347098184134131E-2</v>
      </c>
      <c r="P71" s="471">
        <v>261</v>
      </c>
      <c r="Q71" s="472">
        <v>5.6876343618775262</v>
      </c>
      <c r="R71" s="470">
        <v>5.240079546705205E-2</v>
      </c>
      <c r="S71" s="471">
        <v>262</v>
      </c>
      <c r="T71" s="472">
        <v>5.0457474836470162</v>
      </c>
      <c r="U71" s="470">
        <v>9.741975625296144E-2</v>
      </c>
      <c r="V71" s="471">
        <v>262</v>
      </c>
      <c r="W71" s="472">
        <v>3.7702017848989851</v>
      </c>
      <c r="X71" s="470">
        <v>0.124239507159212</v>
      </c>
      <c r="Y71" s="471">
        <v>259</v>
      </c>
      <c r="Z71" s="472">
        <v>3.69548003485373</v>
      </c>
      <c r="AA71" s="470">
        <v>0.1276646906023359</v>
      </c>
      <c r="AB71" s="471">
        <v>260</v>
      </c>
      <c r="AC71" s="472">
        <v>4.6004394324109859</v>
      </c>
      <c r="AD71" s="470">
        <v>0.1143917809175141</v>
      </c>
      <c r="AE71" s="471">
        <v>258</v>
      </c>
      <c r="AF71" s="472">
        <v>2.5935870510172481</v>
      </c>
      <c r="AG71" s="470">
        <v>0.170112633017695</v>
      </c>
      <c r="AH71" s="512">
        <v>261</v>
      </c>
    </row>
    <row r="72" spans="1:34" ht="14.5" customHeight="1">
      <c r="A72" s="509" t="s">
        <v>21</v>
      </c>
      <c r="B72" s="465">
        <v>2.243612799699044</v>
      </c>
      <c r="C72" s="466">
        <v>9.9222649992087866E-2</v>
      </c>
      <c r="D72" s="467">
        <v>466</v>
      </c>
      <c r="E72" s="465">
        <v>2.0736752031388721</v>
      </c>
      <c r="F72" s="466">
        <v>8.8976230855358121E-2</v>
      </c>
      <c r="G72" s="467">
        <v>467</v>
      </c>
      <c r="H72" s="468">
        <v>1.858010711112051</v>
      </c>
      <c r="I72" s="466">
        <v>7.9204302932955453E-2</v>
      </c>
      <c r="J72" s="467">
        <v>469</v>
      </c>
      <c r="K72" s="468">
        <v>2.460704704880869</v>
      </c>
      <c r="L72" s="466">
        <v>7.4950017594313523E-2</v>
      </c>
      <c r="M72" s="467">
        <v>468</v>
      </c>
      <c r="N72" s="468">
        <v>5.8011245339425814</v>
      </c>
      <c r="O72" s="466">
        <v>3.8055699008222837E-2</v>
      </c>
      <c r="P72" s="467">
        <v>469</v>
      </c>
      <c r="Q72" s="468">
        <v>5.8231237738794208</v>
      </c>
      <c r="R72" s="466">
        <v>3.3014260957839651E-2</v>
      </c>
      <c r="S72" s="467">
        <v>469</v>
      </c>
      <c r="T72" s="468">
        <v>5.0507530476024431</v>
      </c>
      <c r="U72" s="466">
        <v>7.93396798794469E-2</v>
      </c>
      <c r="V72" s="467">
        <v>468</v>
      </c>
      <c r="W72" s="468">
        <v>3.1716446756566459</v>
      </c>
      <c r="X72" s="466">
        <v>8.3817060109212957E-2</v>
      </c>
      <c r="Y72" s="467">
        <v>466</v>
      </c>
      <c r="Z72" s="468">
        <v>3.0502174377979712</v>
      </c>
      <c r="AA72" s="466">
        <v>8.7568463455493087E-2</v>
      </c>
      <c r="AB72" s="467">
        <v>463</v>
      </c>
      <c r="AC72" s="468">
        <v>4.3010665196387059</v>
      </c>
      <c r="AD72" s="466">
        <v>9.5593924730246568E-2</v>
      </c>
      <c r="AE72" s="467">
        <v>466</v>
      </c>
      <c r="AF72" s="468">
        <v>1.3984577168722641</v>
      </c>
      <c r="AG72" s="466">
        <v>6.0623424734554329E-2</v>
      </c>
      <c r="AH72" s="510">
        <v>471</v>
      </c>
    </row>
    <row r="73" spans="1:34" ht="14.5" customHeight="1">
      <c r="A73" s="511" t="s">
        <v>22</v>
      </c>
      <c r="B73" s="469">
        <v>2.2234730993725069</v>
      </c>
      <c r="C73" s="470">
        <v>0.1085214769799893</v>
      </c>
      <c r="D73" s="471">
        <v>455</v>
      </c>
      <c r="E73" s="472">
        <v>2.14274038745357</v>
      </c>
      <c r="F73" s="470">
        <v>9.8747839342871443E-2</v>
      </c>
      <c r="G73" s="471">
        <v>453</v>
      </c>
      <c r="H73" s="472">
        <v>2.3540775530448981</v>
      </c>
      <c r="I73" s="470">
        <v>0.1176117029855506</v>
      </c>
      <c r="J73" s="471">
        <v>453</v>
      </c>
      <c r="K73" s="472">
        <v>2.8195740855313969</v>
      </c>
      <c r="L73" s="470">
        <v>0.1091120673647608</v>
      </c>
      <c r="M73" s="471">
        <v>453</v>
      </c>
      <c r="N73" s="472">
        <v>5.8626321382050977</v>
      </c>
      <c r="O73" s="470">
        <v>2.8236786546538009E-2</v>
      </c>
      <c r="P73" s="471">
        <v>455</v>
      </c>
      <c r="Q73" s="472">
        <v>5.8034728820069148</v>
      </c>
      <c r="R73" s="470">
        <v>3.3049843514564872E-2</v>
      </c>
      <c r="S73" s="471">
        <v>455</v>
      </c>
      <c r="T73" s="472">
        <v>5.17067759843935</v>
      </c>
      <c r="U73" s="470">
        <v>6.7934373197584511E-2</v>
      </c>
      <c r="V73" s="471">
        <v>455</v>
      </c>
      <c r="W73" s="472">
        <v>3.479602850381676</v>
      </c>
      <c r="X73" s="470">
        <v>9.8055034787789583E-2</v>
      </c>
      <c r="Y73" s="471">
        <v>450</v>
      </c>
      <c r="Z73" s="472">
        <v>3.2033310335078431</v>
      </c>
      <c r="AA73" s="470">
        <v>0.1115906142967989</v>
      </c>
      <c r="AB73" s="471">
        <v>452</v>
      </c>
      <c r="AC73" s="472">
        <v>4.4876090175062471</v>
      </c>
      <c r="AD73" s="470">
        <v>9.9821656882462348E-2</v>
      </c>
      <c r="AE73" s="471">
        <v>455</v>
      </c>
      <c r="AF73" s="472">
        <v>1.666797593270098</v>
      </c>
      <c r="AG73" s="470">
        <v>0.1167377115477425</v>
      </c>
      <c r="AH73" s="512">
        <v>454</v>
      </c>
    </row>
    <row r="74" spans="1:34" ht="14.5" customHeight="1">
      <c r="A74" s="509" t="s">
        <v>23</v>
      </c>
      <c r="B74" s="465">
        <v>4.2738279905694752</v>
      </c>
      <c r="C74" s="466">
        <v>0.1038459057394371</v>
      </c>
      <c r="D74" s="467">
        <v>472</v>
      </c>
      <c r="E74" s="468">
        <v>3.519333526553063</v>
      </c>
      <c r="F74" s="466">
        <v>0.1143389717508158</v>
      </c>
      <c r="G74" s="467">
        <v>472</v>
      </c>
      <c r="H74" s="468">
        <v>2.2015022077952842</v>
      </c>
      <c r="I74" s="466">
        <v>9.5971920373654845E-2</v>
      </c>
      <c r="J74" s="467">
        <v>468</v>
      </c>
      <c r="K74" s="468">
        <v>2.7912571341824899</v>
      </c>
      <c r="L74" s="466">
        <v>8.4602235552011795E-2</v>
      </c>
      <c r="M74" s="467">
        <v>470</v>
      </c>
      <c r="N74" s="465">
        <v>5.8593723849113966</v>
      </c>
      <c r="O74" s="466">
        <v>2.3225911225753071E-2</v>
      </c>
      <c r="P74" s="467">
        <v>475</v>
      </c>
      <c r="Q74" s="468">
        <v>5.6824217088304003</v>
      </c>
      <c r="R74" s="466">
        <v>3.7399184991686638E-2</v>
      </c>
      <c r="S74" s="467">
        <v>474</v>
      </c>
      <c r="T74" s="468">
        <v>5.1142689732824902</v>
      </c>
      <c r="U74" s="466">
        <v>7.2173951216388241E-2</v>
      </c>
      <c r="V74" s="467">
        <v>473</v>
      </c>
      <c r="W74" s="468">
        <v>3.5215059748648869</v>
      </c>
      <c r="X74" s="466">
        <v>8.9367141585352708E-2</v>
      </c>
      <c r="Y74" s="467">
        <v>467</v>
      </c>
      <c r="Z74" s="468">
        <v>3.2269479628717499</v>
      </c>
      <c r="AA74" s="466">
        <v>9.4444280873294262E-2</v>
      </c>
      <c r="AB74" s="467">
        <v>467</v>
      </c>
      <c r="AC74" s="468">
        <v>4.7152900597702923</v>
      </c>
      <c r="AD74" s="466">
        <v>8.6467187918563865E-2</v>
      </c>
      <c r="AE74" s="467">
        <v>472</v>
      </c>
      <c r="AF74" s="468">
        <v>1.881063770338147</v>
      </c>
      <c r="AG74" s="466">
        <v>0.10152186089096379</v>
      </c>
      <c r="AH74" s="510">
        <v>472</v>
      </c>
    </row>
    <row r="75" spans="1:34" ht="14.5" customHeight="1" thickBot="1">
      <c r="A75" s="513" t="s">
        <v>24</v>
      </c>
      <c r="B75" s="476">
        <v>2.532460825878494</v>
      </c>
      <c r="C75" s="474">
        <v>0.10121696580549359</v>
      </c>
      <c r="D75" s="475">
        <v>524</v>
      </c>
      <c r="E75" s="476">
        <v>2.515117137252481</v>
      </c>
      <c r="F75" s="474">
        <v>0.1012255875628827</v>
      </c>
      <c r="G75" s="475">
        <v>524</v>
      </c>
      <c r="H75" s="476">
        <v>1.929130253275126</v>
      </c>
      <c r="I75" s="474">
        <v>7.8424317559195919E-2</v>
      </c>
      <c r="J75" s="475">
        <v>525</v>
      </c>
      <c r="K75" s="476">
        <v>2.685627814588182</v>
      </c>
      <c r="L75" s="474">
        <v>8.021769232472685E-2</v>
      </c>
      <c r="M75" s="475">
        <v>519</v>
      </c>
      <c r="N75" s="476">
        <v>5.8858010538483647</v>
      </c>
      <c r="O75" s="474">
        <v>2.220063053791348E-2</v>
      </c>
      <c r="P75" s="475">
        <v>524</v>
      </c>
      <c r="Q75" s="476">
        <v>5.8163782495138303</v>
      </c>
      <c r="R75" s="474">
        <v>3.2030243235385752E-2</v>
      </c>
      <c r="S75" s="475">
        <v>525</v>
      </c>
      <c r="T75" s="476">
        <v>5.2773571158367201</v>
      </c>
      <c r="U75" s="474">
        <v>6.2855341850578422E-2</v>
      </c>
      <c r="V75" s="475">
        <v>525</v>
      </c>
      <c r="W75" s="476">
        <v>3.5995447971405432</v>
      </c>
      <c r="X75" s="474">
        <v>8.607644117530272E-2</v>
      </c>
      <c r="Y75" s="475">
        <v>520</v>
      </c>
      <c r="Z75" s="476">
        <v>3.3065721378540371</v>
      </c>
      <c r="AA75" s="474">
        <v>8.7936908490875584E-2</v>
      </c>
      <c r="AB75" s="475">
        <v>522</v>
      </c>
      <c r="AC75" s="476">
        <v>4.6642568363315569</v>
      </c>
      <c r="AD75" s="474">
        <v>8.1585132622559384E-2</v>
      </c>
      <c r="AE75" s="475">
        <v>524</v>
      </c>
      <c r="AF75" s="476">
        <v>1.6314941132267471</v>
      </c>
      <c r="AG75" s="474">
        <v>6.8283984864517949E-2</v>
      </c>
      <c r="AH75" s="514">
        <v>525</v>
      </c>
    </row>
    <row r="76" spans="1:34" ht="14.5" customHeight="1">
      <c r="A76" s="515" t="s">
        <v>26</v>
      </c>
      <c r="B76" s="477">
        <v>3.84335698834863</v>
      </c>
      <c r="C76" s="478">
        <v>4.7811923937177918E-2</v>
      </c>
      <c r="D76" s="479">
        <v>3307</v>
      </c>
      <c r="E76" s="477">
        <v>3.1323609982088669</v>
      </c>
      <c r="F76" s="478">
        <v>4.7428417798355473E-2</v>
      </c>
      <c r="G76" s="479">
        <v>3305</v>
      </c>
      <c r="H76" s="480">
        <v>2.2322140027372841</v>
      </c>
      <c r="I76" s="478">
        <v>4.2402109161098163E-2</v>
      </c>
      <c r="J76" s="479">
        <v>3284</v>
      </c>
      <c r="K76" s="477">
        <v>2.9627222687081951</v>
      </c>
      <c r="L76" s="478">
        <v>3.933069873114993E-2</v>
      </c>
      <c r="M76" s="479">
        <v>3301</v>
      </c>
      <c r="N76" s="477">
        <v>5.8170312973301366</v>
      </c>
      <c r="O76" s="478">
        <v>1.330365503323082E-2</v>
      </c>
      <c r="P76" s="479">
        <v>3331</v>
      </c>
      <c r="Q76" s="477">
        <v>5.7404442944335852</v>
      </c>
      <c r="R76" s="478">
        <v>1.398857956909429E-2</v>
      </c>
      <c r="S76" s="479">
        <v>3332</v>
      </c>
      <c r="T76" s="480">
        <v>5.3155780573088691</v>
      </c>
      <c r="U76" s="478">
        <v>2.5290991631288281E-2</v>
      </c>
      <c r="V76" s="479">
        <v>3325</v>
      </c>
      <c r="W76" s="480">
        <v>3.582527635535635</v>
      </c>
      <c r="X76" s="478">
        <v>3.8590601310902077E-2</v>
      </c>
      <c r="Y76" s="479">
        <v>3313</v>
      </c>
      <c r="Z76" s="480">
        <v>3.272654947289046</v>
      </c>
      <c r="AA76" s="478">
        <v>4.2216567889172919E-2</v>
      </c>
      <c r="AB76" s="479">
        <v>3285</v>
      </c>
      <c r="AC76" s="480">
        <v>4.7242392545150436</v>
      </c>
      <c r="AD76" s="478">
        <v>3.5308867528466917E-2</v>
      </c>
      <c r="AE76" s="479">
        <v>3306</v>
      </c>
      <c r="AF76" s="480">
        <v>1.9841968219671411</v>
      </c>
      <c r="AG76" s="478">
        <v>4.6383082390330961E-2</v>
      </c>
      <c r="AH76" s="516">
        <v>3305</v>
      </c>
    </row>
    <row r="77" spans="1:34" ht="14.5" customHeight="1">
      <c r="A77" s="515" t="s">
        <v>25</v>
      </c>
      <c r="B77" s="477">
        <v>2.8777084497992429</v>
      </c>
      <c r="C77" s="478">
        <v>5.0995728040106117E-2</v>
      </c>
      <c r="D77" s="479">
        <v>2705</v>
      </c>
      <c r="E77" s="477">
        <v>2.4368263407016979</v>
      </c>
      <c r="F77" s="478">
        <v>4.8818873614654819E-2</v>
      </c>
      <c r="G77" s="479">
        <v>2697</v>
      </c>
      <c r="H77" s="477">
        <v>2.1715951021021138</v>
      </c>
      <c r="I77" s="478">
        <v>4.7317724624889319E-2</v>
      </c>
      <c r="J77" s="479">
        <v>2700</v>
      </c>
      <c r="K77" s="480">
        <v>2.725634325512571</v>
      </c>
      <c r="L77" s="478">
        <v>4.1944814043887578E-2</v>
      </c>
      <c r="M77" s="479">
        <v>2687</v>
      </c>
      <c r="N77" s="480">
        <v>5.843158035304862</v>
      </c>
      <c r="O77" s="478">
        <v>1.432048903755377E-2</v>
      </c>
      <c r="P77" s="479">
        <v>2706</v>
      </c>
      <c r="Q77" s="480">
        <v>5.7925303613236299</v>
      </c>
      <c r="R77" s="478">
        <v>1.538029395254196E-2</v>
      </c>
      <c r="S77" s="479">
        <v>2708</v>
      </c>
      <c r="T77" s="480">
        <v>5.1450346325184233</v>
      </c>
      <c r="U77" s="478">
        <v>3.3044112963025653E-2</v>
      </c>
      <c r="V77" s="479">
        <v>2708</v>
      </c>
      <c r="W77" s="480">
        <v>3.5053725737029819</v>
      </c>
      <c r="X77" s="478">
        <v>4.1348618890520848E-2</v>
      </c>
      <c r="Y77" s="479">
        <v>2688</v>
      </c>
      <c r="Z77" s="480">
        <v>3.2751583174523402</v>
      </c>
      <c r="AA77" s="478">
        <v>4.4723052967255303E-2</v>
      </c>
      <c r="AB77" s="479">
        <v>2687</v>
      </c>
      <c r="AC77" s="477">
        <v>4.4707624246974369</v>
      </c>
      <c r="AD77" s="478">
        <v>4.1553699857890938E-2</v>
      </c>
      <c r="AE77" s="479">
        <v>2698</v>
      </c>
      <c r="AF77" s="480">
        <v>1.6069963333783579</v>
      </c>
      <c r="AG77" s="478">
        <v>3.65771477555073E-2</v>
      </c>
      <c r="AH77" s="516">
        <v>2703</v>
      </c>
    </row>
    <row r="78" spans="1:34" ht="14.5" customHeight="1">
      <c r="A78" s="517" t="s">
        <v>27</v>
      </c>
      <c r="B78" s="491">
        <v>3.6262567783134378</v>
      </c>
      <c r="C78" s="507">
        <v>3.8721349541087573E-2</v>
      </c>
      <c r="D78" s="508">
        <v>6012</v>
      </c>
      <c r="E78" s="491">
        <v>2.9758709618394619</v>
      </c>
      <c r="F78" s="507">
        <v>3.8350368543258892E-2</v>
      </c>
      <c r="G78" s="508">
        <v>6002</v>
      </c>
      <c r="H78" s="490">
        <v>2.2185436422246219</v>
      </c>
      <c r="I78" s="507">
        <v>3.4524687741343027E-2</v>
      </c>
      <c r="J78" s="508">
        <v>5984</v>
      </c>
      <c r="K78" s="491">
        <v>2.9093637102080772</v>
      </c>
      <c r="L78" s="507">
        <v>3.1896311759879878E-2</v>
      </c>
      <c r="M78" s="508">
        <v>5988</v>
      </c>
      <c r="N78" s="491">
        <v>5.8228894669378084</v>
      </c>
      <c r="O78" s="507">
        <v>1.0808110101588121E-2</v>
      </c>
      <c r="P78" s="508">
        <v>6037</v>
      </c>
      <c r="Q78" s="491">
        <v>5.7521314187204116</v>
      </c>
      <c r="R78" s="507">
        <v>1.138236580617155E-2</v>
      </c>
      <c r="S78" s="508">
        <v>6040</v>
      </c>
      <c r="T78" s="490">
        <v>5.2772646253943094</v>
      </c>
      <c r="U78" s="507">
        <v>2.0984459832840429E-2</v>
      </c>
      <c r="V78" s="508">
        <v>6033</v>
      </c>
      <c r="W78" s="490">
        <v>3.5652778456770049</v>
      </c>
      <c r="X78" s="507">
        <v>3.1353931221351952E-2</v>
      </c>
      <c r="Y78" s="508">
        <v>6001</v>
      </c>
      <c r="Z78" s="490">
        <v>3.2732204124021349</v>
      </c>
      <c r="AA78" s="507">
        <v>3.4206455746262618E-2</v>
      </c>
      <c r="AB78" s="508">
        <v>5972</v>
      </c>
      <c r="AC78" s="490">
        <v>4.6671895845105276</v>
      </c>
      <c r="AD78" s="507">
        <v>2.8977361385803129E-2</v>
      </c>
      <c r="AE78" s="508">
        <v>6004</v>
      </c>
      <c r="AF78" s="490">
        <v>1.8991928158612821</v>
      </c>
      <c r="AG78" s="507">
        <v>3.6963338734482813E-2</v>
      </c>
      <c r="AH78" s="518">
        <v>6008</v>
      </c>
    </row>
    <row r="79" spans="1:34" ht="14.5" customHeight="1">
      <c r="A79" s="1313" t="s">
        <v>535</v>
      </c>
      <c r="B79" s="1313" t="s">
        <v>124</v>
      </c>
      <c r="C79" s="1313" t="s">
        <v>124</v>
      </c>
      <c r="D79" s="1313" t="s">
        <v>124</v>
      </c>
      <c r="E79" s="1313" t="s">
        <v>124</v>
      </c>
      <c r="F79" s="1313" t="s">
        <v>124</v>
      </c>
      <c r="G79" s="1313" t="s">
        <v>124</v>
      </c>
      <c r="H79" s="1313" t="s">
        <v>124</v>
      </c>
      <c r="I79" s="1313" t="s">
        <v>124</v>
      </c>
      <c r="J79" s="1313" t="s">
        <v>124</v>
      </c>
      <c r="K79" s="1313" t="s">
        <v>124</v>
      </c>
      <c r="L79" s="1313" t="s">
        <v>124</v>
      </c>
      <c r="M79" s="1313" t="s">
        <v>124</v>
      </c>
      <c r="N79" s="1313" t="s">
        <v>124</v>
      </c>
      <c r="O79" s="1313" t="s">
        <v>124</v>
      </c>
      <c r="P79" s="1313" t="s">
        <v>124</v>
      </c>
      <c r="Q79" s="1313" t="s">
        <v>124</v>
      </c>
      <c r="R79" s="1313" t="s">
        <v>124</v>
      </c>
      <c r="S79" s="1313" t="s">
        <v>124</v>
      </c>
      <c r="T79" s="1313" t="s">
        <v>124</v>
      </c>
      <c r="U79" s="1313" t="s">
        <v>124</v>
      </c>
      <c r="V79" s="1313" t="s">
        <v>124</v>
      </c>
      <c r="W79" s="1313" t="s">
        <v>124</v>
      </c>
      <c r="X79" s="1313" t="s">
        <v>124</v>
      </c>
      <c r="Y79" s="1313" t="s">
        <v>124</v>
      </c>
      <c r="Z79" s="1313" t="s">
        <v>124</v>
      </c>
      <c r="AA79" s="1313" t="s">
        <v>124</v>
      </c>
      <c r="AB79" s="1313" t="s">
        <v>124</v>
      </c>
      <c r="AC79" s="1313" t="s">
        <v>124</v>
      </c>
      <c r="AD79" s="1313" t="s">
        <v>124</v>
      </c>
      <c r="AE79" s="1313" t="s">
        <v>124</v>
      </c>
      <c r="AF79" s="1313" t="s">
        <v>124</v>
      </c>
      <c r="AG79" s="1313" t="s">
        <v>124</v>
      </c>
      <c r="AH79" s="1313" t="s">
        <v>124</v>
      </c>
    </row>
    <row r="80" spans="1:34" s="463" customFormat="1" ht="14.5" customHeight="1">
      <c r="A80" s="1317" t="s">
        <v>767</v>
      </c>
      <c r="B80" s="1317" t="s">
        <v>126</v>
      </c>
      <c r="C80" s="1317" t="s">
        <v>126</v>
      </c>
      <c r="D80" s="1317" t="s">
        <v>126</v>
      </c>
      <c r="E80" s="1317" t="s">
        <v>126</v>
      </c>
      <c r="F80" s="1317" t="s">
        <v>126</v>
      </c>
      <c r="G80" s="1317" t="s">
        <v>126</v>
      </c>
      <c r="H80" s="1317" t="s">
        <v>126</v>
      </c>
      <c r="I80" s="1317" t="s">
        <v>126</v>
      </c>
      <c r="J80" s="1317" t="s">
        <v>126</v>
      </c>
      <c r="K80" s="1317" t="s">
        <v>126</v>
      </c>
      <c r="L80" s="1317" t="s">
        <v>126</v>
      </c>
      <c r="M80" s="1317" t="s">
        <v>126</v>
      </c>
      <c r="N80" s="1317" t="s">
        <v>126</v>
      </c>
      <c r="O80" s="1317" t="s">
        <v>126</v>
      </c>
      <c r="P80" s="1317" t="s">
        <v>126</v>
      </c>
      <c r="Q80" s="1317" t="s">
        <v>126</v>
      </c>
      <c r="R80" s="1317" t="s">
        <v>126</v>
      </c>
      <c r="S80" s="1317" t="s">
        <v>126</v>
      </c>
      <c r="T80" s="1317" t="s">
        <v>126</v>
      </c>
      <c r="U80" s="1317" t="s">
        <v>126</v>
      </c>
      <c r="V80" s="1317" t="s">
        <v>126</v>
      </c>
      <c r="W80" s="1317" t="s">
        <v>126</v>
      </c>
      <c r="X80" s="1317" t="s">
        <v>126</v>
      </c>
      <c r="Y80" s="1317" t="s">
        <v>126</v>
      </c>
      <c r="Z80" s="1317" t="s">
        <v>126</v>
      </c>
      <c r="AA80" s="1317" t="s">
        <v>126</v>
      </c>
      <c r="AB80" s="1317" t="s">
        <v>126</v>
      </c>
      <c r="AC80" s="1317" t="s">
        <v>126</v>
      </c>
      <c r="AD80" s="1317" t="s">
        <v>126</v>
      </c>
      <c r="AE80" s="1317" t="s">
        <v>126</v>
      </c>
      <c r="AF80" s="1317" t="s">
        <v>126</v>
      </c>
      <c r="AG80" s="1317" t="s">
        <v>126</v>
      </c>
      <c r="AH80" s="1317" t="s">
        <v>126</v>
      </c>
    </row>
    <row r="81" spans="1:34" ht="14.5" customHeight="1">
      <c r="A81" s="1313" t="s">
        <v>127</v>
      </c>
      <c r="B81" s="1313" t="s">
        <v>127</v>
      </c>
      <c r="C81" s="1313" t="s">
        <v>127</v>
      </c>
      <c r="D81" s="1313" t="s">
        <v>127</v>
      </c>
      <c r="E81" s="1313" t="s">
        <v>127</v>
      </c>
      <c r="F81" s="1313" t="s">
        <v>127</v>
      </c>
      <c r="G81" s="1313" t="s">
        <v>127</v>
      </c>
      <c r="H81" s="1313" t="s">
        <v>127</v>
      </c>
      <c r="I81" s="1313" t="s">
        <v>127</v>
      </c>
      <c r="J81" s="1313" t="s">
        <v>127</v>
      </c>
      <c r="K81" s="1313" t="s">
        <v>127</v>
      </c>
      <c r="L81" s="1313" t="s">
        <v>127</v>
      </c>
      <c r="M81" s="1313" t="s">
        <v>127</v>
      </c>
      <c r="N81" s="1313" t="s">
        <v>127</v>
      </c>
      <c r="O81" s="1313" t="s">
        <v>127</v>
      </c>
      <c r="P81" s="1313" t="s">
        <v>127</v>
      </c>
      <c r="Q81" s="1313" t="s">
        <v>127</v>
      </c>
      <c r="R81" s="1313" t="s">
        <v>127</v>
      </c>
      <c r="S81" s="1313" t="s">
        <v>127</v>
      </c>
      <c r="T81" s="1313" t="s">
        <v>127</v>
      </c>
      <c r="U81" s="1313" t="s">
        <v>127</v>
      </c>
      <c r="V81" s="1313" t="s">
        <v>127</v>
      </c>
      <c r="W81" s="1313" t="s">
        <v>127</v>
      </c>
      <c r="X81" s="1313" t="s">
        <v>127</v>
      </c>
      <c r="Y81" s="1313" t="s">
        <v>127</v>
      </c>
      <c r="Z81" s="1313" t="s">
        <v>127</v>
      </c>
      <c r="AA81" s="1313" t="s">
        <v>127</v>
      </c>
      <c r="AB81" s="1313" t="s">
        <v>127</v>
      </c>
      <c r="AC81" s="1313" t="s">
        <v>127</v>
      </c>
      <c r="AD81" s="1313" t="s">
        <v>127</v>
      </c>
      <c r="AE81" s="1313" t="s">
        <v>127</v>
      </c>
      <c r="AF81" s="1313" t="s">
        <v>127</v>
      </c>
      <c r="AG81" s="1313" t="s">
        <v>127</v>
      </c>
      <c r="AH81" s="1313" t="s">
        <v>127</v>
      </c>
    </row>
    <row r="82" spans="1:34" ht="14.5" customHeight="1"/>
    <row r="83" spans="1:34" s="463" customFormat="1" ht="14.5" customHeight="1">
      <c r="A83" s="1314" t="s">
        <v>698</v>
      </c>
      <c r="B83" s="1314"/>
      <c r="C83" s="1314"/>
      <c r="D83" s="1314"/>
      <c r="E83" s="1314"/>
      <c r="F83" s="1314"/>
      <c r="G83" s="1314"/>
      <c r="H83" s="1314"/>
      <c r="I83" s="1314"/>
      <c r="J83" s="1314"/>
      <c r="K83" s="1314"/>
      <c r="L83" s="1314"/>
      <c r="M83" s="1314"/>
      <c r="N83" s="1314"/>
      <c r="O83" s="1314"/>
      <c r="P83" s="1314"/>
      <c r="Q83" s="1314"/>
      <c r="R83" s="1314"/>
      <c r="S83" s="1314"/>
      <c r="T83" s="1314"/>
      <c r="U83" s="1314"/>
      <c r="V83" s="1314"/>
      <c r="W83" s="1314"/>
      <c r="X83" s="1314"/>
      <c r="Y83" s="1314"/>
      <c r="Z83" s="1314"/>
      <c r="AA83" s="1314"/>
      <c r="AB83" s="1314"/>
      <c r="AC83" s="1314"/>
      <c r="AD83" s="1314"/>
      <c r="AE83" s="1314"/>
      <c r="AF83" s="1314"/>
      <c r="AG83" s="1314"/>
      <c r="AH83" s="1314"/>
    </row>
    <row r="84" spans="1:34" s="464" customFormat="1" ht="37" customHeight="1">
      <c r="A84" s="1311" t="s">
        <v>10</v>
      </c>
      <c r="B84" s="1315" t="s">
        <v>84</v>
      </c>
      <c r="C84" s="1315" t="s">
        <v>112</v>
      </c>
      <c r="D84" s="1315" t="s">
        <v>112</v>
      </c>
      <c r="E84" s="1315" t="s">
        <v>128</v>
      </c>
      <c r="F84" s="1315" t="s">
        <v>113</v>
      </c>
      <c r="G84" s="1315" t="s">
        <v>113</v>
      </c>
      <c r="H84" s="1315" t="s">
        <v>80</v>
      </c>
      <c r="I84" s="1315" t="s">
        <v>114</v>
      </c>
      <c r="J84" s="1315" t="s">
        <v>114</v>
      </c>
      <c r="K84" s="1315" t="s">
        <v>79</v>
      </c>
      <c r="L84" s="1315" t="s">
        <v>115</v>
      </c>
      <c r="M84" s="1315" t="s">
        <v>115</v>
      </c>
      <c r="N84" s="1315" t="s">
        <v>86</v>
      </c>
      <c r="O84" s="1315" t="s">
        <v>116</v>
      </c>
      <c r="P84" s="1315" t="s">
        <v>116</v>
      </c>
      <c r="Q84" s="1315" t="s">
        <v>85</v>
      </c>
      <c r="R84" s="1315" t="s">
        <v>117</v>
      </c>
      <c r="S84" s="1315" t="s">
        <v>117</v>
      </c>
      <c r="T84" s="1315" t="s">
        <v>129</v>
      </c>
      <c r="U84" s="1315" t="s">
        <v>118</v>
      </c>
      <c r="V84" s="1315" t="s">
        <v>118</v>
      </c>
      <c r="W84" s="1315" t="s">
        <v>81</v>
      </c>
      <c r="X84" s="1315" t="s">
        <v>119</v>
      </c>
      <c r="Y84" s="1315" t="s">
        <v>119</v>
      </c>
      <c r="Z84" s="1315" t="s">
        <v>82</v>
      </c>
      <c r="AA84" s="1315" t="s">
        <v>120</v>
      </c>
      <c r="AB84" s="1315" t="s">
        <v>120</v>
      </c>
      <c r="AC84" s="1315" t="s">
        <v>83</v>
      </c>
      <c r="AD84" s="1315" t="s">
        <v>121</v>
      </c>
      <c r="AE84" s="1315" t="s">
        <v>121</v>
      </c>
      <c r="AF84" s="1315" t="s">
        <v>78</v>
      </c>
      <c r="AG84" s="1315" t="s">
        <v>122</v>
      </c>
      <c r="AH84" s="1316" t="s">
        <v>122</v>
      </c>
    </row>
    <row r="85" spans="1:34" s="463" customFormat="1" ht="14.5" customHeight="1" thickBot="1">
      <c r="A85" s="1312"/>
      <c r="B85" s="357" t="s">
        <v>64</v>
      </c>
      <c r="C85" s="357" t="s">
        <v>57</v>
      </c>
      <c r="D85" s="358" t="s">
        <v>123</v>
      </c>
      <c r="E85" s="357" t="s">
        <v>64</v>
      </c>
      <c r="F85" s="357" t="s">
        <v>57</v>
      </c>
      <c r="G85" s="358" t="s">
        <v>123</v>
      </c>
      <c r="H85" s="357" t="s">
        <v>64</v>
      </c>
      <c r="I85" s="357" t="s">
        <v>57</v>
      </c>
      <c r="J85" s="358" t="s">
        <v>123</v>
      </c>
      <c r="K85" s="357" t="s">
        <v>64</v>
      </c>
      <c r="L85" s="357" t="s">
        <v>57</v>
      </c>
      <c r="M85" s="358" t="s">
        <v>123</v>
      </c>
      <c r="N85" s="357" t="s">
        <v>64</v>
      </c>
      <c r="O85" s="357" t="s">
        <v>57</v>
      </c>
      <c r="P85" s="358" t="s">
        <v>123</v>
      </c>
      <c r="Q85" s="357" t="s">
        <v>64</v>
      </c>
      <c r="R85" s="357" t="s">
        <v>57</v>
      </c>
      <c r="S85" s="358" t="s">
        <v>123</v>
      </c>
      <c r="T85" s="357" t="s">
        <v>64</v>
      </c>
      <c r="U85" s="357" t="s">
        <v>57</v>
      </c>
      <c r="V85" s="358" t="s">
        <v>123</v>
      </c>
      <c r="W85" s="357" t="s">
        <v>64</v>
      </c>
      <c r="X85" s="357" t="s">
        <v>57</v>
      </c>
      <c r="Y85" s="358" t="s">
        <v>123</v>
      </c>
      <c r="Z85" s="357" t="s">
        <v>64</v>
      </c>
      <c r="AA85" s="357" t="s">
        <v>57</v>
      </c>
      <c r="AB85" s="358" t="s">
        <v>123</v>
      </c>
      <c r="AC85" s="357" t="s">
        <v>64</v>
      </c>
      <c r="AD85" s="357" t="s">
        <v>57</v>
      </c>
      <c r="AE85" s="358" t="s">
        <v>123</v>
      </c>
      <c r="AF85" s="357" t="s">
        <v>64</v>
      </c>
      <c r="AG85" s="357" t="s">
        <v>57</v>
      </c>
      <c r="AH85" s="357" t="s">
        <v>123</v>
      </c>
    </row>
    <row r="86" spans="1:34" s="463" customFormat="1" ht="14.5" customHeight="1">
      <c r="A86" s="509" t="s">
        <v>11</v>
      </c>
      <c r="B86" s="481">
        <v>3.618097095680826</v>
      </c>
      <c r="C86" s="482">
        <v>0.1102360527801351</v>
      </c>
      <c r="D86" s="483">
        <v>494</v>
      </c>
      <c r="E86" s="481">
        <v>3.3281652909948871</v>
      </c>
      <c r="F86" s="482">
        <v>9.9212313401661867E-2</v>
      </c>
      <c r="G86" s="483">
        <v>496</v>
      </c>
      <c r="H86" s="481">
        <v>3.1506867921310331</v>
      </c>
      <c r="I86" s="482">
        <v>9.3235770646983962E-2</v>
      </c>
      <c r="J86" s="483">
        <v>497</v>
      </c>
      <c r="K86" s="481">
        <v>2.7258926371513619</v>
      </c>
      <c r="L86" s="482">
        <v>9.1497774336239748E-2</v>
      </c>
      <c r="M86" s="483">
        <v>496</v>
      </c>
      <c r="N86" s="465">
        <v>5.6492939107766009</v>
      </c>
      <c r="O86" s="482">
        <v>5.7247921791142742E-2</v>
      </c>
      <c r="P86" s="483">
        <v>496</v>
      </c>
      <c r="Q86" s="481">
        <v>5.5824335105664424</v>
      </c>
      <c r="R86" s="482">
        <v>6.1975618712047403E-2</v>
      </c>
      <c r="S86" s="483">
        <v>494</v>
      </c>
      <c r="T86" s="465">
        <v>5.079509275492569</v>
      </c>
      <c r="U86" s="482">
        <v>8.5279391988132558E-2</v>
      </c>
      <c r="V86" s="483">
        <v>495</v>
      </c>
      <c r="W86" s="465">
        <v>3.810572462688989</v>
      </c>
      <c r="X86" s="482">
        <v>7.9399134868773855E-2</v>
      </c>
      <c r="Y86" s="483">
        <v>496</v>
      </c>
      <c r="Z86" s="465">
        <v>2.8918179872501111</v>
      </c>
      <c r="AA86" s="482">
        <v>7.5539517544299606E-2</v>
      </c>
      <c r="AB86" s="483">
        <v>495</v>
      </c>
      <c r="AC86" s="465">
        <v>5.1528310312427994</v>
      </c>
      <c r="AD86" s="482">
        <v>8.178981988480441E-2</v>
      </c>
      <c r="AE86" s="483">
        <v>495</v>
      </c>
      <c r="AF86" s="481">
        <v>1.340836056027916</v>
      </c>
      <c r="AG86" s="482">
        <v>5.4565565750288897E-2</v>
      </c>
      <c r="AH86" s="519">
        <v>494</v>
      </c>
    </row>
    <row r="87" spans="1:34" s="463" customFormat="1" ht="14.5" customHeight="1">
      <c r="A87" s="511" t="s">
        <v>12</v>
      </c>
      <c r="B87" s="484">
        <v>3.592522344348049</v>
      </c>
      <c r="C87" s="485">
        <v>0.13431833610361671</v>
      </c>
      <c r="D87" s="486">
        <v>311</v>
      </c>
      <c r="E87" s="484">
        <v>3.135631962609787</v>
      </c>
      <c r="F87" s="485">
        <v>0.13219624299489119</v>
      </c>
      <c r="G87" s="486">
        <v>310</v>
      </c>
      <c r="H87" s="484">
        <v>3.5598622609899642</v>
      </c>
      <c r="I87" s="485">
        <v>0.1064341195699635</v>
      </c>
      <c r="J87" s="486">
        <v>311</v>
      </c>
      <c r="K87" s="484">
        <v>2.9218994967308158</v>
      </c>
      <c r="L87" s="485">
        <v>0.1058773344121212</v>
      </c>
      <c r="M87" s="486">
        <v>311</v>
      </c>
      <c r="N87" s="469">
        <v>5.6607307768398147</v>
      </c>
      <c r="O87" s="485">
        <v>6.5868242972761087E-2</v>
      </c>
      <c r="P87" s="486">
        <v>310</v>
      </c>
      <c r="Q87" s="484">
        <v>5.6526800629695346</v>
      </c>
      <c r="R87" s="485">
        <v>4.3322910711309122E-2</v>
      </c>
      <c r="S87" s="486">
        <v>310</v>
      </c>
      <c r="T87" s="469">
        <v>5.1780686010144414</v>
      </c>
      <c r="U87" s="485">
        <v>8.8413627232660316E-2</v>
      </c>
      <c r="V87" s="486">
        <v>310</v>
      </c>
      <c r="W87" s="469">
        <v>4.2011309828313657</v>
      </c>
      <c r="X87" s="485">
        <v>9.4390724724198169E-2</v>
      </c>
      <c r="Y87" s="486">
        <v>310</v>
      </c>
      <c r="Z87" s="469">
        <v>2.9868206625396638</v>
      </c>
      <c r="AA87" s="485">
        <v>0.12599520201616429</v>
      </c>
      <c r="AB87" s="486">
        <v>310</v>
      </c>
      <c r="AC87" s="469">
        <v>5.1492559785531711</v>
      </c>
      <c r="AD87" s="485">
        <v>8.9296128761451585E-2</v>
      </c>
      <c r="AE87" s="486">
        <v>311</v>
      </c>
      <c r="AF87" s="484">
        <v>1.3364003211743201</v>
      </c>
      <c r="AG87" s="485">
        <v>5.0986849040155068E-2</v>
      </c>
      <c r="AH87" s="520">
        <v>311</v>
      </c>
    </row>
    <row r="88" spans="1:34" s="463" customFormat="1" ht="14.5" customHeight="1">
      <c r="A88" s="509" t="s">
        <v>30</v>
      </c>
      <c r="B88" s="481" t="s">
        <v>462</v>
      </c>
      <c r="C88" s="482" t="s">
        <v>462</v>
      </c>
      <c r="D88" s="483" t="s">
        <v>462</v>
      </c>
      <c r="E88" s="481" t="s">
        <v>462</v>
      </c>
      <c r="F88" s="482" t="s">
        <v>462</v>
      </c>
      <c r="G88" s="483" t="s">
        <v>462</v>
      </c>
      <c r="H88" s="481" t="s">
        <v>462</v>
      </c>
      <c r="I88" s="482" t="s">
        <v>462</v>
      </c>
      <c r="J88" s="483" t="s">
        <v>462</v>
      </c>
      <c r="K88" s="481" t="s">
        <v>462</v>
      </c>
      <c r="L88" s="482" t="s">
        <v>462</v>
      </c>
      <c r="M88" s="483" t="s">
        <v>462</v>
      </c>
      <c r="N88" s="481" t="s">
        <v>462</v>
      </c>
      <c r="O88" s="482" t="s">
        <v>462</v>
      </c>
      <c r="P88" s="483" t="s">
        <v>462</v>
      </c>
      <c r="Q88" s="481" t="s">
        <v>462</v>
      </c>
      <c r="R88" s="482" t="s">
        <v>462</v>
      </c>
      <c r="S88" s="483" t="s">
        <v>462</v>
      </c>
      <c r="T88" s="465" t="s">
        <v>462</v>
      </c>
      <c r="U88" s="482" t="s">
        <v>462</v>
      </c>
      <c r="V88" s="483" t="s">
        <v>462</v>
      </c>
      <c r="W88" s="465" t="s">
        <v>462</v>
      </c>
      <c r="X88" s="482" t="s">
        <v>462</v>
      </c>
      <c r="Y88" s="483" t="s">
        <v>462</v>
      </c>
      <c r="Z88" s="465" t="s">
        <v>462</v>
      </c>
      <c r="AA88" s="482" t="s">
        <v>462</v>
      </c>
      <c r="AB88" s="483" t="s">
        <v>462</v>
      </c>
      <c r="AC88" s="465" t="s">
        <v>462</v>
      </c>
      <c r="AD88" s="482" t="s">
        <v>462</v>
      </c>
      <c r="AE88" s="483" t="s">
        <v>462</v>
      </c>
      <c r="AF88" s="481" t="s">
        <v>462</v>
      </c>
      <c r="AG88" s="482" t="s">
        <v>462</v>
      </c>
      <c r="AH88" s="519" t="s">
        <v>462</v>
      </c>
    </row>
    <row r="89" spans="1:34" s="463" customFormat="1" ht="14.5" customHeight="1">
      <c r="A89" s="511" t="s">
        <v>13</v>
      </c>
      <c r="B89" s="484">
        <v>2.7441240032372041</v>
      </c>
      <c r="C89" s="485">
        <v>0.1153126439268604</v>
      </c>
      <c r="D89" s="486">
        <v>85</v>
      </c>
      <c r="E89" s="484">
        <v>2.589643587499713</v>
      </c>
      <c r="F89" s="485">
        <v>0.2264610348404448</v>
      </c>
      <c r="G89" s="486">
        <v>85</v>
      </c>
      <c r="H89" s="484">
        <v>3.2164943977771969</v>
      </c>
      <c r="I89" s="485">
        <v>0.18130174466065091</v>
      </c>
      <c r="J89" s="486">
        <v>85</v>
      </c>
      <c r="K89" s="484">
        <v>3.2055852789494912</v>
      </c>
      <c r="L89" s="485">
        <v>0.18606372717236361</v>
      </c>
      <c r="M89" s="486">
        <v>85</v>
      </c>
      <c r="N89" s="469">
        <v>5.9500407949481673</v>
      </c>
      <c r="O89" s="485">
        <v>1.8157369304436111E-2</v>
      </c>
      <c r="P89" s="486">
        <v>85</v>
      </c>
      <c r="Q89" s="484">
        <v>5.9205804935878588</v>
      </c>
      <c r="R89" s="485">
        <v>2.2155820675941511E-2</v>
      </c>
      <c r="S89" s="486">
        <v>85</v>
      </c>
      <c r="T89" s="469">
        <v>5.5547031154705957</v>
      </c>
      <c r="U89" s="485">
        <v>8.3650992281789904E-2</v>
      </c>
      <c r="V89" s="486">
        <v>84</v>
      </c>
      <c r="W89" s="469">
        <v>4.5559543777081588</v>
      </c>
      <c r="X89" s="485">
        <v>0.11545668612142219</v>
      </c>
      <c r="Y89" s="486">
        <v>85</v>
      </c>
      <c r="Z89" s="469">
        <v>3.4017693282607131</v>
      </c>
      <c r="AA89" s="485">
        <v>0.19777982300649649</v>
      </c>
      <c r="AB89" s="486">
        <v>85</v>
      </c>
      <c r="AC89" s="469">
        <v>5.1867182655654167</v>
      </c>
      <c r="AD89" s="485">
        <v>9.8138179490081481E-2</v>
      </c>
      <c r="AE89" s="486">
        <v>85</v>
      </c>
      <c r="AF89" s="484">
        <v>1.15655246579912</v>
      </c>
      <c r="AG89" s="485">
        <v>7.5997180187521884E-2</v>
      </c>
      <c r="AH89" s="520">
        <v>85</v>
      </c>
    </row>
    <row r="90" spans="1:34" s="463" customFormat="1" ht="14.5" customHeight="1">
      <c r="A90" s="509" t="s">
        <v>14</v>
      </c>
      <c r="B90" s="481" t="s">
        <v>462</v>
      </c>
      <c r="C90" s="482" t="s">
        <v>462</v>
      </c>
      <c r="D90" s="483" t="s">
        <v>462</v>
      </c>
      <c r="E90" s="481" t="s">
        <v>462</v>
      </c>
      <c r="F90" s="482" t="s">
        <v>462</v>
      </c>
      <c r="G90" s="483" t="s">
        <v>462</v>
      </c>
      <c r="H90" s="465" t="s">
        <v>462</v>
      </c>
      <c r="I90" s="482" t="s">
        <v>462</v>
      </c>
      <c r="J90" s="483" t="s">
        <v>462</v>
      </c>
      <c r="K90" s="465" t="s">
        <v>462</v>
      </c>
      <c r="L90" s="482" t="s">
        <v>462</v>
      </c>
      <c r="M90" s="483" t="s">
        <v>462</v>
      </c>
      <c r="N90" s="465" t="s">
        <v>462</v>
      </c>
      <c r="O90" s="482" t="s">
        <v>462</v>
      </c>
      <c r="P90" s="483" t="s">
        <v>462</v>
      </c>
      <c r="Q90" s="465" t="s">
        <v>462</v>
      </c>
      <c r="R90" s="482" t="s">
        <v>462</v>
      </c>
      <c r="S90" s="483" t="s">
        <v>462</v>
      </c>
      <c r="T90" s="465" t="s">
        <v>462</v>
      </c>
      <c r="U90" s="482" t="s">
        <v>462</v>
      </c>
      <c r="V90" s="483" t="s">
        <v>462</v>
      </c>
      <c r="W90" s="465" t="s">
        <v>462</v>
      </c>
      <c r="X90" s="482" t="s">
        <v>462</v>
      </c>
      <c r="Y90" s="483" t="s">
        <v>462</v>
      </c>
      <c r="Z90" s="465" t="s">
        <v>462</v>
      </c>
      <c r="AA90" s="482" t="s">
        <v>462</v>
      </c>
      <c r="AB90" s="483" t="s">
        <v>462</v>
      </c>
      <c r="AC90" s="481" t="s">
        <v>462</v>
      </c>
      <c r="AD90" s="482" t="s">
        <v>462</v>
      </c>
      <c r="AE90" s="483" t="s">
        <v>462</v>
      </c>
      <c r="AF90" s="465" t="s">
        <v>462</v>
      </c>
      <c r="AG90" s="482" t="s">
        <v>462</v>
      </c>
      <c r="AH90" s="519" t="s">
        <v>462</v>
      </c>
    </row>
    <row r="91" spans="1:34" s="463" customFormat="1" ht="14.5" customHeight="1">
      <c r="A91" s="511" t="s">
        <v>31</v>
      </c>
      <c r="B91" s="484">
        <v>3.7576164320794052</v>
      </c>
      <c r="C91" s="485">
        <v>0.30405286069237603</v>
      </c>
      <c r="D91" s="486">
        <v>76</v>
      </c>
      <c r="E91" s="484">
        <v>3.013492281121164</v>
      </c>
      <c r="F91" s="485">
        <v>0.27218505957799782</v>
      </c>
      <c r="G91" s="486">
        <v>77</v>
      </c>
      <c r="H91" s="484">
        <v>3.3138261391379218</v>
      </c>
      <c r="I91" s="485">
        <v>0.2870133907017775</v>
      </c>
      <c r="J91" s="486">
        <v>76</v>
      </c>
      <c r="K91" s="484">
        <v>2.8272006049815812</v>
      </c>
      <c r="L91" s="485">
        <v>0.30025387929376418</v>
      </c>
      <c r="M91" s="486">
        <v>77</v>
      </c>
      <c r="N91" s="484">
        <v>5.7090239880973428</v>
      </c>
      <c r="O91" s="485">
        <v>5.5044012082562467E-2</v>
      </c>
      <c r="P91" s="486">
        <v>76</v>
      </c>
      <c r="Q91" s="484">
        <v>5.5805942252018372</v>
      </c>
      <c r="R91" s="485">
        <v>0.10715673719618619</v>
      </c>
      <c r="S91" s="486">
        <v>77</v>
      </c>
      <c r="T91" s="484">
        <v>5.0783826736714586</v>
      </c>
      <c r="U91" s="485">
        <v>0.1035194442128814</v>
      </c>
      <c r="V91" s="486">
        <v>77</v>
      </c>
      <c r="W91" s="484">
        <v>3.5704842245967661</v>
      </c>
      <c r="X91" s="485">
        <v>0.37231529473174452</v>
      </c>
      <c r="Y91" s="486">
        <v>77</v>
      </c>
      <c r="Z91" s="484">
        <v>2.7254489786553528</v>
      </c>
      <c r="AA91" s="485">
        <v>0.19732552251718691</v>
      </c>
      <c r="AB91" s="486">
        <v>77</v>
      </c>
      <c r="AC91" s="484">
        <v>5.1166529459513086</v>
      </c>
      <c r="AD91" s="485">
        <v>0.28896545775637172</v>
      </c>
      <c r="AE91" s="486">
        <v>77</v>
      </c>
      <c r="AF91" s="484">
        <v>1.284809573595002</v>
      </c>
      <c r="AG91" s="485">
        <v>0.1302325548884698</v>
      </c>
      <c r="AH91" s="520">
        <v>77</v>
      </c>
    </row>
    <row r="92" spans="1:34" s="463" customFormat="1" ht="14.5" customHeight="1">
      <c r="A92" s="509" t="s">
        <v>15</v>
      </c>
      <c r="B92" s="481">
        <v>3.3268310949793292</v>
      </c>
      <c r="C92" s="482">
        <v>0.13701841964886671</v>
      </c>
      <c r="D92" s="483">
        <v>322</v>
      </c>
      <c r="E92" s="465">
        <v>2.8677336963988842</v>
      </c>
      <c r="F92" s="482">
        <v>0.12294520169200759</v>
      </c>
      <c r="G92" s="483">
        <v>323</v>
      </c>
      <c r="H92" s="481">
        <v>3.4478816298992832</v>
      </c>
      <c r="I92" s="482">
        <v>0.14105138857571561</v>
      </c>
      <c r="J92" s="483">
        <v>323</v>
      </c>
      <c r="K92" s="481">
        <v>2.7858781903561129</v>
      </c>
      <c r="L92" s="482">
        <v>0.11287502913159481</v>
      </c>
      <c r="M92" s="483">
        <v>322</v>
      </c>
      <c r="N92" s="481">
        <v>5.6081149956642058</v>
      </c>
      <c r="O92" s="482">
        <v>7.9422842996061199E-2</v>
      </c>
      <c r="P92" s="483">
        <v>323</v>
      </c>
      <c r="Q92" s="465">
        <v>5.5392896043319482</v>
      </c>
      <c r="R92" s="482">
        <v>7.2506861248405302E-2</v>
      </c>
      <c r="S92" s="483">
        <v>322</v>
      </c>
      <c r="T92" s="465">
        <v>5.0751701901029884</v>
      </c>
      <c r="U92" s="482">
        <v>9.1316936690212597E-2</v>
      </c>
      <c r="V92" s="483">
        <v>322</v>
      </c>
      <c r="W92" s="465">
        <v>4.0340630802652893</v>
      </c>
      <c r="X92" s="482">
        <v>7.6514770841485502E-2</v>
      </c>
      <c r="Y92" s="483">
        <v>322</v>
      </c>
      <c r="Z92" s="465">
        <v>2.8004916770237251</v>
      </c>
      <c r="AA92" s="482">
        <v>8.5011321104210766E-2</v>
      </c>
      <c r="AB92" s="483">
        <v>321</v>
      </c>
      <c r="AC92" s="465">
        <v>5.1872125614611813</v>
      </c>
      <c r="AD92" s="482">
        <v>6.9498076405800496E-2</v>
      </c>
      <c r="AE92" s="483">
        <v>323</v>
      </c>
      <c r="AF92" s="481">
        <v>1.202116018747621</v>
      </c>
      <c r="AG92" s="482">
        <v>5.2288688819321118E-2</v>
      </c>
      <c r="AH92" s="519">
        <v>324</v>
      </c>
    </row>
    <row r="93" spans="1:34" s="463" customFormat="1" ht="14.5" customHeight="1">
      <c r="A93" s="511" t="s">
        <v>16</v>
      </c>
      <c r="B93" s="484">
        <v>2.3920732240065532</v>
      </c>
      <c r="C93" s="485">
        <v>0.15460423686209809</v>
      </c>
      <c r="D93" s="486">
        <v>78</v>
      </c>
      <c r="E93" s="484">
        <v>2.5171812668136591</v>
      </c>
      <c r="F93" s="485">
        <v>0.1128367961839169</v>
      </c>
      <c r="G93" s="486">
        <v>78</v>
      </c>
      <c r="H93" s="484">
        <v>3.5032044163394391</v>
      </c>
      <c r="I93" s="485">
        <v>0.20698072147677471</v>
      </c>
      <c r="J93" s="486">
        <v>78</v>
      </c>
      <c r="K93" s="484">
        <v>3.3961470114089929</v>
      </c>
      <c r="L93" s="485">
        <v>0.1652242636122645</v>
      </c>
      <c r="M93" s="486">
        <v>78</v>
      </c>
      <c r="N93" s="484">
        <v>5.804588864353037</v>
      </c>
      <c r="O93" s="485">
        <v>7.1613017184319089E-2</v>
      </c>
      <c r="P93" s="486">
        <v>78</v>
      </c>
      <c r="Q93" s="484">
        <v>5.7337584223599718</v>
      </c>
      <c r="R93" s="485">
        <v>6.1794754142467663E-2</v>
      </c>
      <c r="S93" s="486">
        <v>78</v>
      </c>
      <c r="T93" s="484">
        <v>5.5120144812683751</v>
      </c>
      <c r="U93" s="485">
        <v>2.7115223643810301E-2</v>
      </c>
      <c r="V93" s="486">
        <v>78</v>
      </c>
      <c r="W93" s="484">
        <v>4.3690827051817127</v>
      </c>
      <c r="X93" s="485">
        <v>0.19838659161433811</v>
      </c>
      <c r="Y93" s="486">
        <v>78</v>
      </c>
      <c r="Z93" s="484">
        <v>3.2055494920854608</v>
      </c>
      <c r="AA93" s="485">
        <v>0.10043682235745351</v>
      </c>
      <c r="AB93" s="486">
        <v>78</v>
      </c>
      <c r="AC93" s="484">
        <v>5.6255551040969074</v>
      </c>
      <c r="AD93" s="485">
        <v>7.2477328801569957E-2</v>
      </c>
      <c r="AE93" s="486">
        <v>77</v>
      </c>
      <c r="AF93" s="484">
        <v>1.136222083455285</v>
      </c>
      <c r="AG93" s="485">
        <v>5.8547114507405268E-2</v>
      </c>
      <c r="AH93" s="520">
        <v>78</v>
      </c>
    </row>
    <row r="94" spans="1:34" s="463" customFormat="1" ht="14.5" customHeight="1">
      <c r="A94" s="509" t="s">
        <v>17</v>
      </c>
      <c r="B94" s="481">
        <v>3.852325044496363</v>
      </c>
      <c r="C94" s="482">
        <v>0.11503726956846939</v>
      </c>
      <c r="D94" s="483">
        <v>490</v>
      </c>
      <c r="E94" s="465">
        <v>3.3224492103908232</v>
      </c>
      <c r="F94" s="482">
        <v>8.9053616593033E-2</v>
      </c>
      <c r="G94" s="483">
        <v>490</v>
      </c>
      <c r="H94" s="481">
        <v>3.6538595298500911</v>
      </c>
      <c r="I94" s="482">
        <v>0.1008446798442704</v>
      </c>
      <c r="J94" s="483">
        <v>488</v>
      </c>
      <c r="K94" s="481">
        <v>3.1911682692506571</v>
      </c>
      <c r="L94" s="482">
        <v>6.121819244224818E-2</v>
      </c>
      <c r="M94" s="483">
        <v>490</v>
      </c>
      <c r="N94" s="465">
        <v>5.6918682847527649</v>
      </c>
      <c r="O94" s="482">
        <v>4.9542230352087331E-2</v>
      </c>
      <c r="P94" s="483">
        <v>491</v>
      </c>
      <c r="Q94" s="481">
        <v>5.6009432236072154</v>
      </c>
      <c r="R94" s="482">
        <v>4.2902834794402572E-2</v>
      </c>
      <c r="S94" s="483">
        <v>491</v>
      </c>
      <c r="T94" s="465">
        <v>5.1790170921138099</v>
      </c>
      <c r="U94" s="482">
        <v>8.390496517864425E-2</v>
      </c>
      <c r="V94" s="483">
        <v>489</v>
      </c>
      <c r="W94" s="465">
        <v>4.3275235039277868</v>
      </c>
      <c r="X94" s="482">
        <v>7.2596229450085301E-2</v>
      </c>
      <c r="Y94" s="483">
        <v>490</v>
      </c>
      <c r="Z94" s="465">
        <v>3.128813332691903</v>
      </c>
      <c r="AA94" s="482">
        <v>6.7596089216630739E-2</v>
      </c>
      <c r="AB94" s="483">
        <v>489</v>
      </c>
      <c r="AC94" s="465">
        <v>5.3020250174369243</v>
      </c>
      <c r="AD94" s="482">
        <v>5.0878573935841727E-2</v>
      </c>
      <c r="AE94" s="483">
        <v>490</v>
      </c>
      <c r="AF94" s="465">
        <v>1.235786967954225</v>
      </c>
      <c r="AG94" s="482">
        <v>4.0358684767198158E-2</v>
      </c>
      <c r="AH94" s="519">
        <v>486</v>
      </c>
    </row>
    <row r="95" spans="1:34" s="463" customFormat="1" ht="14.5" customHeight="1">
      <c r="A95" s="511" t="s">
        <v>18</v>
      </c>
      <c r="B95" s="484">
        <v>3.5062851198623068</v>
      </c>
      <c r="C95" s="485">
        <v>6.235556347059748E-2</v>
      </c>
      <c r="D95" s="486">
        <v>1185</v>
      </c>
      <c r="E95" s="484">
        <v>2.9434754823604008</v>
      </c>
      <c r="F95" s="485">
        <v>5.9193170606778978E-2</v>
      </c>
      <c r="G95" s="486">
        <v>1185</v>
      </c>
      <c r="H95" s="484">
        <v>3.321626227245694</v>
      </c>
      <c r="I95" s="485">
        <v>5.510991062336186E-2</v>
      </c>
      <c r="J95" s="486">
        <v>1181</v>
      </c>
      <c r="K95" s="484">
        <v>2.9066454710656511</v>
      </c>
      <c r="L95" s="485">
        <v>5.0167752948660833E-2</v>
      </c>
      <c r="M95" s="486">
        <v>1182</v>
      </c>
      <c r="N95" s="469">
        <v>5.7736966121158888</v>
      </c>
      <c r="O95" s="485">
        <v>2.5010813198500001E-2</v>
      </c>
      <c r="P95" s="486">
        <v>1186</v>
      </c>
      <c r="Q95" s="469">
        <v>5.6690010378360789</v>
      </c>
      <c r="R95" s="485">
        <v>2.493018151614854E-2</v>
      </c>
      <c r="S95" s="486">
        <v>1186</v>
      </c>
      <c r="T95" s="469">
        <v>5.2093878295011029</v>
      </c>
      <c r="U95" s="485">
        <v>3.7125486314995113E-2</v>
      </c>
      <c r="V95" s="486">
        <v>1187</v>
      </c>
      <c r="W95" s="469">
        <v>4.072756840148549</v>
      </c>
      <c r="X95" s="485">
        <v>5.4362769456270478E-2</v>
      </c>
      <c r="Y95" s="486">
        <v>1180</v>
      </c>
      <c r="Z95" s="469">
        <v>2.928174749953568</v>
      </c>
      <c r="AA95" s="485">
        <v>4.4579440120631482E-2</v>
      </c>
      <c r="AB95" s="486">
        <v>1184</v>
      </c>
      <c r="AC95" s="469">
        <v>5.2265022770573726</v>
      </c>
      <c r="AD95" s="485">
        <v>3.6216129806135068E-2</v>
      </c>
      <c r="AE95" s="486">
        <v>1184</v>
      </c>
      <c r="AF95" s="484">
        <v>1.292192205957124</v>
      </c>
      <c r="AG95" s="485">
        <v>3.1752983329920277E-2</v>
      </c>
      <c r="AH95" s="520">
        <v>1183</v>
      </c>
    </row>
    <row r="96" spans="1:34" s="463" customFormat="1" ht="14.5" customHeight="1">
      <c r="A96" s="509" t="s">
        <v>19</v>
      </c>
      <c r="B96" s="465">
        <v>3.3136949174352339</v>
      </c>
      <c r="C96" s="482">
        <v>0.21514569961982941</v>
      </c>
      <c r="D96" s="483">
        <v>154</v>
      </c>
      <c r="E96" s="465">
        <v>3.0719906056283341</v>
      </c>
      <c r="F96" s="482">
        <v>0.21358526001900249</v>
      </c>
      <c r="G96" s="483">
        <v>154</v>
      </c>
      <c r="H96" s="481">
        <v>3.3558019869013669</v>
      </c>
      <c r="I96" s="482">
        <v>0.14112839261026899</v>
      </c>
      <c r="J96" s="483">
        <v>154</v>
      </c>
      <c r="K96" s="481">
        <v>3.0706425738936551</v>
      </c>
      <c r="L96" s="482">
        <v>0.1727528077564853</v>
      </c>
      <c r="M96" s="483">
        <v>153</v>
      </c>
      <c r="N96" s="481">
        <v>5.5041308135698994</v>
      </c>
      <c r="O96" s="482">
        <v>0.1127541718310314</v>
      </c>
      <c r="P96" s="483">
        <v>154</v>
      </c>
      <c r="Q96" s="465">
        <v>5.5259528328652738</v>
      </c>
      <c r="R96" s="482">
        <v>6.1006947138833131E-2</v>
      </c>
      <c r="S96" s="483">
        <v>154</v>
      </c>
      <c r="T96" s="465">
        <v>5.0234645542830458</v>
      </c>
      <c r="U96" s="482">
        <v>0.1155086654226604</v>
      </c>
      <c r="V96" s="483">
        <v>154</v>
      </c>
      <c r="W96" s="465">
        <v>3.7852100785427418</v>
      </c>
      <c r="X96" s="482">
        <v>0.14559157864007449</v>
      </c>
      <c r="Y96" s="483">
        <v>152</v>
      </c>
      <c r="Z96" s="465">
        <v>2.939331597254236</v>
      </c>
      <c r="AA96" s="482">
        <v>0.19140844730097131</v>
      </c>
      <c r="AB96" s="483">
        <v>154</v>
      </c>
      <c r="AC96" s="465">
        <v>5.2364048211797716</v>
      </c>
      <c r="AD96" s="482">
        <v>8.5428203621837312E-2</v>
      </c>
      <c r="AE96" s="483">
        <v>154</v>
      </c>
      <c r="AF96" s="481">
        <v>1.309072225471682</v>
      </c>
      <c r="AG96" s="482">
        <v>8.2740906468109984E-2</v>
      </c>
      <c r="AH96" s="519">
        <v>154</v>
      </c>
    </row>
    <row r="97" spans="1:64" s="463" customFormat="1" ht="14.5" customHeight="1">
      <c r="A97" s="511" t="s">
        <v>20</v>
      </c>
      <c r="B97" s="484" t="s">
        <v>462</v>
      </c>
      <c r="C97" s="484" t="s">
        <v>462</v>
      </c>
      <c r="D97" s="1230" t="s">
        <v>462</v>
      </c>
      <c r="E97" s="484" t="s">
        <v>462</v>
      </c>
      <c r="F97" s="484" t="s">
        <v>462</v>
      </c>
      <c r="G97" s="1230" t="s">
        <v>462</v>
      </c>
      <c r="H97" s="484" t="s">
        <v>462</v>
      </c>
      <c r="I97" s="484" t="s">
        <v>462</v>
      </c>
      <c r="J97" s="484" t="s">
        <v>462</v>
      </c>
      <c r="K97" s="484" t="s">
        <v>462</v>
      </c>
      <c r="L97" s="484" t="s">
        <v>462</v>
      </c>
      <c r="M97" s="1230" t="s">
        <v>462</v>
      </c>
      <c r="N97" s="484" t="s">
        <v>462</v>
      </c>
      <c r="O97" s="484" t="s">
        <v>462</v>
      </c>
      <c r="P97" s="1230" t="s">
        <v>462</v>
      </c>
      <c r="Q97" s="484" t="s">
        <v>462</v>
      </c>
      <c r="R97" s="484" t="s">
        <v>462</v>
      </c>
      <c r="S97" s="484" t="s">
        <v>462</v>
      </c>
      <c r="T97" s="484" t="s">
        <v>462</v>
      </c>
      <c r="U97" s="484" t="s">
        <v>462</v>
      </c>
      <c r="V97" s="1230" t="s">
        <v>462</v>
      </c>
      <c r="W97" s="484" t="s">
        <v>462</v>
      </c>
      <c r="X97" s="484" t="s">
        <v>462</v>
      </c>
      <c r="Y97" s="484" t="s">
        <v>462</v>
      </c>
      <c r="Z97" s="484" t="s">
        <v>462</v>
      </c>
      <c r="AA97" s="484" t="s">
        <v>462</v>
      </c>
      <c r="AB97" s="1230" t="s">
        <v>462</v>
      </c>
      <c r="AC97" s="484" t="s">
        <v>462</v>
      </c>
      <c r="AD97" s="484" t="s">
        <v>462</v>
      </c>
      <c r="AE97" s="1230" t="s">
        <v>462</v>
      </c>
      <c r="AF97" s="484" t="s">
        <v>462</v>
      </c>
      <c r="AG97" s="484" t="s">
        <v>462</v>
      </c>
      <c r="AH97" s="1231" t="s">
        <v>462</v>
      </c>
    </row>
    <row r="98" spans="1:64" s="463" customFormat="1" ht="14.5" customHeight="1">
      <c r="A98" s="509" t="s">
        <v>21</v>
      </c>
      <c r="B98" s="481">
        <v>2.52932883610436</v>
      </c>
      <c r="C98" s="482">
        <v>0.31050369612653711</v>
      </c>
      <c r="D98" s="483">
        <v>142</v>
      </c>
      <c r="E98" s="481">
        <v>2.327240097269561</v>
      </c>
      <c r="F98" s="482">
        <v>0.1671871002222555</v>
      </c>
      <c r="G98" s="483">
        <v>141</v>
      </c>
      <c r="H98" s="481">
        <v>3.095644982253273</v>
      </c>
      <c r="I98" s="482">
        <v>0.1182105708804977</v>
      </c>
      <c r="J98" s="483">
        <v>141</v>
      </c>
      <c r="K98" s="481">
        <v>2.9382651993265112</v>
      </c>
      <c r="L98" s="482">
        <v>0.14271293378674371</v>
      </c>
      <c r="M98" s="483">
        <v>142</v>
      </c>
      <c r="N98" s="465">
        <v>5.8222835696876993</v>
      </c>
      <c r="O98" s="482">
        <v>5.1479344683730083E-2</v>
      </c>
      <c r="P98" s="483">
        <v>142</v>
      </c>
      <c r="Q98" s="481">
        <v>5.7724614512772039</v>
      </c>
      <c r="R98" s="482">
        <v>6.2119383148087882E-2</v>
      </c>
      <c r="S98" s="483">
        <v>142</v>
      </c>
      <c r="T98" s="481">
        <v>5.4811159962001419</v>
      </c>
      <c r="U98" s="482">
        <v>8.9234726794198652E-2</v>
      </c>
      <c r="V98" s="483">
        <v>142</v>
      </c>
      <c r="W98" s="465">
        <v>4.2045772225903848</v>
      </c>
      <c r="X98" s="482">
        <v>0.1006565104956119</v>
      </c>
      <c r="Y98" s="483">
        <v>142</v>
      </c>
      <c r="Z98" s="465">
        <v>3.0139782579676968</v>
      </c>
      <c r="AA98" s="482">
        <v>8.8545876876032853E-2</v>
      </c>
      <c r="AB98" s="483">
        <v>141</v>
      </c>
      <c r="AC98" s="465">
        <v>5.6180452312256506</v>
      </c>
      <c r="AD98" s="482">
        <v>6.6052147749574519E-2</v>
      </c>
      <c r="AE98" s="483">
        <v>142</v>
      </c>
      <c r="AF98" s="481">
        <v>1.2700802160399121</v>
      </c>
      <c r="AG98" s="482">
        <v>9.1493018643265089E-2</v>
      </c>
      <c r="AH98" s="519">
        <v>142</v>
      </c>
    </row>
    <row r="99" spans="1:64" s="463" customFormat="1" ht="14.5" customHeight="1">
      <c r="A99" s="511" t="s">
        <v>22</v>
      </c>
      <c r="B99" s="484" t="s">
        <v>462</v>
      </c>
      <c r="C99" s="485" t="s">
        <v>462</v>
      </c>
      <c r="D99" s="486" t="s">
        <v>462</v>
      </c>
      <c r="E99" s="484" t="s">
        <v>462</v>
      </c>
      <c r="F99" s="485" t="s">
        <v>462</v>
      </c>
      <c r="G99" s="486" t="s">
        <v>462</v>
      </c>
      <c r="H99" s="469" t="s">
        <v>462</v>
      </c>
      <c r="I99" s="485" t="s">
        <v>462</v>
      </c>
      <c r="J99" s="486" t="s">
        <v>462</v>
      </c>
      <c r="K99" s="484" t="s">
        <v>462</v>
      </c>
      <c r="L99" s="485" t="s">
        <v>462</v>
      </c>
      <c r="M99" s="486" t="s">
        <v>462</v>
      </c>
      <c r="N99" s="484" t="s">
        <v>462</v>
      </c>
      <c r="O99" s="485" t="s">
        <v>462</v>
      </c>
      <c r="P99" s="486" t="s">
        <v>462</v>
      </c>
      <c r="Q99" s="484" t="s">
        <v>462</v>
      </c>
      <c r="R99" s="485" t="s">
        <v>462</v>
      </c>
      <c r="S99" s="486" t="s">
        <v>462</v>
      </c>
      <c r="T99" s="469" t="s">
        <v>462</v>
      </c>
      <c r="U99" s="485" t="s">
        <v>462</v>
      </c>
      <c r="V99" s="486" t="s">
        <v>462</v>
      </c>
      <c r="W99" s="469" t="s">
        <v>462</v>
      </c>
      <c r="X99" s="485" t="s">
        <v>462</v>
      </c>
      <c r="Y99" s="486" t="s">
        <v>462</v>
      </c>
      <c r="Z99" s="469" t="s">
        <v>462</v>
      </c>
      <c r="AA99" s="485" t="s">
        <v>462</v>
      </c>
      <c r="AB99" s="486" t="s">
        <v>462</v>
      </c>
      <c r="AC99" s="484" t="s">
        <v>462</v>
      </c>
      <c r="AD99" s="485" t="s">
        <v>462</v>
      </c>
      <c r="AE99" s="486" t="s">
        <v>462</v>
      </c>
      <c r="AF99" s="484" t="s">
        <v>462</v>
      </c>
      <c r="AG99" s="485" t="s">
        <v>462</v>
      </c>
      <c r="AH99" s="520" t="s">
        <v>462</v>
      </c>
    </row>
    <row r="100" spans="1:64" s="463" customFormat="1" ht="14.5" customHeight="1">
      <c r="A100" s="509" t="s">
        <v>23</v>
      </c>
      <c r="B100" s="481">
        <v>3.97284852177952</v>
      </c>
      <c r="C100" s="482">
        <v>0.20913749790459071</v>
      </c>
      <c r="D100" s="483">
        <v>181</v>
      </c>
      <c r="E100" s="481">
        <v>3.314751891116988</v>
      </c>
      <c r="F100" s="482">
        <v>0.1982326553576948</v>
      </c>
      <c r="G100" s="483">
        <v>180</v>
      </c>
      <c r="H100" s="481">
        <v>3.4535481587311492</v>
      </c>
      <c r="I100" s="482">
        <v>7.4282245435911096E-2</v>
      </c>
      <c r="J100" s="483">
        <v>181</v>
      </c>
      <c r="K100" s="481">
        <v>2.9683510868353951</v>
      </c>
      <c r="L100" s="482">
        <v>9.2403199513983125E-2</v>
      </c>
      <c r="M100" s="483">
        <v>181</v>
      </c>
      <c r="N100" s="481">
        <v>5.8898083352564177</v>
      </c>
      <c r="O100" s="482">
        <v>2.6993339999997552E-2</v>
      </c>
      <c r="P100" s="483">
        <v>181</v>
      </c>
      <c r="Q100" s="481">
        <v>5.7333766084468776</v>
      </c>
      <c r="R100" s="482">
        <v>5.461023943828907E-2</v>
      </c>
      <c r="S100" s="483">
        <v>180</v>
      </c>
      <c r="T100" s="481">
        <v>5.2371495122782434</v>
      </c>
      <c r="U100" s="482">
        <v>8.9152320911592059E-2</v>
      </c>
      <c r="V100" s="483">
        <v>181</v>
      </c>
      <c r="W100" s="481">
        <v>4.0823264670044468</v>
      </c>
      <c r="X100" s="482">
        <v>6.3988149616814302E-2</v>
      </c>
      <c r="Y100" s="483">
        <v>181</v>
      </c>
      <c r="Z100" s="481">
        <v>3.055526915935741</v>
      </c>
      <c r="AA100" s="482">
        <v>0.11933351228480719</v>
      </c>
      <c r="AB100" s="483">
        <v>179</v>
      </c>
      <c r="AC100" s="481">
        <v>5.2034467340123918</v>
      </c>
      <c r="AD100" s="482">
        <v>0.11016776414222471</v>
      </c>
      <c r="AE100" s="483">
        <v>181</v>
      </c>
      <c r="AF100" s="481">
        <v>1.135480967701578</v>
      </c>
      <c r="AG100" s="482">
        <v>2.4683223805336819E-2</v>
      </c>
      <c r="AH100" s="519">
        <v>181</v>
      </c>
    </row>
    <row r="101" spans="1:64" s="463" customFormat="1" ht="14.5" customHeight="1" thickBot="1">
      <c r="A101" s="513" t="s">
        <v>24</v>
      </c>
      <c r="B101" s="487" t="s">
        <v>462</v>
      </c>
      <c r="C101" s="488" t="s">
        <v>462</v>
      </c>
      <c r="D101" s="489" t="s">
        <v>462</v>
      </c>
      <c r="E101" s="487" t="s">
        <v>462</v>
      </c>
      <c r="F101" s="488" t="s">
        <v>462</v>
      </c>
      <c r="G101" s="489" t="s">
        <v>462</v>
      </c>
      <c r="H101" s="487" t="s">
        <v>462</v>
      </c>
      <c r="I101" s="488" t="s">
        <v>462</v>
      </c>
      <c r="J101" s="489" t="s">
        <v>462</v>
      </c>
      <c r="K101" s="473" t="s">
        <v>462</v>
      </c>
      <c r="L101" s="488" t="s">
        <v>462</v>
      </c>
      <c r="M101" s="489" t="s">
        <v>462</v>
      </c>
      <c r="N101" s="487" t="s">
        <v>462</v>
      </c>
      <c r="O101" s="488" t="s">
        <v>462</v>
      </c>
      <c r="P101" s="489" t="s">
        <v>462</v>
      </c>
      <c r="Q101" s="473" t="s">
        <v>462</v>
      </c>
      <c r="R101" s="488" t="s">
        <v>462</v>
      </c>
      <c r="S101" s="489" t="s">
        <v>462</v>
      </c>
      <c r="T101" s="473" t="s">
        <v>462</v>
      </c>
      <c r="U101" s="488" t="s">
        <v>462</v>
      </c>
      <c r="V101" s="489" t="s">
        <v>462</v>
      </c>
      <c r="W101" s="473" t="s">
        <v>462</v>
      </c>
      <c r="X101" s="488" t="s">
        <v>462</v>
      </c>
      <c r="Y101" s="489" t="s">
        <v>462</v>
      </c>
      <c r="Z101" s="473" t="s">
        <v>462</v>
      </c>
      <c r="AA101" s="488" t="s">
        <v>462</v>
      </c>
      <c r="AB101" s="489" t="s">
        <v>462</v>
      </c>
      <c r="AC101" s="473" t="s">
        <v>462</v>
      </c>
      <c r="AD101" s="488" t="s">
        <v>462</v>
      </c>
      <c r="AE101" s="489" t="s">
        <v>462</v>
      </c>
      <c r="AF101" s="487" t="s">
        <v>462</v>
      </c>
      <c r="AG101" s="488" t="s">
        <v>462</v>
      </c>
      <c r="AH101" s="521" t="s">
        <v>462</v>
      </c>
    </row>
    <row r="102" spans="1:64" s="463" customFormat="1" ht="14.5" customHeight="1">
      <c r="A102" s="515" t="s">
        <v>26</v>
      </c>
      <c r="B102" s="480">
        <v>3.5888990484335559</v>
      </c>
      <c r="C102" s="478">
        <v>4.3518639061121737E-2</v>
      </c>
      <c r="D102" s="479">
        <v>3277</v>
      </c>
      <c r="E102" s="480">
        <v>3.0981375875632811</v>
      </c>
      <c r="F102" s="478">
        <v>4.0785464693984259E-2</v>
      </c>
      <c r="G102" s="479">
        <v>3279</v>
      </c>
      <c r="H102" s="480">
        <v>3.3903008123679701</v>
      </c>
      <c r="I102" s="478">
        <v>3.7236987047941018E-2</v>
      </c>
      <c r="J102" s="479">
        <v>3275</v>
      </c>
      <c r="K102" s="477">
        <v>2.9288544616174228</v>
      </c>
      <c r="L102" s="478">
        <v>3.3568298916670097E-2</v>
      </c>
      <c r="M102" s="479">
        <v>3276</v>
      </c>
      <c r="N102" s="477">
        <v>5.7165768225611444</v>
      </c>
      <c r="O102" s="478">
        <v>1.8992571255978901E-2</v>
      </c>
      <c r="P102" s="479">
        <v>3281</v>
      </c>
      <c r="Q102" s="477">
        <v>5.6338775077009098</v>
      </c>
      <c r="R102" s="478">
        <v>1.8036692698743959E-2</v>
      </c>
      <c r="S102" s="479">
        <v>3278</v>
      </c>
      <c r="T102" s="477">
        <v>5.1672432118843474</v>
      </c>
      <c r="U102" s="478">
        <v>2.7124784032856161E-2</v>
      </c>
      <c r="V102" s="479">
        <v>3279</v>
      </c>
      <c r="W102" s="477">
        <v>4.0607416623013091</v>
      </c>
      <c r="X102" s="478">
        <v>3.3763283635012978E-2</v>
      </c>
      <c r="Y102" s="479">
        <v>3272</v>
      </c>
      <c r="Z102" s="477">
        <v>2.952077370699977</v>
      </c>
      <c r="AA102" s="478">
        <v>2.956341134832241E-2</v>
      </c>
      <c r="AB102" s="479">
        <v>3273</v>
      </c>
      <c r="AC102" s="477">
        <v>5.2146068042774436</v>
      </c>
      <c r="AD102" s="478">
        <v>2.453915818664942E-2</v>
      </c>
      <c r="AE102" s="479">
        <v>3279</v>
      </c>
      <c r="AF102" s="480">
        <v>1.2822653262192589</v>
      </c>
      <c r="AG102" s="478">
        <v>1.8927136938017841E-2</v>
      </c>
      <c r="AH102" s="516">
        <v>3274</v>
      </c>
    </row>
    <row r="103" spans="1:64" s="463" customFormat="1" ht="14.5" customHeight="1">
      <c r="A103" s="515" t="s">
        <v>25</v>
      </c>
      <c r="B103" s="480">
        <v>2.6868042757510948</v>
      </c>
      <c r="C103" s="478">
        <v>0.1130791388296102</v>
      </c>
      <c r="D103" s="479">
        <v>433</v>
      </c>
      <c r="E103" s="480">
        <v>2.6213977425809358</v>
      </c>
      <c r="F103" s="478">
        <v>0.10568241019065649</v>
      </c>
      <c r="G103" s="479">
        <v>432</v>
      </c>
      <c r="H103" s="480">
        <v>3.362072212285411</v>
      </c>
      <c r="I103" s="478">
        <v>8.5909029665475756E-2</v>
      </c>
      <c r="J103" s="479">
        <v>432</v>
      </c>
      <c r="K103" s="477">
        <v>3.1114055371654832</v>
      </c>
      <c r="L103" s="478">
        <v>9.8562552804291256E-2</v>
      </c>
      <c r="M103" s="479">
        <v>433</v>
      </c>
      <c r="N103" s="477">
        <v>5.8206209979513366</v>
      </c>
      <c r="O103" s="478">
        <v>3.7948609817288398E-2</v>
      </c>
      <c r="P103" s="479">
        <v>433</v>
      </c>
      <c r="Q103" s="480">
        <v>5.7765078738402638</v>
      </c>
      <c r="R103" s="478">
        <v>3.4262621282411698E-2</v>
      </c>
      <c r="S103" s="479">
        <v>433</v>
      </c>
      <c r="T103" s="477">
        <v>5.4518875386081271</v>
      </c>
      <c r="U103" s="478">
        <v>4.9207423412815553E-2</v>
      </c>
      <c r="V103" s="479">
        <v>431</v>
      </c>
      <c r="W103" s="477">
        <v>4.2232920600912873</v>
      </c>
      <c r="X103" s="478">
        <v>7.2094520229454395E-2</v>
      </c>
      <c r="Y103" s="479">
        <v>432</v>
      </c>
      <c r="Z103" s="477">
        <v>3.2490984117083821</v>
      </c>
      <c r="AA103" s="478">
        <v>7.7312919798548846E-2</v>
      </c>
      <c r="AB103" s="479">
        <v>432</v>
      </c>
      <c r="AC103" s="477">
        <v>5.4344007290606102</v>
      </c>
      <c r="AD103" s="478">
        <v>5.2533291723326443E-2</v>
      </c>
      <c r="AE103" s="479">
        <v>432</v>
      </c>
      <c r="AF103" s="480">
        <v>1.3312078969071299</v>
      </c>
      <c r="AG103" s="478">
        <v>7.9980421500618265E-2</v>
      </c>
      <c r="AH103" s="516">
        <v>433</v>
      </c>
    </row>
    <row r="104" spans="1:64" s="463" customFormat="1" ht="14.5" customHeight="1">
      <c r="A104" s="517" t="s">
        <v>27</v>
      </c>
      <c r="B104" s="490">
        <v>3.484308672104218</v>
      </c>
      <c r="C104" s="507">
        <v>4.2898576792700781E-2</v>
      </c>
      <c r="D104" s="508">
        <v>3710</v>
      </c>
      <c r="E104" s="490">
        <v>3.042956977527763</v>
      </c>
      <c r="F104" s="507">
        <v>3.8816591685708897E-2</v>
      </c>
      <c r="G104" s="508">
        <v>3711</v>
      </c>
      <c r="H104" s="490">
        <v>3.3870321689235929</v>
      </c>
      <c r="I104" s="507">
        <v>3.4376024797151253E-2</v>
      </c>
      <c r="J104" s="508">
        <v>3707</v>
      </c>
      <c r="K104" s="490">
        <v>2.95002829022462</v>
      </c>
      <c r="L104" s="507">
        <v>3.1977349750458781E-2</v>
      </c>
      <c r="M104" s="508">
        <v>3709</v>
      </c>
      <c r="N104" s="491">
        <v>5.7286367686513406</v>
      </c>
      <c r="O104" s="507">
        <v>1.750716423733828E-2</v>
      </c>
      <c r="P104" s="508">
        <v>3714</v>
      </c>
      <c r="Q104" s="491">
        <v>5.6504144903006752</v>
      </c>
      <c r="R104" s="507">
        <v>1.6728609547605761E-2</v>
      </c>
      <c r="S104" s="508">
        <v>3711</v>
      </c>
      <c r="T104" s="491">
        <v>5.200165031266752</v>
      </c>
      <c r="U104" s="507">
        <v>2.56111396899385E-2</v>
      </c>
      <c r="V104" s="508">
        <v>3710</v>
      </c>
      <c r="W104" s="491">
        <v>4.0795631248820641</v>
      </c>
      <c r="X104" s="507">
        <v>3.1295789814834808E-2</v>
      </c>
      <c r="Y104" s="508">
        <v>3704</v>
      </c>
      <c r="Z104" s="491">
        <v>2.9865224265393162</v>
      </c>
      <c r="AA104" s="507">
        <v>2.837438595477736E-2</v>
      </c>
      <c r="AB104" s="508">
        <v>3705</v>
      </c>
      <c r="AC104" s="491">
        <v>5.2400124526164902</v>
      </c>
      <c r="AD104" s="507">
        <v>2.2723778433243011E-2</v>
      </c>
      <c r="AE104" s="508">
        <v>3711</v>
      </c>
      <c r="AF104" s="490">
        <v>1.2879556142870401</v>
      </c>
      <c r="AG104" s="507">
        <v>1.9174597673236021E-2</v>
      </c>
      <c r="AH104" s="518">
        <v>3707</v>
      </c>
    </row>
    <row r="105" spans="1:64" s="463" customFormat="1" ht="14.5" customHeight="1">
      <c r="A105" s="1313" t="s">
        <v>134</v>
      </c>
      <c r="B105" s="1313" t="s">
        <v>134</v>
      </c>
      <c r="C105" s="1313" t="s">
        <v>134</v>
      </c>
      <c r="D105" s="1313" t="s">
        <v>134</v>
      </c>
      <c r="E105" s="1313" t="s">
        <v>134</v>
      </c>
      <c r="F105" s="1313" t="s">
        <v>134</v>
      </c>
      <c r="G105" s="1313" t="s">
        <v>134</v>
      </c>
      <c r="H105" s="1313" t="s">
        <v>134</v>
      </c>
      <c r="I105" s="1313" t="s">
        <v>134</v>
      </c>
      <c r="J105" s="1313" t="s">
        <v>134</v>
      </c>
      <c r="K105" s="1313" t="s">
        <v>134</v>
      </c>
      <c r="L105" s="1313" t="s">
        <v>134</v>
      </c>
      <c r="M105" s="1313" t="s">
        <v>134</v>
      </c>
      <c r="N105" s="1313" t="s">
        <v>134</v>
      </c>
      <c r="O105" s="1313" t="s">
        <v>134</v>
      </c>
      <c r="P105" s="1313" t="s">
        <v>134</v>
      </c>
      <c r="Q105" s="1313" t="s">
        <v>134</v>
      </c>
      <c r="R105" s="1313" t="s">
        <v>134</v>
      </c>
      <c r="S105" s="1313" t="s">
        <v>134</v>
      </c>
      <c r="T105" s="1313" t="s">
        <v>134</v>
      </c>
      <c r="U105" s="1313" t="s">
        <v>134</v>
      </c>
      <c r="V105" s="1313" t="s">
        <v>134</v>
      </c>
      <c r="W105" s="1313" t="s">
        <v>134</v>
      </c>
      <c r="X105" s="1313" t="s">
        <v>134</v>
      </c>
      <c r="Y105" s="1313" t="s">
        <v>134</v>
      </c>
      <c r="Z105" s="1313" t="s">
        <v>134</v>
      </c>
      <c r="AA105" s="1313" t="s">
        <v>134</v>
      </c>
      <c r="AB105" s="1313" t="s">
        <v>134</v>
      </c>
      <c r="AC105" s="1313" t="s">
        <v>134</v>
      </c>
      <c r="AD105" s="1313" t="s">
        <v>134</v>
      </c>
      <c r="AE105" s="1313" t="s">
        <v>134</v>
      </c>
      <c r="AF105" s="1313" t="s">
        <v>134</v>
      </c>
      <c r="AG105" s="1313" t="s">
        <v>134</v>
      </c>
      <c r="AH105" s="1313" t="s">
        <v>134</v>
      </c>
    </row>
    <row r="106" spans="1:64" s="463" customFormat="1" ht="31" customHeight="1">
      <c r="A106" s="1317" t="s">
        <v>599</v>
      </c>
      <c r="B106" s="1317" t="s">
        <v>126</v>
      </c>
      <c r="C106" s="1317" t="s">
        <v>126</v>
      </c>
      <c r="D106" s="1317" t="s">
        <v>126</v>
      </c>
      <c r="E106" s="1317" t="s">
        <v>126</v>
      </c>
      <c r="F106" s="1317" t="s">
        <v>126</v>
      </c>
      <c r="G106" s="1317" t="s">
        <v>126</v>
      </c>
      <c r="H106" s="1317" t="s">
        <v>126</v>
      </c>
      <c r="I106" s="1317" t="s">
        <v>126</v>
      </c>
      <c r="J106" s="1317" t="s">
        <v>126</v>
      </c>
      <c r="K106" s="1317" t="s">
        <v>126</v>
      </c>
      <c r="L106" s="1317" t="s">
        <v>126</v>
      </c>
      <c r="M106" s="1317" t="s">
        <v>126</v>
      </c>
      <c r="N106" s="1317" t="s">
        <v>126</v>
      </c>
      <c r="O106" s="1317" t="s">
        <v>126</v>
      </c>
      <c r="P106" s="1317" t="s">
        <v>126</v>
      </c>
      <c r="Q106" s="1317" t="s">
        <v>126</v>
      </c>
      <c r="R106" s="1317" t="s">
        <v>126</v>
      </c>
      <c r="S106" s="1317" t="s">
        <v>126</v>
      </c>
      <c r="T106" s="1317" t="s">
        <v>126</v>
      </c>
      <c r="U106" s="1317" t="s">
        <v>126</v>
      </c>
      <c r="V106" s="1317" t="s">
        <v>126</v>
      </c>
      <c r="W106" s="1317" t="s">
        <v>126</v>
      </c>
      <c r="X106" s="1317" t="s">
        <v>126</v>
      </c>
      <c r="Y106" s="1317" t="s">
        <v>126</v>
      </c>
      <c r="Z106" s="1317" t="s">
        <v>126</v>
      </c>
      <c r="AA106" s="1317" t="s">
        <v>126</v>
      </c>
      <c r="AB106" s="1317" t="s">
        <v>126</v>
      </c>
      <c r="AC106" s="1317" t="s">
        <v>126</v>
      </c>
      <c r="AD106" s="1317" t="s">
        <v>126</v>
      </c>
      <c r="AE106" s="1317" t="s">
        <v>126</v>
      </c>
      <c r="AF106" s="1317" t="s">
        <v>126</v>
      </c>
      <c r="AG106" s="1317" t="s">
        <v>126</v>
      </c>
      <c r="AH106" s="1317" t="s">
        <v>126</v>
      </c>
    </row>
    <row r="107" spans="1:64" s="463" customFormat="1" ht="14.5" customHeight="1">
      <c r="A107" s="1313" t="s">
        <v>135</v>
      </c>
      <c r="B107" s="1313" t="s">
        <v>135</v>
      </c>
      <c r="C107" s="1313" t="s">
        <v>135</v>
      </c>
      <c r="D107" s="1313" t="s">
        <v>135</v>
      </c>
      <c r="E107" s="1313" t="s">
        <v>135</v>
      </c>
      <c r="F107" s="1313" t="s">
        <v>135</v>
      </c>
      <c r="G107" s="1313" t="s">
        <v>135</v>
      </c>
      <c r="H107" s="1313" t="s">
        <v>135</v>
      </c>
      <c r="I107" s="1313" t="s">
        <v>135</v>
      </c>
      <c r="J107" s="1313" t="s">
        <v>135</v>
      </c>
      <c r="K107" s="1313" t="s">
        <v>135</v>
      </c>
      <c r="L107" s="1313" t="s">
        <v>135</v>
      </c>
      <c r="M107" s="1313" t="s">
        <v>135</v>
      </c>
      <c r="N107" s="1313" t="s">
        <v>135</v>
      </c>
      <c r="O107" s="1313" t="s">
        <v>135</v>
      </c>
      <c r="P107" s="1313" t="s">
        <v>135</v>
      </c>
      <c r="Q107" s="1313" t="s">
        <v>135</v>
      </c>
      <c r="R107" s="1313" t="s">
        <v>135</v>
      </c>
      <c r="S107" s="1313" t="s">
        <v>135</v>
      </c>
      <c r="T107" s="1313" t="s">
        <v>135</v>
      </c>
      <c r="U107" s="1313" t="s">
        <v>135</v>
      </c>
      <c r="V107" s="1313" t="s">
        <v>135</v>
      </c>
      <c r="W107" s="1313" t="s">
        <v>135</v>
      </c>
      <c r="X107" s="1313" t="s">
        <v>135</v>
      </c>
      <c r="Y107" s="1313" t="s">
        <v>135</v>
      </c>
      <c r="Z107" s="1313" t="s">
        <v>135</v>
      </c>
      <c r="AA107" s="1313" t="s">
        <v>135</v>
      </c>
      <c r="AB107" s="1313" t="s">
        <v>135</v>
      </c>
      <c r="AC107" s="1313" t="s">
        <v>135</v>
      </c>
      <c r="AD107" s="1313" t="s">
        <v>135</v>
      </c>
      <c r="AE107" s="1313" t="s">
        <v>135</v>
      </c>
      <c r="AF107" s="1313" t="s">
        <v>135</v>
      </c>
      <c r="AG107" s="1313" t="s">
        <v>135</v>
      </c>
      <c r="AH107" s="1313" t="s">
        <v>135</v>
      </c>
    </row>
    <row r="108" spans="1:64" ht="14.5" customHeight="1"/>
    <row r="109" spans="1:64" s="463" customFormat="1" ht="14.5" customHeight="1">
      <c r="A109" s="1319" t="s">
        <v>699</v>
      </c>
      <c r="B109" s="1319"/>
      <c r="C109" s="1319"/>
      <c r="D109" s="1319"/>
      <c r="E109" s="1319"/>
      <c r="F109" s="1319"/>
      <c r="G109" s="1319"/>
      <c r="H109" s="1319"/>
      <c r="I109" s="1319"/>
      <c r="J109" s="1319"/>
      <c r="K109" s="1319"/>
      <c r="L109" s="1319"/>
      <c r="M109" s="1319"/>
      <c r="N109" s="1319"/>
      <c r="O109" s="1319"/>
      <c r="P109" s="1319"/>
      <c r="Q109" s="1319"/>
      <c r="R109" s="1319"/>
      <c r="S109" s="1319"/>
      <c r="T109" s="1319"/>
      <c r="U109" s="1319"/>
      <c r="V109" s="1319"/>
      <c r="W109" s="1319"/>
      <c r="X109" s="1319"/>
      <c r="Y109" s="1319"/>
      <c r="Z109" s="1319"/>
      <c r="AA109" s="1319"/>
      <c r="AB109" s="1319"/>
      <c r="AC109" s="1319"/>
      <c r="AD109" s="1319"/>
      <c r="AE109" s="1319"/>
      <c r="AF109" s="1319"/>
      <c r="AG109" s="1319"/>
      <c r="AH109" s="1319"/>
      <c r="AI109" s="1319"/>
      <c r="AJ109" s="1319"/>
      <c r="AK109" s="1319"/>
      <c r="AL109" s="1319"/>
      <c r="AM109" s="1319"/>
      <c r="AN109" s="1319"/>
      <c r="AO109" s="1319"/>
      <c r="AP109" s="1319"/>
      <c r="AQ109" s="1319"/>
      <c r="AR109" s="1319"/>
      <c r="AS109" s="1319"/>
      <c r="AT109" s="1319"/>
      <c r="AU109" s="1319"/>
      <c r="AV109" s="1319"/>
      <c r="AW109" s="1319"/>
      <c r="AX109" s="1319"/>
      <c r="AY109" s="1319"/>
      <c r="AZ109" s="1319"/>
      <c r="BA109" s="1319"/>
      <c r="BB109" s="1319"/>
      <c r="BC109" s="1319"/>
      <c r="BD109" s="1319"/>
      <c r="BE109" s="1319"/>
      <c r="BF109" s="1319"/>
      <c r="BG109" s="1319"/>
      <c r="BH109" s="1319"/>
      <c r="BI109" s="1319"/>
      <c r="BJ109" s="1319"/>
      <c r="BK109" s="1319"/>
      <c r="BL109" s="1319"/>
    </row>
    <row r="110" spans="1:64" s="463" customFormat="1" ht="14.5" customHeight="1">
      <c r="A110" s="1323"/>
      <c r="B110" s="1320" t="s">
        <v>140</v>
      </c>
      <c r="C110" s="1320" t="s">
        <v>140</v>
      </c>
      <c r="D110" s="1320" t="s">
        <v>140</v>
      </c>
      <c r="E110" s="1320" t="s">
        <v>140</v>
      </c>
      <c r="F110" s="1320" t="s">
        <v>140</v>
      </c>
      <c r="G110" s="1320" t="s">
        <v>140</v>
      </c>
      <c r="H110" s="1320" t="s">
        <v>140</v>
      </c>
      <c r="I110" s="1320" t="s">
        <v>140</v>
      </c>
      <c r="J110" s="1321" t="s">
        <v>140</v>
      </c>
      <c r="K110" s="1320" t="s">
        <v>141</v>
      </c>
      <c r="L110" s="1320" t="s">
        <v>141</v>
      </c>
      <c r="M110" s="1320" t="s">
        <v>141</v>
      </c>
      <c r="N110" s="1320" t="s">
        <v>141</v>
      </c>
      <c r="O110" s="1320" t="s">
        <v>141</v>
      </c>
      <c r="P110" s="1320" t="s">
        <v>141</v>
      </c>
      <c r="Q110" s="1320" t="s">
        <v>141</v>
      </c>
      <c r="R110" s="1320" t="s">
        <v>141</v>
      </c>
      <c r="S110" s="1321" t="s">
        <v>141</v>
      </c>
      <c r="T110" s="1320" t="s">
        <v>142</v>
      </c>
      <c r="U110" s="1320" t="s">
        <v>142</v>
      </c>
      <c r="V110" s="1320" t="s">
        <v>142</v>
      </c>
      <c r="W110" s="1320" t="s">
        <v>142</v>
      </c>
      <c r="X110" s="1320" t="s">
        <v>142</v>
      </c>
      <c r="Y110" s="1320" t="s">
        <v>142</v>
      </c>
      <c r="Z110" s="1320" t="s">
        <v>142</v>
      </c>
      <c r="AA110" s="1320" t="s">
        <v>142</v>
      </c>
      <c r="AB110" s="1321" t="s">
        <v>142</v>
      </c>
      <c r="AC110" s="1320" t="s">
        <v>143</v>
      </c>
      <c r="AD110" s="1320" t="s">
        <v>143</v>
      </c>
      <c r="AE110" s="1320" t="s">
        <v>143</v>
      </c>
      <c r="AF110" s="1320" t="s">
        <v>143</v>
      </c>
      <c r="AG110" s="1320" t="s">
        <v>143</v>
      </c>
      <c r="AH110" s="1320" t="s">
        <v>143</v>
      </c>
      <c r="AI110" s="1320" t="s">
        <v>143</v>
      </c>
      <c r="AJ110" s="1320" t="s">
        <v>143</v>
      </c>
      <c r="AK110" s="1321" t="s">
        <v>143</v>
      </c>
      <c r="AL110" s="1320" t="s">
        <v>144</v>
      </c>
      <c r="AM110" s="1320" t="s">
        <v>144</v>
      </c>
      <c r="AN110" s="1320" t="s">
        <v>144</v>
      </c>
      <c r="AO110" s="1320" t="s">
        <v>144</v>
      </c>
      <c r="AP110" s="1320" t="s">
        <v>144</v>
      </c>
      <c r="AQ110" s="1320" t="s">
        <v>144</v>
      </c>
      <c r="AR110" s="1320" t="s">
        <v>144</v>
      </c>
      <c r="AS110" s="1320" t="s">
        <v>144</v>
      </c>
      <c r="AT110" s="1321" t="s">
        <v>144</v>
      </c>
      <c r="AU110" s="1320" t="s">
        <v>145</v>
      </c>
      <c r="AV110" s="1320" t="s">
        <v>145</v>
      </c>
      <c r="AW110" s="1320" t="s">
        <v>145</v>
      </c>
      <c r="AX110" s="1320" t="s">
        <v>145</v>
      </c>
      <c r="AY110" s="1320" t="s">
        <v>145</v>
      </c>
      <c r="AZ110" s="1320" t="s">
        <v>145</v>
      </c>
      <c r="BA110" s="1320" t="s">
        <v>145</v>
      </c>
      <c r="BB110" s="1320" t="s">
        <v>145</v>
      </c>
      <c r="BC110" s="1321" t="s">
        <v>145</v>
      </c>
      <c r="BD110" s="1320" t="s">
        <v>764</v>
      </c>
      <c r="BE110" s="1320" t="s">
        <v>146</v>
      </c>
      <c r="BF110" s="1320" t="s">
        <v>146</v>
      </c>
      <c r="BG110" s="1320" t="s">
        <v>146</v>
      </c>
      <c r="BH110" s="1320" t="s">
        <v>146</v>
      </c>
      <c r="BI110" s="1320" t="s">
        <v>146</v>
      </c>
      <c r="BJ110" s="1320" t="s">
        <v>146</v>
      </c>
      <c r="BK110" s="1320" t="s">
        <v>146</v>
      </c>
      <c r="BL110" s="1321" t="s">
        <v>146</v>
      </c>
    </row>
    <row r="111" spans="1:64" s="463" customFormat="1" ht="14.5" customHeight="1">
      <c r="A111" s="1324"/>
      <c r="B111" s="1322" t="s">
        <v>147</v>
      </c>
      <c r="C111" s="1322" t="s">
        <v>147</v>
      </c>
      <c r="D111" s="1322" t="s">
        <v>148</v>
      </c>
      <c r="E111" s="1322" t="s">
        <v>148</v>
      </c>
      <c r="F111" s="1322" t="s">
        <v>149</v>
      </c>
      <c r="G111" s="1322" t="s">
        <v>149</v>
      </c>
      <c r="H111" s="1322" t="s">
        <v>150</v>
      </c>
      <c r="I111" s="1322" t="s">
        <v>150</v>
      </c>
      <c r="J111" s="493"/>
      <c r="K111" s="1322" t="s">
        <v>147</v>
      </c>
      <c r="L111" s="1322" t="s">
        <v>147</v>
      </c>
      <c r="M111" s="1322" t="s">
        <v>148</v>
      </c>
      <c r="N111" s="1322" t="s">
        <v>148</v>
      </c>
      <c r="O111" s="1322" t="s">
        <v>149</v>
      </c>
      <c r="P111" s="1322" t="s">
        <v>149</v>
      </c>
      <c r="Q111" s="1322" t="s">
        <v>150</v>
      </c>
      <c r="R111" s="1322" t="s">
        <v>150</v>
      </c>
      <c r="S111" s="493"/>
      <c r="T111" s="1322" t="s">
        <v>147</v>
      </c>
      <c r="U111" s="1322" t="s">
        <v>147</v>
      </c>
      <c r="V111" s="1322" t="s">
        <v>148</v>
      </c>
      <c r="W111" s="1322" t="s">
        <v>148</v>
      </c>
      <c r="X111" s="1322" t="s">
        <v>149</v>
      </c>
      <c r="Y111" s="1322" t="s">
        <v>149</v>
      </c>
      <c r="Z111" s="1322" t="s">
        <v>150</v>
      </c>
      <c r="AA111" s="1322" t="s">
        <v>150</v>
      </c>
      <c r="AB111" s="493"/>
      <c r="AC111" s="1322" t="s">
        <v>147</v>
      </c>
      <c r="AD111" s="1322" t="s">
        <v>147</v>
      </c>
      <c r="AE111" s="1322" t="s">
        <v>148</v>
      </c>
      <c r="AF111" s="1322" t="s">
        <v>148</v>
      </c>
      <c r="AG111" s="1322" t="s">
        <v>149</v>
      </c>
      <c r="AH111" s="1322" t="s">
        <v>149</v>
      </c>
      <c r="AI111" s="1322" t="s">
        <v>150</v>
      </c>
      <c r="AJ111" s="1322" t="s">
        <v>150</v>
      </c>
      <c r="AK111" s="493"/>
      <c r="AL111" s="1322" t="s">
        <v>147</v>
      </c>
      <c r="AM111" s="1322" t="s">
        <v>147</v>
      </c>
      <c r="AN111" s="1322" t="s">
        <v>148</v>
      </c>
      <c r="AO111" s="1322" t="s">
        <v>148</v>
      </c>
      <c r="AP111" s="1322" t="s">
        <v>149</v>
      </c>
      <c r="AQ111" s="1322" t="s">
        <v>149</v>
      </c>
      <c r="AR111" s="1322" t="s">
        <v>150</v>
      </c>
      <c r="AS111" s="1322" t="s">
        <v>150</v>
      </c>
      <c r="AT111" s="493"/>
      <c r="AU111" s="1322" t="s">
        <v>147</v>
      </c>
      <c r="AV111" s="1322" t="s">
        <v>147</v>
      </c>
      <c r="AW111" s="1322" t="s">
        <v>148</v>
      </c>
      <c r="AX111" s="1322" t="s">
        <v>148</v>
      </c>
      <c r="AY111" s="1322" t="s">
        <v>149</v>
      </c>
      <c r="AZ111" s="1322" t="s">
        <v>149</v>
      </c>
      <c r="BA111" s="1322" t="s">
        <v>150</v>
      </c>
      <c r="BB111" s="1322" t="s">
        <v>150</v>
      </c>
      <c r="BC111" s="493"/>
      <c r="BD111" s="1322" t="s">
        <v>147</v>
      </c>
      <c r="BE111" s="1322" t="s">
        <v>147</v>
      </c>
      <c r="BF111" s="1322" t="s">
        <v>148</v>
      </c>
      <c r="BG111" s="1322" t="s">
        <v>148</v>
      </c>
      <c r="BH111" s="1322" t="s">
        <v>149</v>
      </c>
      <c r="BI111" s="1322" t="s">
        <v>149</v>
      </c>
      <c r="BJ111" s="1322" t="s">
        <v>150</v>
      </c>
      <c r="BK111" s="1322" t="s">
        <v>150</v>
      </c>
      <c r="BL111" s="493"/>
    </row>
    <row r="112" spans="1:64" s="463" customFormat="1" ht="14.5" customHeight="1" thickBot="1">
      <c r="A112" s="1325"/>
      <c r="B112" s="33" t="s">
        <v>56</v>
      </c>
      <c r="C112" s="33" t="s">
        <v>57</v>
      </c>
      <c r="D112" s="33" t="s">
        <v>56</v>
      </c>
      <c r="E112" s="33" t="s">
        <v>57</v>
      </c>
      <c r="F112" s="33" t="s">
        <v>56</v>
      </c>
      <c r="G112" s="33" t="s">
        <v>57</v>
      </c>
      <c r="H112" s="33" t="s">
        <v>56</v>
      </c>
      <c r="I112" s="33" t="s">
        <v>57</v>
      </c>
      <c r="J112" s="33" t="s">
        <v>123</v>
      </c>
      <c r="K112" s="33" t="s">
        <v>56</v>
      </c>
      <c r="L112" s="33" t="s">
        <v>57</v>
      </c>
      <c r="M112" s="33" t="s">
        <v>56</v>
      </c>
      <c r="N112" s="33" t="s">
        <v>57</v>
      </c>
      <c r="O112" s="33" t="s">
        <v>56</v>
      </c>
      <c r="P112" s="33" t="s">
        <v>57</v>
      </c>
      <c r="Q112" s="33" t="s">
        <v>56</v>
      </c>
      <c r="R112" s="33" t="s">
        <v>57</v>
      </c>
      <c r="S112" s="33" t="s">
        <v>123</v>
      </c>
      <c r="T112" s="33" t="s">
        <v>56</v>
      </c>
      <c r="U112" s="33" t="s">
        <v>57</v>
      </c>
      <c r="V112" s="33" t="s">
        <v>56</v>
      </c>
      <c r="W112" s="33" t="s">
        <v>57</v>
      </c>
      <c r="X112" s="33" t="s">
        <v>56</v>
      </c>
      <c r="Y112" s="33" t="s">
        <v>57</v>
      </c>
      <c r="Z112" s="33" t="s">
        <v>56</v>
      </c>
      <c r="AA112" s="33" t="s">
        <v>57</v>
      </c>
      <c r="AB112" s="33" t="s">
        <v>123</v>
      </c>
      <c r="AC112" s="33" t="s">
        <v>56</v>
      </c>
      <c r="AD112" s="33" t="s">
        <v>57</v>
      </c>
      <c r="AE112" s="33" t="s">
        <v>56</v>
      </c>
      <c r="AF112" s="33" t="s">
        <v>57</v>
      </c>
      <c r="AG112" s="33" t="s">
        <v>56</v>
      </c>
      <c r="AH112" s="33" t="s">
        <v>57</v>
      </c>
      <c r="AI112" s="33" t="s">
        <v>56</v>
      </c>
      <c r="AJ112" s="33" t="s">
        <v>57</v>
      </c>
      <c r="AK112" s="33" t="s">
        <v>123</v>
      </c>
      <c r="AL112" s="33" t="s">
        <v>56</v>
      </c>
      <c r="AM112" s="33" t="s">
        <v>57</v>
      </c>
      <c r="AN112" s="33" t="s">
        <v>56</v>
      </c>
      <c r="AO112" s="33" t="s">
        <v>57</v>
      </c>
      <c r="AP112" s="33" t="s">
        <v>56</v>
      </c>
      <c r="AQ112" s="33" t="s">
        <v>57</v>
      </c>
      <c r="AR112" s="33" t="s">
        <v>56</v>
      </c>
      <c r="AS112" s="33" t="s">
        <v>57</v>
      </c>
      <c r="AT112" s="33" t="s">
        <v>123</v>
      </c>
      <c r="AU112" s="33" t="s">
        <v>56</v>
      </c>
      <c r="AV112" s="33" t="s">
        <v>57</v>
      </c>
      <c r="AW112" s="33" t="s">
        <v>56</v>
      </c>
      <c r="AX112" s="33" t="s">
        <v>57</v>
      </c>
      <c r="AY112" s="33" t="s">
        <v>56</v>
      </c>
      <c r="AZ112" s="33" t="s">
        <v>57</v>
      </c>
      <c r="BA112" s="33" t="s">
        <v>56</v>
      </c>
      <c r="BB112" s="33" t="s">
        <v>57</v>
      </c>
      <c r="BC112" s="33" t="s">
        <v>123</v>
      </c>
      <c r="BD112" s="33" t="s">
        <v>56</v>
      </c>
      <c r="BE112" s="33" t="s">
        <v>57</v>
      </c>
      <c r="BF112" s="33" t="s">
        <v>56</v>
      </c>
      <c r="BG112" s="33" t="s">
        <v>57</v>
      </c>
      <c r="BH112" s="33" t="s">
        <v>56</v>
      </c>
      <c r="BI112" s="33" t="s">
        <v>57</v>
      </c>
      <c r="BJ112" s="33" t="s">
        <v>56</v>
      </c>
      <c r="BK112" s="33" t="s">
        <v>57</v>
      </c>
      <c r="BL112" s="33" t="s">
        <v>123</v>
      </c>
    </row>
    <row r="113" spans="1:64" s="463" customFormat="1" ht="14.5" customHeight="1">
      <c r="A113" s="517" t="s">
        <v>27</v>
      </c>
      <c r="B113" s="494">
        <v>6.4326338658163369</v>
      </c>
      <c r="C113" s="495">
        <v>1.6614363809575321</v>
      </c>
      <c r="D113" s="494">
        <v>11.345296308759661</v>
      </c>
      <c r="E113" s="495">
        <v>2.0771766942830401</v>
      </c>
      <c r="F113" s="494">
        <v>13.22998961607655</v>
      </c>
      <c r="G113" s="495">
        <v>2.182611499273134</v>
      </c>
      <c r="H113" s="494">
        <v>68.992080209347449</v>
      </c>
      <c r="I113" s="495">
        <v>2.996413500618321</v>
      </c>
      <c r="J113" s="496">
        <v>466</v>
      </c>
      <c r="K113" s="494">
        <v>7.329170825179002</v>
      </c>
      <c r="L113" s="495">
        <v>1.804812215628498</v>
      </c>
      <c r="M113" s="494">
        <v>11.607289664746959</v>
      </c>
      <c r="N113" s="495">
        <v>1.907001398625654</v>
      </c>
      <c r="O113" s="494">
        <v>17.44903529137618</v>
      </c>
      <c r="P113" s="495">
        <v>2.3702181033850329</v>
      </c>
      <c r="Q113" s="494">
        <v>63.614504218697853</v>
      </c>
      <c r="R113" s="495">
        <v>3.0423685918811429</v>
      </c>
      <c r="S113" s="496">
        <v>460</v>
      </c>
      <c r="T113" s="494">
        <v>6.4391484695483019</v>
      </c>
      <c r="U113" s="495">
        <v>1.5061668083653701</v>
      </c>
      <c r="V113" s="494">
        <v>11.62503171306761</v>
      </c>
      <c r="W113" s="495">
        <v>2.0857105218717118</v>
      </c>
      <c r="X113" s="494">
        <v>18.386574011703921</v>
      </c>
      <c r="Y113" s="495">
        <v>2.618856730695625</v>
      </c>
      <c r="Z113" s="494">
        <v>63.549245805680172</v>
      </c>
      <c r="AA113" s="495">
        <v>3.1370587275458499</v>
      </c>
      <c r="AB113" s="496">
        <v>457</v>
      </c>
      <c r="AC113" s="494">
        <v>44.146936935922653</v>
      </c>
      <c r="AD113" s="495">
        <v>3.242559688086307</v>
      </c>
      <c r="AE113" s="494">
        <v>18.783899040834239</v>
      </c>
      <c r="AF113" s="495">
        <v>2.427718634636336</v>
      </c>
      <c r="AG113" s="494">
        <v>16.72105238758229</v>
      </c>
      <c r="AH113" s="495">
        <v>2.4142881670464251</v>
      </c>
      <c r="AI113" s="494">
        <v>20.348111635660839</v>
      </c>
      <c r="AJ113" s="495">
        <v>2.777712124381384</v>
      </c>
      <c r="AK113" s="496">
        <v>442</v>
      </c>
      <c r="AL113" s="494">
        <v>30.45857006899902</v>
      </c>
      <c r="AM113" s="495">
        <v>3.0689910507717468</v>
      </c>
      <c r="AN113" s="494">
        <v>23.398493615651521</v>
      </c>
      <c r="AO113" s="495">
        <v>2.7373396123715739</v>
      </c>
      <c r="AP113" s="494">
        <v>18.42435872043816</v>
      </c>
      <c r="AQ113" s="495">
        <v>2.369563433023123</v>
      </c>
      <c r="AR113" s="494">
        <v>27.718577594911299</v>
      </c>
      <c r="AS113" s="495">
        <v>3.0694333108931451</v>
      </c>
      <c r="AT113" s="496">
        <v>427</v>
      </c>
      <c r="AU113" s="494">
        <v>60.915543738570683</v>
      </c>
      <c r="AV113" s="495">
        <v>3.505336184363645</v>
      </c>
      <c r="AW113" s="494">
        <v>13.56432304884909</v>
      </c>
      <c r="AX113" s="495">
        <v>1.981623731365818</v>
      </c>
      <c r="AY113" s="494">
        <v>10.40376042945538</v>
      </c>
      <c r="AZ113" s="495">
        <v>2.45783902580445</v>
      </c>
      <c r="BA113" s="494">
        <v>15.11637278312485</v>
      </c>
      <c r="BB113" s="495">
        <v>2.700100947442829</v>
      </c>
      <c r="BC113" s="496">
        <v>377</v>
      </c>
      <c r="BD113" s="494">
        <v>23.52923442939251</v>
      </c>
      <c r="BE113" s="495">
        <v>2.8537070608203119</v>
      </c>
      <c r="BF113" s="494">
        <v>21.789361972739322</v>
      </c>
      <c r="BG113" s="495">
        <v>2.535294267505996</v>
      </c>
      <c r="BH113" s="494">
        <v>21.71562488839329</v>
      </c>
      <c r="BI113" s="495">
        <v>2.711357338741176</v>
      </c>
      <c r="BJ113" s="494">
        <v>32.965778709474883</v>
      </c>
      <c r="BK113" s="495">
        <v>3.0444243379010789</v>
      </c>
      <c r="BL113" s="522">
        <v>445</v>
      </c>
    </row>
    <row r="114" spans="1:64" s="463" customFormat="1" ht="14.5" customHeight="1">
      <c r="A114" s="1317" t="s">
        <v>153</v>
      </c>
      <c r="B114" s="1317" t="s">
        <v>151</v>
      </c>
      <c r="C114" s="1317" t="s">
        <v>151</v>
      </c>
      <c r="D114" s="1317" t="s">
        <v>151</v>
      </c>
      <c r="E114" s="1317" t="s">
        <v>151</v>
      </c>
      <c r="F114" s="1317" t="s">
        <v>151</v>
      </c>
      <c r="G114" s="1317" t="s">
        <v>151</v>
      </c>
      <c r="H114" s="1317" t="s">
        <v>151</v>
      </c>
      <c r="I114" s="1317" t="s">
        <v>151</v>
      </c>
      <c r="J114" s="1317" t="s">
        <v>151</v>
      </c>
      <c r="K114" s="1317" t="s">
        <v>151</v>
      </c>
      <c r="L114" s="1317" t="s">
        <v>151</v>
      </c>
      <c r="M114" s="1317" t="s">
        <v>151</v>
      </c>
      <c r="N114" s="1317" t="s">
        <v>151</v>
      </c>
      <c r="O114" s="1317" t="s">
        <v>151</v>
      </c>
      <c r="P114" s="1317" t="s">
        <v>151</v>
      </c>
      <c r="Q114" s="1317" t="s">
        <v>151</v>
      </c>
      <c r="R114" s="1317" t="s">
        <v>151</v>
      </c>
      <c r="S114" s="1317" t="s">
        <v>151</v>
      </c>
      <c r="T114" s="1317" t="s">
        <v>151</v>
      </c>
      <c r="U114" s="1317" t="s">
        <v>151</v>
      </c>
      <c r="V114" s="1317" t="s">
        <v>151</v>
      </c>
      <c r="W114" s="1317" t="s">
        <v>151</v>
      </c>
      <c r="X114" s="1317" t="s">
        <v>151</v>
      </c>
      <c r="Y114" s="1317" t="s">
        <v>151</v>
      </c>
      <c r="Z114" s="1317" t="s">
        <v>151</v>
      </c>
      <c r="AA114" s="1317" t="s">
        <v>151</v>
      </c>
      <c r="AB114" s="1317" t="s">
        <v>151</v>
      </c>
      <c r="AC114" s="1317" t="s">
        <v>151</v>
      </c>
      <c r="AD114" s="1317" t="s">
        <v>151</v>
      </c>
      <c r="AE114" s="1317" t="s">
        <v>151</v>
      </c>
      <c r="AF114" s="1317" t="s">
        <v>151</v>
      </c>
      <c r="AG114" s="1317" t="s">
        <v>151</v>
      </c>
      <c r="AH114" s="1317" t="s">
        <v>151</v>
      </c>
      <c r="AI114" s="1317" t="s">
        <v>151</v>
      </c>
      <c r="AJ114" s="1317" t="s">
        <v>151</v>
      </c>
      <c r="AK114" s="1317" t="s">
        <v>151</v>
      </c>
      <c r="AL114" s="1317" t="s">
        <v>151</v>
      </c>
      <c r="AM114" s="1317" t="s">
        <v>151</v>
      </c>
      <c r="AN114" s="1317" t="s">
        <v>151</v>
      </c>
      <c r="AO114" s="1317" t="s">
        <v>151</v>
      </c>
      <c r="AP114" s="1317" t="s">
        <v>151</v>
      </c>
      <c r="AQ114" s="1317" t="s">
        <v>151</v>
      </c>
      <c r="AR114" s="1317" t="s">
        <v>151</v>
      </c>
      <c r="AS114" s="1317" t="s">
        <v>151</v>
      </c>
      <c r="AT114" s="1317" t="s">
        <v>151</v>
      </c>
      <c r="AU114" s="1317" t="s">
        <v>151</v>
      </c>
      <c r="AV114" s="1317" t="s">
        <v>151</v>
      </c>
      <c r="AW114" s="1317" t="s">
        <v>151</v>
      </c>
      <c r="AX114" s="1317" t="s">
        <v>151</v>
      </c>
      <c r="AY114" s="1317" t="s">
        <v>151</v>
      </c>
      <c r="AZ114" s="1317" t="s">
        <v>151</v>
      </c>
      <c r="BA114" s="1317" t="s">
        <v>151</v>
      </c>
      <c r="BB114" s="1317" t="s">
        <v>151</v>
      </c>
      <c r="BC114" s="1317" t="s">
        <v>151</v>
      </c>
      <c r="BD114" s="1317" t="s">
        <v>151</v>
      </c>
      <c r="BE114" s="1317" t="s">
        <v>151</v>
      </c>
      <c r="BF114" s="1317" t="s">
        <v>151</v>
      </c>
      <c r="BG114" s="1317" t="s">
        <v>151</v>
      </c>
      <c r="BH114" s="1317" t="s">
        <v>151</v>
      </c>
      <c r="BI114" s="1317" t="s">
        <v>151</v>
      </c>
      <c r="BJ114" s="1317" t="s">
        <v>151</v>
      </c>
      <c r="BK114" s="1317" t="s">
        <v>151</v>
      </c>
      <c r="BL114" s="1317" t="s">
        <v>151</v>
      </c>
    </row>
    <row r="115" spans="1:64" s="463" customFormat="1" ht="14.5" customHeight="1">
      <c r="A115" s="1313" t="s">
        <v>763</v>
      </c>
      <c r="B115" s="1313" t="s">
        <v>126</v>
      </c>
      <c r="C115" s="1313" t="s">
        <v>126</v>
      </c>
      <c r="D115" s="1313" t="s">
        <v>126</v>
      </c>
      <c r="E115" s="1313" t="s">
        <v>126</v>
      </c>
      <c r="F115" s="1313" t="s">
        <v>126</v>
      </c>
      <c r="G115" s="1313" t="s">
        <v>126</v>
      </c>
      <c r="H115" s="1313" t="s">
        <v>126</v>
      </c>
      <c r="I115" s="1313" t="s">
        <v>126</v>
      </c>
      <c r="J115" s="1313" t="s">
        <v>126</v>
      </c>
      <c r="K115" s="1313" t="s">
        <v>126</v>
      </c>
      <c r="L115" s="1313" t="s">
        <v>126</v>
      </c>
      <c r="M115" s="1313" t="s">
        <v>126</v>
      </c>
      <c r="N115" s="1313" t="s">
        <v>126</v>
      </c>
      <c r="O115" s="1313" t="s">
        <v>126</v>
      </c>
      <c r="P115" s="1313" t="s">
        <v>126</v>
      </c>
      <c r="Q115" s="1313" t="s">
        <v>126</v>
      </c>
      <c r="R115" s="1313" t="s">
        <v>126</v>
      </c>
      <c r="S115" s="1313" t="s">
        <v>126</v>
      </c>
      <c r="T115" s="1313" t="s">
        <v>126</v>
      </c>
      <c r="U115" s="1313" t="s">
        <v>126</v>
      </c>
      <c r="V115" s="1313" t="s">
        <v>126</v>
      </c>
      <c r="W115" s="1313" t="s">
        <v>126</v>
      </c>
      <c r="X115" s="1313" t="s">
        <v>126</v>
      </c>
      <c r="Y115" s="1313" t="s">
        <v>126</v>
      </c>
      <c r="Z115" s="1313" t="s">
        <v>126</v>
      </c>
      <c r="AA115" s="1313" t="s">
        <v>126</v>
      </c>
      <c r="AB115" s="1313" t="s">
        <v>126</v>
      </c>
      <c r="AC115" s="1313" t="s">
        <v>126</v>
      </c>
      <c r="AD115" s="1313" t="s">
        <v>126</v>
      </c>
      <c r="AE115" s="1313" t="s">
        <v>126</v>
      </c>
      <c r="AF115" s="1313" t="s">
        <v>126</v>
      </c>
      <c r="AG115" s="1313" t="s">
        <v>126</v>
      </c>
      <c r="AH115" s="1313" t="s">
        <v>126</v>
      </c>
      <c r="AI115" s="1313" t="s">
        <v>126</v>
      </c>
      <c r="AJ115" s="1313" t="s">
        <v>126</v>
      </c>
      <c r="AK115" s="1313" t="s">
        <v>126</v>
      </c>
      <c r="AL115" s="1313" t="s">
        <v>126</v>
      </c>
      <c r="AM115" s="1313" t="s">
        <v>126</v>
      </c>
      <c r="AN115" s="1313" t="s">
        <v>126</v>
      </c>
      <c r="AO115" s="1313" t="s">
        <v>126</v>
      </c>
      <c r="AP115" s="1313" t="s">
        <v>126</v>
      </c>
      <c r="AQ115" s="1313" t="s">
        <v>126</v>
      </c>
      <c r="AR115" s="1313" t="s">
        <v>126</v>
      </c>
      <c r="AS115" s="1313" t="s">
        <v>126</v>
      </c>
      <c r="AT115" s="1313" t="s">
        <v>126</v>
      </c>
      <c r="AU115" s="1313" t="s">
        <v>126</v>
      </c>
      <c r="AV115" s="1313" t="s">
        <v>126</v>
      </c>
      <c r="AW115" s="1313" t="s">
        <v>126</v>
      </c>
      <c r="AX115" s="1313" t="s">
        <v>126</v>
      </c>
      <c r="AY115" s="1313" t="s">
        <v>126</v>
      </c>
      <c r="AZ115" s="1313" t="s">
        <v>126</v>
      </c>
      <c r="BA115" s="1313" t="s">
        <v>126</v>
      </c>
      <c r="BB115" s="1313" t="s">
        <v>126</v>
      </c>
      <c r="BC115" s="1313" t="s">
        <v>126</v>
      </c>
      <c r="BD115" s="1313" t="s">
        <v>126</v>
      </c>
      <c r="BE115" s="1313" t="s">
        <v>126</v>
      </c>
      <c r="BF115" s="1313" t="s">
        <v>126</v>
      </c>
      <c r="BG115" s="1313" t="s">
        <v>126</v>
      </c>
      <c r="BH115" s="1313" t="s">
        <v>126</v>
      </c>
      <c r="BI115" s="1313" t="s">
        <v>126</v>
      </c>
      <c r="BJ115" s="1313" t="s">
        <v>126</v>
      </c>
      <c r="BK115" s="1313" t="s">
        <v>126</v>
      </c>
      <c r="BL115" s="1313" t="s">
        <v>126</v>
      </c>
    </row>
    <row r="116" spans="1:64" s="463" customFormat="1" ht="14.5" customHeight="1">
      <c r="A116" s="1313" t="s">
        <v>152</v>
      </c>
      <c r="B116" s="1313" t="s">
        <v>152</v>
      </c>
      <c r="C116" s="1313" t="s">
        <v>152</v>
      </c>
      <c r="D116" s="1313" t="s">
        <v>152</v>
      </c>
      <c r="E116" s="1313" t="s">
        <v>152</v>
      </c>
      <c r="F116" s="1313" t="s">
        <v>152</v>
      </c>
      <c r="G116" s="1313" t="s">
        <v>152</v>
      </c>
      <c r="H116" s="1313" t="s">
        <v>152</v>
      </c>
      <c r="I116" s="1313" t="s">
        <v>152</v>
      </c>
      <c r="J116" s="1313" t="s">
        <v>152</v>
      </c>
      <c r="K116" s="1313" t="s">
        <v>152</v>
      </c>
      <c r="L116" s="1313" t="s">
        <v>152</v>
      </c>
      <c r="M116" s="1313" t="s">
        <v>152</v>
      </c>
      <c r="N116" s="1313" t="s">
        <v>152</v>
      </c>
      <c r="O116" s="1313" t="s">
        <v>152</v>
      </c>
      <c r="P116" s="1313" t="s">
        <v>152</v>
      </c>
      <c r="Q116" s="1313" t="s">
        <v>152</v>
      </c>
      <c r="R116" s="1313" t="s">
        <v>152</v>
      </c>
      <c r="S116" s="1313" t="s">
        <v>152</v>
      </c>
      <c r="T116" s="1313" t="s">
        <v>152</v>
      </c>
      <c r="U116" s="1313" t="s">
        <v>152</v>
      </c>
      <c r="V116" s="1313" t="s">
        <v>152</v>
      </c>
      <c r="W116" s="1313" t="s">
        <v>152</v>
      </c>
      <c r="X116" s="1313" t="s">
        <v>152</v>
      </c>
      <c r="Y116" s="1313" t="s">
        <v>152</v>
      </c>
      <c r="Z116" s="1313" t="s">
        <v>152</v>
      </c>
      <c r="AA116" s="1313" t="s">
        <v>152</v>
      </c>
      <c r="AB116" s="1313" t="s">
        <v>152</v>
      </c>
      <c r="AC116" s="1313" t="s">
        <v>152</v>
      </c>
      <c r="AD116" s="1313" t="s">
        <v>152</v>
      </c>
      <c r="AE116" s="1313" t="s">
        <v>152</v>
      </c>
      <c r="AF116" s="1313" t="s">
        <v>152</v>
      </c>
      <c r="AG116" s="1313" t="s">
        <v>152</v>
      </c>
      <c r="AH116" s="1313" t="s">
        <v>152</v>
      </c>
      <c r="AI116" s="1313" t="s">
        <v>152</v>
      </c>
      <c r="AJ116" s="1313" t="s">
        <v>152</v>
      </c>
      <c r="AK116" s="1313" t="s">
        <v>152</v>
      </c>
      <c r="AL116" s="1313" t="s">
        <v>152</v>
      </c>
      <c r="AM116" s="1313" t="s">
        <v>152</v>
      </c>
      <c r="AN116" s="1313" t="s">
        <v>152</v>
      </c>
      <c r="AO116" s="1313" t="s">
        <v>152</v>
      </c>
      <c r="AP116" s="1313" t="s">
        <v>152</v>
      </c>
      <c r="AQ116" s="1313" t="s">
        <v>152</v>
      </c>
      <c r="AR116" s="1313" t="s">
        <v>152</v>
      </c>
      <c r="AS116" s="1313" t="s">
        <v>152</v>
      </c>
      <c r="AT116" s="1313" t="s">
        <v>152</v>
      </c>
      <c r="AU116" s="1313" t="s">
        <v>152</v>
      </c>
      <c r="AV116" s="1313" t="s">
        <v>152</v>
      </c>
      <c r="AW116" s="1313" t="s">
        <v>152</v>
      </c>
      <c r="AX116" s="1313" t="s">
        <v>152</v>
      </c>
      <c r="AY116" s="1313" t="s">
        <v>152</v>
      </c>
      <c r="AZ116" s="1313" t="s">
        <v>152</v>
      </c>
      <c r="BA116" s="1313" t="s">
        <v>152</v>
      </c>
      <c r="BB116" s="1313" t="s">
        <v>152</v>
      </c>
      <c r="BC116" s="1313" t="s">
        <v>152</v>
      </c>
      <c r="BD116" s="1313" t="s">
        <v>152</v>
      </c>
      <c r="BE116" s="1313" t="s">
        <v>152</v>
      </c>
      <c r="BF116" s="1313" t="s">
        <v>152</v>
      </c>
      <c r="BG116" s="1313" t="s">
        <v>152</v>
      </c>
      <c r="BH116" s="1313" t="s">
        <v>152</v>
      </c>
      <c r="BI116" s="1313" t="s">
        <v>152</v>
      </c>
      <c r="BJ116" s="1313" t="s">
        <v>152</v>
      </c>
      <c r="BK116" s="1313" t="s">
        <v>152</v>
      </c>
      <c r="BL116" s="1313" t="s">
        <v>152</v>
      </c>
    </row>
    <row r="117" spans="1:64" s="463" customFormat="1" ht="14.5" customHeight="1"/>
    <row r="118" spans="1:64" ht="14.5" customHeight="1">
      <c r="A118" s="1310">
        <v>2020</v>
      </c>
      <c r="B118" s="1310"/>
      <c r="C118" s="1310"/>
      <c r="D118" s="1310"/>
      <c r="E118" s="1310"/>
      <c r="F118" s="1310"/>
      <c r="G118" s="1310"/>
      <c r="H118" s="1310"/>
      <c r="I118" s="1310"/>
      <c r="J118" s="1310"/>
      <c r="K118" s="1310"/>
      <c r="L118" s="1310"/>
      <c r="M118" s="1310"/>
      <c r="N118" s="1310"/>
      <c r="O118" s="1310"/>
      <c r="P118" s="1310"/>
      <c r="Q118" s="1310"/>
      <c r="R118" s="1310"/>
      <c r="S118" s="1310"/>
      <c r="T118" s="1310"/>
      <c r="U118" s="1310"/>
      <c r="V118" s="1310"/>
      <c r="W118" s="1310"/>
      <c r="X118" s="1310"/>
      <c r="Y118" s="1310"/>
      <c r="Z118" s="1310"/>
      <c r="AA118" s="1310"/>
      <c r="AB118" s="1310"/>
      <c r="AC118" s="1310"/>
      <c r="AD118" s="1310"/>
      <c r="AE118" s="1310"/>
      <c r="AF118" s="1310"/>
      <c r="AG118" s="1310"/>
      <c r="AH118" s="1310"/>
    </row>
    <row r="119" spans="1:64" ht="14.5" customHeight="1"/>
    <row r="120" spans="1:64" s="464" customFormat="1" ht="14.5" customHeight="1">
      <c r="A120" s="1318" t="s">
        <v>700</v>
      </c>
      <c r="B120" s="1318"/>
      <c r="C120" s="1318"/>
      <c r="D120" s="1318"/>
      <c r="E120" s="1318"/>
      <c r="F120" s="1318"/>
      <c r="G120" s="1318"/>
      <c r="H120" s="1318"/>
      <c r="I120" s="1318"/>
      <c r="J120" s="1318"/>
      <c r="K120" s="1318"/>
      <c r="L120" s="1318"/>
      <c r="M120" s="1318"/>
      <c r="N120" s="1318"/>
      <c r="O120" s="1318"/>
      <c r="P120" s="1318"/>
      <c r="Q120" s="1318"/>
      <c r="R120" s="1318"/>
      <c r="S120" s="1318"/>
      <c r="T120" s="1318"/>
      <c r="U120" s="1318"/>
      <c r="V120" s="1318"/>
      <c r="W120" s="1318"/>
      <c r="X120" s="1318"/>
      <c r="Y120" s="1318"/>
      <c r="Z120" s="1318"/>
      <c r="AA120" s="1318"/>
      <c r="AB120" s="1318"/>
      <c r="AC120" s="1318"/>
      <c r="AD120" s="1318"/>
      <c r="AE120" s="1318"/>
      <c r="AF120" s="1318"/>
      <c r="AG120" s="1318"/>
      <c r="AH120" s="1318"/>
    </row>
    <row r="121" spans="1:64" s="464" customFormat="1" ht="37" customHeight="1">
      <c r="A121" s="1311" t="s">
        <v>10</v>
      </c>
      <c r="B121" s="1315" t="s">
        <v>84</v>
      </c>
      <c r="C121" s="1315" t="s">
        <v>112</v>
      </c>
      <c r="D121" s="1315" t="s">
        <v>112</v>
      </c>
      <c r="E121" s="1315" t="s">
        <v>128</v>
      </c>
      <c r="F121" s="1315" t="s">
        <v>113</v>
      </c>
      <c r="G121" s="1315" t="s">
        <v>113</v>
      </c>
      <c r="H121" s="1315" t="s">
        <v>80</v>
      </c>
      <c r="I121" s="1315" t="s">
        <v>114</v>
      </c>
      <c r="J121" s="1315" t="s">
        <v>114</v>
      </c>
      <c r="K121" s="1315" t="s">
        <v>79</v>
      </c>
      <c r="L121" s="1315" t="s">
        <v>115</v>
      </c>
      <c r="M121" s="1315" t="s">
        <v>115</v>
      </c>
      <c r="N121" s="1315" t="s">
        <v>86</v>
      </c>
      <c r="O121" s="1315" t="s">
        <v>116</v>
      </c>
      <c r="P121" s="1315" t="s">
        <v>116</v>
      </c>
      <c r="Q121" s="1315" t="s">
        <v>85</v>
      </c>
      <c r="R121" s="1315" t="s">
        <v>117</v>
      </c>
      <c r="S121" s="1315" t="s">
        <v>117</v>
      </c>
      <c r="T121" s="1315" t="s">
        <v>129</v>
      </c>
      <c r="U121" s="1315" t="s">
        <v>118</v>
      </c>
      <c r="V121" s="1315" t="s">
        <v>118</v>
      </c>
      <c r="W121" s="1315" t="s">
        <v>81</v>
      </c>
      <c r="X121" s="1315" t="s">
        <v>119</v>
      </c>
      <c r="Y121" s="1315" t="s">
        <v>119</v>
      </c>
      <c r="Z121" s="1315" t="s">
        <v>82</v>
      </c>
      <c r="AA121" s="1315" t="s">
        <v>120</v>
      </c>
      <c r="AB121" s="1315" t="s">
        <v>120</v>
      </c>
      <c r="AC121" s="1315" t="s">
        <v>83</v>
      </c>
      <c r="AD121" s="1315" t="s">
        <v>121</v>
      </c>
      <c r="AE121" s="1315" t="s">
        <v>121</v>
      </c>
      <c r="AF121" s="1315" t="s">
        <v>78</v>
      </c>
      <c r="AG121" s="1315" t="s">
        <v>122</v>
      </c>
      <c r="AH121" s="1316" t="s">
        <v>122</v>
      </c>
    </row>
    <row r="122" spans="1:64" s="463" customFormat="1" ht="14.5" customHeight="1" thickBot="1">
      <c r="A122" s="1312"/>
      <c r="B122" s="18" t="s">
        <v>64</v>
      </c>
      <c r="C122" s="18" t="s">
        <v>57</v>
      </c>
      <c r="D122" s="6" t="s">
        <v>123</v>
      </c>
      <c r="E122" s="18" t="s">
        <v>64</v>
      </c>
      <c r="F122" s="18" t="s">
        <v>57</v>
      </c>
      <c r="G122" s="6" t="s">
        <v>123</v>
      </c>
      <c r="H122" s="18" t="s">
        <v>64</v>
      </c>
      <c r="I122" s="18" t="s">
        <v>57</v>
      </c>
      <c r="J122" s="6" t="s">
        <v>123</v>
      </c>
      <c r="K122" s="18" t="s">
        <v>64</v>
      </c>
      <c r="L122" s="18" t="s">
        <v>57</v>
      </c>
      <c r="M122" s="6" t="s">
        <v>123</v>
      </c>
      <c r="N122" s="18" t="s">
        <v>64</v>
      </c>
      <c r="O122" s="18" t="s">
        <v>57</v>
      </c>
      <c r="P122" s="6" t="s">
        <v>123</v>
      </c>
      <c r="Q122" s="18" t="s">
        <v>64</v>
      </c>
      <c r="R122" s="18" t="s">
        <v>57</v>
      </c>
      <c r="S122" s="6" t="s">
        <v>123</v>
      </c>
      <c r="T122" s="18" t="s">
        <v>64</v>
      </c>
      <c r="U122" s="18" t="s">
        <v>57</v>
      </c>
      <c r="V122" s="6" t="s">
        <v>123</v>
      </c>
      <c r="W122" s="18" t="s">
        <v>64</v>
      </c>
      <c r="X122" s="18" t="s">
        <v>57</v>
      </c>
      <c r="Y122" s="6" t="s">
        <v>123</v>
      </c>
      <c r="Z122" s="18" t="s">
        <v>64</v>
      </c>
      <c r="AA122" s="18" t="s">
        <v>57</v>
      </c>
      <c r="AB122" s="6" t="s">
        <v>123</v>
      </c>
      <c r="AC122" s="18" t="s">
        <v>64</v>
      </c>
      <c r="AD122" s="18" t="s">
        <v>57</v>
      </c>
      <c r="AE122" s="6" t="s">
        <v>123</v>
      </c>
      <c r="AF122" s="18" t="s">
        <v>64</v>
      </c>
      <c r="AG122" s="18" t="s">
        <v>57</v>
      </c>
      <c r="AH122" s="18" t="s">
        <v>123</v>
      </c>
    </row>
    <row r="123" spans="1:64" s="463" customFormat="1" ht="14.5" customHeight="1">
      <c r="A123" s="509" t="s">
        <v>11</v>
      </c>
      <c r="B123" s="497">
        <v>4.0657158486031024</v>
      </c>
      <c r="C123" s="498">
        <v>0.10447541555134041</v>
      </c>
      <c r="D123" s="499">
        <v>672</v>
      </c>
      <c r="E123" s="497">
        <v>2.9382219982617719</v>
      </c>
      <c r="F123" s="498">
        <v>0.1069732603834587</v>
      </c>
      <c r="G123" s="499">
        <v>663</v>
      </c>
      <c r="H123" s="497">
        <v>2.5442824486085862</v>
      </c>
      <c r="I123" s="498">
        <v>0.1014266570217906</v>
      </c>
      <c r="J123" s="499">
        <v>679</v>
      </c>
      <c r="K123" s="497">
        <v>3.3521145384200199</v>
      </c>
      <c r="L123" s="498">
        <v>7.781517856851243E-2</v>
      </c>
      <c r="M123" s="499">
        <v>715</v>
      </c>
      <c r="N123" s="497">
        <v>5.7815816267297819</v>
      </c>
      <c r="O123" s="498">
        <v>2.469067876870738E-2</v>
      </c>
      <c r="P123" s="499">
        <v>724</v>
      </c>
      <c r="Q123" s="497">
        <v>5.7216915439314509</v>
      </c>
      <c r="R123" s="498">
        <v>2.6707153776542251E-2</v>
      </c>
      <c r="S123" s="499">
        <v>725</v>
      </c>
      <c r="T123" s="497">
        <v>5.5722420621430766</v>
      </c>
      <c r="U123" s="498">
        <v>3.9703604520812452E-2</v>
      </c>
      <c r="V123" s="499">
        <v>724</v>
      </c>
      <c r="W123" s="497">
        <v>3.705192888955918</v>
      </c>
      <c r="X123" s="498">
        <v>7.2694010162701744E-2</v>
      </c>
      <c r="Y123" s="499">
        <v>714</v>
      </c>
      <c r="Z123" s="497">
        <v>4.0818073164925721</v>
      </c>
      <c r="AA123" s="498">
        <v>7.292635133714831E-2</v>
      </c>
      <c r="AB123" s="499">
        <v>717</v>
      </c>
      <c r="AC123" s="497">
        <v>4.4791692466018027</v>
      </c>
      <c r="AD123" s="498">
        <v>7.1732639458788494E-2</v>
      </c>
      <c r="AE123" s="499">
        <v>720</v>
      </c>
      <c r="AF123" s="497">
        <v>2.5511273486104411</v>
      </c>
      <c r="AG123" s="498">
        <v>0.10067355043072029</v>
      </c>
      <c r="AH123" s="523">
        <v>717</v>
      </c>
    </row>
    <row r="124" spans="1:64" s="463" customFormat="1" ht="14.5" customHeight="1">
      <c r="A124" s="511" t="s">
        <v>12</v>
      </c>
      <c r="B124" s="500">
        <v>3.877940176360632</v>
      </c>
      <c r="C124" s="501">
        <v>8.7448021791014435E-2</v>
      </c>
      <c r="D124" s="502">
        <v>936</v>
      </c>
      <c r="E124" s="500">
        <v>2.8063912427388611</v>
      </c>
      <c r="F124" s="501">
        <v>8.8844864321157097E-2</v>
      </c>
      <c r="G124" s="502">
        <v>934</v>
      </c>
      <c r="H124" s="500">
        <v>2.3833604465638949</v>
      </c>
      <c r="I124" s="501">
        <v>8.1134028087763335E-2</v>
      </c>
      <c r="J124" s="502">
        <v>942</v>
      </c>
      <c r="K124" s="500">
        <v>3.5766233391985538</v>
      </c>
      <c r="L124" s="501">
        <v>6.8716103190435862E-2</v>
      </c>
      <c r="M124" s="502">
        <v>961</v>
      </c>
      <c r="N124" s="500">
        <v>5.8061327633993933</v>
      </c>
      <c r="O124" s="501">
        <v>2.2501478701286919E-2</v>
      </c>
      <c r="P124" s="502">
        <v>966</v>
      </c>
      <c r="Q124" s="500">
        <v>5.7557295553243248</v>
      </c>
      <c r="R124" s="501">
        <v>2.3880696553125851E-2</v>
      </c>
      <c r="S124" s="502">
        <v>967</v>
      </c>
      <c r="T124" s="500">
        <v>5.5697748715836921</v>
      </c>
      <c r="U124" s="501">
        <v>3.089312880272424E-2</v>
      </c>
      <c r="V124" s="502">
        <v>959</v>
      </c>
      <c r="W124" s="500">
        <v>4.1279234781210974</v>
      </c>
      <c r="X124" s="501">
        <v>5.6146430533094253E-2</v>
      </c>
      <c r="Y124" s="502">
        <v>960</v>
      </c>
      <c r="Z124" s="500">
        <v>4.215188769390485</v>
      </c>
      <c r="AA124" s="501">
        <v>6.1281671557908451E-2</v>
      </c>
      <c r="AB124" s="502">
        <v>959</v>
      </c>
      <c r="AC124" s="500">
        <v>4.6526852732723372</v>
      </c>
      <c r="AD124" s="501">
        <v>6.2741203818528546E-2</v>
      </c>
      <c r="AE124" s="502">
        <v>961</v>
      </c>
      <c r="AF124" s="500">
        <v>2.7516279295885191</v>
      </c>
      <c r="AG124" s="501">
        <v>9.870867114822944E-2</v>
      </c>
      <c r="AH124" s="524">
        <v>961</v>
      </c>
    </row>
    <row r="125" spans="1:64" s="463" customFormat="1" ht="14.5" customHeight="1">
      <c r="A125" s="509" t="s">
        <v>30</v>
      </c>
      <c r="B125" s="497">
        <v>4.9683596916095674</v>
      </c>
      <c r="C125" s="498">
        <v>0.11738114725679449</v>
      </c>
      <c r="D125" s="499">
        <v>200</v>
      </c>
      <c r="E125" s="497">
        <v>3.6389302128631238</v>
      </c>
      <c r="F125" s="498">
        <v>0.1816054422677815</v>
      </c>
      <c r="G125" s="499">
        <v>199</v>
      </c>
      <c r="H125" s="497">
        <v>3.293112320566971</v>
      </c>
      <c r="I125" s="498">
        <v>0.21941228499910759</v>
      </c>
      <c r="J125" s="499">
        <v>199</v>
      </c>
      <c r="K125" s="497">
        <v>4.1690528009830778</v>
      </c>
      <c r="L125" s="498">
        <v>0.13642954547714881</v>
      </c>
      <c r="M125" s="499">
        <v>200</v>
      </c>
      <c r="N125" s="497">
        <v>5.8527865978956948</v>
      </c>
      <c r="O125" s="498">
        <v>3.0096726973772189E-2</v>
      </c>
      <c r="P125" s="499">
        <v>200</v>
      </c>
      <c r="Q125" s="497">
        <v>5.8046388800356024</v>
      </c>
      <c r="R125" s="498">
        <v>4.0776542508426883E-2</v>
      </c>
      <c r="S125" s="499">
        <v>199</v>
      </c>
      <c r="T125" s="497">
        <v>5.6022519915907267</v>
      </c>
      <c r="U125" s="498">
        <v>5.8731183942607602E-2</v>
      </c>
      <c r="V125" s="499">
        <v>199</v>
      </c>
      <c r="W125" s="497">
        <v>4.4589723445689922</v>
      </c>
      <c r="X125" s="498">
        <v>0.1190332304270529</v>
      </c>
      <c r="Y125" s="499">
        <v>199</v>
      </c>
      <c r="Z125" s="497">
        <v>4.7455384413326831</v>
      </c>
      <c r="AA125" s="498">
        <v>0.1112992176187174</v>
      </c>
      <c r="AB125" s="499">
        <v>200</v>
      </c>
      <c r="AC125" s="497">
        <v>4.9404097403713596</v>
      </c>
      <c r="AD125" s="498">
        <v>0.13911879878500871</v>
      </c>
      <c r="AE125" s="499">
        <v>197</v>
      </c>
      <c r="AF125" s="497">
        <v>2.4424197706774029</v>
      </c>
      <c r="AG125" s="498">
        <v>0.19787624046602381</v>
      </c>
      <c r="AH125" s="523">
        <v>198</v>
      </c>
    </row>
    <row r="126" spans="1:64" s="463" customFormat="1" ht="14.5" customHeight="1">
      <c r="A126" s="511" t="s">
        <v>13</v>
      </c>
      <c r="B126" s="500">
        <v>3.8969267821240332</v>
      </c>
      <c r="C126" s="501">
        <v>0.1340419379128045</v>
      </c>
      <c r="D126" s="502">
        <v>388</v>
      </c>
      <c r="E126" s="500">
        <v>2.4132200472973429</v>
      </c>
      <c r="F126" s="501">
        <v>0.1322831544089782</v>
      </c>
      <c r="G126" s="502">
        <v>387</v>
      </c>
      <c r="H126" s="500">
        <v>3.4277232351463032</v>
      </c>
      <c r="I126" s="501">
        <v>0.17120502093249229</v>
      </c>
      <c r="J126" s="502">
        <v>390</v>
      </c>
      <c r="K126" s="500">
        <v>3.9046013648346412</v>
      </c>
      <c r="L126" s="501">
        <v>0.10362968944685259</v>
      </c>
      <c r="M126" s="502">
        <v>390</v>
      </c>
      <c r="N126" s="500">
        <v>5.9135534993281293</v>
      </c>
      <c r="O126" s="501">
        <v>1.9523450689902161E-2</v>
      </c>
      <c r="P126" s="502">
        <v>392</v>
      </c>
      <c r="Q126" s="500">
        <v>5.8792601355138752</v>
      </c>
      <c r="R126" s="501">
        <v>2.2212258262998899E-2</v>
      </c>
      <c r="S126" s="502">
        <v>391</v>
      </c>
      <c r="T126" s="500">
        <v>5.5182829115413128</v>
      </c>
      <c r="U126" s="501">
        <v>6.2126678881017992E-2</v>
      </c>
      <c r="V126" s="502">
        <v>389</v>
      </c>
      <c r="W126" s="500">
        <v>4.5752538092557522</v>
      </c>
      <c r="X126" s="501">
        <v>8.096303595611587E-2</v>
      </c>
      <c r="Y126" s="502">
        <v>390</v>
      </c>
      <c r="Z126" s="500">
        <v>4.8052706493222512</v>
      </c>
      <c r="AA126" s="501">
        <v>6.9619189987740027E-2</v>
      </c>
      <c r="AB126" s="502">
        <v>389</v>
      </c>
      <c r="AC126" s="500">
        <v>4.9249209520715924</v>
      </c>
      <c r="AD126" s="501">
        <v>0.10565901277362311</v>
      </c>
      <c r="AE126" s="502">
        <v>389</v>
      </c>
      <c r="AF126" s="500">
        <v>2.5331659196060312</v>
      </c>
      <c r="AG126" s="501">
        <v>0.15010947349851009</v>
      </c>
      <c r="AH126" s="524">
        <v>391</v>
      </c>
    </row>
    <row r="127" spans="1:64" s="463" customFormat="1" ht="14.5" customHeight="1">
      <c r="A127" s="509" t="s">
        <v>14</v>
      </c>
      <c r="B127" s="497">
        <v>4.4660920129811368</v>
      </c>
      <c r="C127" s="498">
        <v>0.1556666090291618</v>
      </c>
      <c r="D127" s="499">
        <v>142</v>
      </c>
      <c r="E127" s="497">
        <v>4.0877173405592906</v>
      </c>
      <c r="F127" s="498">
        <v>0.1980514627628237</v>
      </c>
      <c r="G127" s="499">
        <v>142</v>
      </c>
      <c r="H127" s="497">
        <v>2.7718072368431521</v>
      </c>
      <c r="I127" s="498">
        <v>0.2087126407017067</v>
      </c>
      <c r="J127" s="499">
        <v>142</v>
      </c>
      <c r="K127" s="497">
        <v>3.2750780736995582</v>
      </c>
      <c r="L127" s="498">
        <v>0.1408317995163515</v>
      </c>
      <c r="M127" s="499">
        <v>146</v>
      </c>
      <c r="N127" s="497">
        <v>5.8141171097928703</v>
      </c>
      <c r="O127" s="498">
        <v>5.1990616483478101E-2</v>
      </c>
      <c r="P127" s="499">
        <v>146</v>
      </c>
      <c r="Q127" s="497">
        <v>5.7555665305212154</v>
      </c>
      <c r="R127" s="498">
        <v>5.8392325295248029E-2</v>
      </c>
      <c r="S127" s="499">
        <v>146</v>
      </c>
      <c r="T127" s="497">
        <v>5.3887875601879056</v>
      </c>
      <c r="U127" s="498">
        <v>8.5751546967953562E-2</v>
      </c>
      <c r="V127" s="499">
        <v>146</v>
      </c>
      <c r="W127" s="497">
        <v>4.2045411796213124</v>
      </c>
      <c r="X127" s="498">
        <v>0.14785073188694581</v>
      </c>
      <c r="Y127" s="499">
        <v>143</v>
      </c>
      <c r="Z127" s="497">
        <v>4.354227428984256</v>
      </c>
      <c r="AA127" s="498">
        <v>0.1413214998391038</v>
      </c>
      <c r="AB127" s="499">
        <v>145</v>
      </c>
      <c r="AC127" s="497">
        <v>4.4660123442623192</v>
      </c>
      <c r="AD127" s="498">
        <v>0.1486237171384886</v>
      </c>
      <c r="AE127" s="499">
        <v>146</v>
      </c>
      <c r="AF127" s="497">
        <v>2.3275737524753599</v>
      </c>
      <c r="AG127" s="498">
        <v>0.23378865542759211</v>
      </c>
      <c r="AH127" s="523">
        <v>144</v>
      </c>
    </row>
    <row r="128" spans="1:64" s="463" customFormat="1" ht="14.5" customHeight="1">
      <c r="A128" s="511" t="s">
        <v>31</v>
      </c>
      <c r="B128" s="500">
        <v>5.0112971644252911</v>
      </c>
      <c r="C128" s="501">
        <v>0.20361195975900559</v>
      </c>
      <c r="D128" s="502">
        <v>85</v>
      </c>
      <c r="E128" s="500">
        <v>3.775308381206766</v>
      </c>
      <c r="F128" s="501">
        <v>0.34282566786490121</v>
      </c>
      <c r="G128" s="502">
        <v>84</v>
      </c>
      <c r="H128" s="500">
        <v>3.467115649989573</v>
      </c>
      <c r="I128" s="501">
        <v>0.27523175829044921</v>
      </c>
      <c r="J128" s="502">
        <v>86</v>
      </c>
      <c r="K128" s="500">
        <v>3.8454784880402628</v>
      </c>
      <c r="L128" s="501">
        <v>0.1987598422921861</v>
      </c>
      <c r="M128" s="502">
        <v>85</v>
      </c>
      <c r="N128" s="500">
        <v>5.8329018629532126</v>
      </c>
      <c r="O128" s="501">
        <v>6.8822962788586045E-2</v>
      </c>
      <c r="P128" s="502">
        <v>86</v>
      </c>
      <c r="Q128" s="500">
        <v>5.7426398762043611</v>
      </c>
      <c r="R128" s="501">
        <v>7.5210689873330461E-2</v>
      </c>
      <c r="S128" s="502">
        <v>86</v>
      </c>
      <c r="T128" s="500">
        <v>5.5481501886732856</v>
      </c>
      <c r="U128" s="501">
        <v>0.10239011590605041</v>
      </c>
      <c r="V128" s="502">
        <v>86</v>
      </c>
      <c r="W128" s="500">
        <v>4.5047712563312086</v>
      </c>
      <c r="X128" s="501">
        <v>0.15405794837939391</v>
      </c>
      <c r="Y128" s="502">
        <v>86</v>
      </c>
      <c r="Z128" s="500">
        <v>4.372695150182679</v>
      </c>
      <c r="AA128" s="501">
        <v>0.17342568767689209</v>
      </c>
      <c r="AB128" s="502">
        <v>85</v>
      </c>
      <c r="AC128" s="500">
        <v>4.7097279276225423</v>
      </c>
      <c r="AD128" s="501">
        <v>0.1891806205091765</v>
      </c>
      <c r="AE128" s="502">
        <v>86</v>
      </c>
      <c r="AF128" s="500">
        <v>3.1593190370235922</v>
      </c>
      <c r="AG128" s="501">
        <v>0.3537088924366899</v>
      </c>
      <c r="AH128" s="524">
        <v>86</v>
      </c>
    </row>
    <row r="129" spans="1:34" s="463" customFormat="1" ht="14.5" customHeight="1">
      <c r="A129" s="509" t="s">
        <v>15</v>
      </c>
      <c r="B129" s="497">
        <v>4.3506499998722967</v>
      </c>
      <c r="C129" s="498">
        <v>0.1064693878801187</v>
      </c>
      <c r="D129" s="499">
        <v>606</v>
      </c>
      <c r="E129" s="497">
        <v>2.9903941940515648</v>
      </c>
      <c r="F129" s="498">
        <v>0.12363213455627101</v>
      </c>
      <c r="G129" s="499">
        <v>605</v>
      </c>
      <c r="H129" s="497">
        <v>2.9114066102545801</v>
      </c>
      <c r="I129" s="498">
        <v>0.13650042917573499</v>
      </c>
      <c r="J129" s="499">
        <v>609</v>
      </c>
      <c r="K129" s="497">
        <v>3.7011679347009179</v>
      </c>
      <c r="L129" s="498">
        <v>8.2818382837019866E-2</v>
      </c>
      <c r="M129" s="499">
        <v>612</v>
      </c>
      <c r="N129" s="497">
        <v>5.7663157963617246</v>
      </c>
      <c r="O129" s="498">
        <v>3.4977864227213912E-2</v>
      </c>
      <c r="P129" s="499">
        <v>611</v>
      </c>
      <c r="Q129" s="497">
        <v>5.6725666030466444</v>
      </c>
      <c r="R129" s="498">
        <v>4.7041711574031517E-2</v>
      </c>
      <c r="S129" s="499">
        <v>614</v>
      </c>
      <c r="T129" s="497">
        <v>5.4770680767180222</v>
      </c>
      <c r="U129" s="498">
        <v>4.8732711693099513E-2</v>
      </c>
      <c r="V129" s="499">
        <v>607</v>
      </c>
      <c r="W129" s="497">
        <v>4.2712386025570872</v>
      </c>
      <c r="X129" s="498">
        <v>7.6459844472782257E-2</v>
      </c>
      <c r="Y129" s="499">
        <v>608</v>
      </c>
      <c r="Z129" s="497">
        <v>4.3842539404903507</v>
      </c>
      <c r="AA129" s="498">
        <v>6.7911890599002725E-2</v>
      </c>
      <c r="AB129" s="499">
        <v>610</v>
      </c>
      <c r="AC129" s="497">
        <v>4.6645931118062194</v>
      </c>
      <c r="AD129" s="498">
        <v>8.4356511066514067E-2</v>
      </c>
      <c r="AE129" s="499">
        <v>610</v>
      </c>
      <c r="AF129" s="497">
        <v>2.4449489374140971</v>
      </c>
      <c r="AG129" s="498">
        <v>0.1248461232075153</v>
      </c>
      <c r="AH129" s="523">
        <v>609</v>
      </c>
    </row>
    <row r="130" spans="1:34" s="463" customFormat="1" ht="14.5" customHeight="1">
      <c r="A130" s="511" t="s">
        <v>16</v>
      </c>
      <c r="B130" s="500">
        <v>2.8927619163299951</v>
      </c>
      <c r="C130" s="501">
        <v>0.15870300816311331</v>
      </c>
      <c r="D130" s="502">
        <v>252</v>
      </c>
      <c r="E130" s="500">
        <v>1.890268307502599</v>
      </c>
      <c r="F130" s="501">
        <v>0.1204518303613966</v>
      </c>
      <c r="G130" s="502">
        <v>251</v>
      </c>
      <c r="H130" s="500">
        <v>2.2347196968325811</v>
      </c>
      <c r="I130" s="501">
        <v>0.1580962057756703</v>
      </c>
      <c r="J130" s="502">
        <v>252</v>
      </c>
      <c r="K130" s="500">
        <v>3.748995575582514</v>
      </c>
      <c r="L130" s="501">
        <v>0.117586038169758</v>
      </c>
      <c r="M130" s="502">
        <v>256</v>
      </c>
      <c r="N130" s="500">
        <v>5.8454188061577419</v>
      </c>
      <c r="O130" s="501">
        <v>4.5814474927277679E-2</v>
      </c>
      <c r="P130" s="502">
        <v>256</v>
      </c>
      <c r="Q130" s="500">
        <v>5.851261518813005</v>
      </c>
      <c r="R130" s="501">
        <v>3.2173082172841767E-2</v>
      </c>
      <c r="S130" s="502">
        <v>256</v>
      </c>
      <c r="T130" s="500">
        <v>5.4586240374435242</v>
      </c>
      <c r="U130" s="501">
        <v>7.100745203605649E-2</v>
      </c>
      <c r="V130" s="502">
        <v>255</v>
      </c>
      <c r="W130" s="500">
        <v>4.4200113637089826</v>
      </c>
      <c r="X130" s="501">
        <v>9.1880573384958891E-2</v>
      </c>
      <c r="Y130" s="502">
        <v>255</v>
      </c>
      <c r="Z130" s="500">
        <v>4.6585886916992614</v>
      </c>
      <c r="AA130" s="501">
        <v>9.6686421958057878E-2</v>
      </c>
      <c r="AB130" s="502">
        <v>255</v>
      </c>
      <c r="AC130" s="500">
        <v>4.6882831628529944</v>
      </c>
      <c r="AD130" s="501">
        <v>0.12594983695387299</v>
      </c>
      <c r="AE130" s="502">
        <v>256</v>
      </c>
      <c r="AF130" s="500">
        <v>2.000533048224673</v>
      </c>
      <c r="AG130" s="501">
        <v>0.16557524357969461</v>
      </c>
      <c r="AH130" s="524">
        <v>256</v>
      </c>
    </row>
    <row r="131" spans="1:34" s="463" customFormat="1" ht="14.5" customHeight="1">
      <c r="A131" s="509" t="s">
        <v>17</v>
      </c>
      <c r="B131" s="497">
        <v>4.4784715463162508</v>
      </c>
      <c r="C131" s="498">
        <v>0.1014872452923563</v>
      </c>
      <c r="D131" s="499">
        <v>540</v>
      </c>
      <c r="E131" s="497">
        <v>3.7315099961074689</v>
      </c>
      <c r="F131" s="498">
        <v>0.1183157959421329</v>
      </c>
      <c r="G131" s="499">
        <v>537</v>
      </c>
      <c r="H131" s="497">
        <v>2.96822862110497</v>
      </c>
      <c r="I131" s="498">
        <v>0.12583896505272729</v>
      </c>
      <c r="J131" s="499">
        <v>548</v>
      </c>
      <c r="K131" s="497">
        <v>3.5684248325255701</v>
      </c>
      <c r="L131" s="498">
        <v>8.4144650268875285E-2</v>
      </c>
      <c r="M131" s="499">
        <v>552</v>
      </c>
      <c r="N131" s="497">
        <v>5.819261872022877</v>
      </c>
      <c r="O131" s="498">
        <v>3.1917083195893627E-2</v>
      </c>
      <c r="P131" s="499">
        <v>557</v>
      </c>
      <c r="Q131" s="497">
        <v>5.7156856844929864</v>
      </c>
      <c r="R131" s="498">
        <v>3.5208203390212203E-2</v>
      </c>
      <c r="S131" s="499">
        <v>556</v>
      </c>
      <c r="T131" s="497">
        <v>5.4405094299655206</v>
      </c>
      <c r="U131" s="498">
        <v>4.6773571815725959E-2</v>
      </c>
      <c r="V131" s="499">
        <v>557</v>
      </c>
      <c r="W131" s="497">
        <v>4.0382529084821606</v>
      </c>
      <c r="X131" s="498">
        <v>7.7703420008506427E-2</v>
      </c>
      <c r="Y131" s="499">
        <v>555</v>
      </c>
      <c r="Z131" s="497">
        <v>4.184657292871993</v>
      </c>
      <c r="AA131" s="498">
        <v>7.3382703761133788E-2</v>
      </c>
      <c r="AB131" s="499">
        <v>554</v>
      </c>
      <c r="AC131" s="497">
        <v>4.3833534008787103</v>
      </c>
      <c r="AD131" s="498">
        <v>8.6089509943096693E-2</v>
      </c>
      <c r="AE131" s="499">
        <v>553</v>
      </c>
      <c r="AF131" s="497">
        <v>2.4858739537252639</v>
      </c>
      <c r="AG131" s="498">
        <v>0.13556744885146491</v>
      </c>
      <c r="AH131" s="523">
        <v>552</v>
      </c>
    </row>
    <row r="132" spans="1:34" s="463" customFormat="1" ht="14.5" customHeight="1">
      <c r="A132" s="511" t="s">
        <v>18</v>
      </c>
      <c r="B132" s="500">
        <v>4.6273142944040329</v>
      </c>
      <c r="C132" s="501">
        <v>7.7281329385361086E-2</v>
      </c>
      <c r="D132" s="502">
        <v>749</v>
      </c>
      <c r="E132" s="500">
        <v>3.3976149562543601</v>
      </c>
      <c r="F132" s="501">
        <v>0.1059139401142854</v>
      </c>
      <c r="G132" s="502">
        <v>746</v>
      </c>
      <c r="H132" s="500">
        <v>3.1955838297303529</v>
      </c>
      <c r="I132" s="501">
        <v>0.1149377603850421</v>
      </c>
      <c r="J132" s="502">
        <v>749</v>
      </c>
      <c r="K132" s="500">
        <v>3.9505263943558768</v>
      </c>
      <c r="L132" s="501">
        <v>7.511039353582806E-2</v>
      </c>
      <c r="M132" s="502">
        <v>752</v>
      </c>
      <c r="N132" s="500">
        <v>5.810613875520807</v>
      </c>
      <c r="O132" s="501">
        <v>2.0391152527553941E-2</v>
      </c>
      <c r="P132" s="502">
        <v>753</v>
      </c>
      <c r="Q132" s="500">
        <v>5.7968558291268861</v>
      </c>
      <c r="R132" s="501">
        <v>2.0908790125875241E-2</v>
      </c>
      <c r="S132" s="502">
        <v>753</v>
      </c>
      <c r="T132" s="500">
        <v>5.5907533023874372</v>
      </c>
      <c r="U132" s="501">
        <v>3.2168990021764793E-2</v>
      </c>
      <c r="V132" s="502">
        <v>751</v>
      </c>
      <c r="W132" s="500">
        <v>4.3233785560993523</v>
      </c>
      <c r="X132" s="501">
        <v>7.0110382104175223E-2</v>
      </c>
      <c r="Y132" s="502">
        <v>744</v>
      </c>
      <c r="Z132" s="500">
        <v>4.4860170313562637</v>
      </c>
      <c r="AA132" s="501">
        <v>6.3521994011705329E-2</v>
      </c>
      <c r="AB132" s="502">
        <v>749</v>
      </c>
      <c r="AC132" s="500">
        <v>4.9783969491424838</v>
      </c>
      <c r="AD132" s="501">
        <v>6.4473423693240731E-2</v>
      </c>
      <c r="AE132" s="502">
        <v>750</v>
      </c>
      <c r="AF132" s="500">
        <v>2.845228658843264</v>
      </c>
      <c r="AG132" s="501">
        <v>0.12425291295199201</v>
      </c>
      <c r="AH132" s="524">
        <v>749</v>
      </c>
    </row>
    <row r="133" spans="1:34" s="463" customFormat="1" ht="14.5" customHeight="1">
      <c r="A133" s="509" t="s">
        <v>19</v>
      </c>
      <c r="B133" s="497">
        <v>4.5081068354381468</v>
      </c>
      <c r="C133" s="498">
        <v>9.9129075063455099E-2</v>
      </c>
      <c r="D133" s="499">
        <v>643</v>
      </c>
      <c r="E133" s="497">
        <v>3.3773390560302099</v>
      </c>
      <c r="F133" s="498">
        <v>0.1211989337986326</v>
      </c>
      <c r="G133" s="499">
        <v>639</v>
      </c>
      <c r="H133" s="497">
        <v>2.714013923302077</v>
      </c>
      <c r="I133" s="498">
        <v>0.1091413196723189</v>
      </c>
      <c r="J133" s="499">
        <v>641</v>
      </c>
      <c r="K133" s="497">
        <v>3.7768099591237201</v>
      </c>
      <c r="L133" s="498">
        <v>8.4962034426800143E-2</v>
      </c>
      <c r="M133" s="499">
        <v>647</v>
      </c>
      <c r="N133" s="497">
        <v>5.7519250688592836</v>
      </c>
      <c r="O133" s="498">
        <v>3.4467298429165828E-2</v>
      </c>
      <c r="P133" s="499">
        <v>647</v>
      </c>
      <c r="Q133" s="497">
        <v>5.7052191478662344</v>
      </c>
      <c r="R133" s="498">
        <v>3.3135293286673272E-2</v>
      </c>
      <c r="S133" s="499">
        <v>645</v>
      </c>
      <c r="T133" s="497">
        <v>5.4659522802025311</v>
      </c>
      <c r="U133" s="498">
        <v>4.441584223517147E-2</v>
      </c>
      <c r="V133" s="499">
        <v>643</v>
      </c>
      <c r="W133" s="497">
        <v>4.2100534266609886</v>
      </c>
      <c r="X133" s="498">
        <v>6.5512700817633857E-2</v>
      </c>
      <c r="Y133" s="499">
        <v>640</v>
      </c>
      <c r="Z133" s="497">
        <v>4.4439486867100717</v>
      </c>
      <c r="AA133" s="498">
        <v>8.1809931248837356E-2</v>
      </c>
      <c r="AB133" s="499">
        <v>643</v>
      </c>
      <c r="AC133" s="497">
        <v>4.6440237924128578</v>
      </c>
      <c r="AD133" s="498">
        <v>7.4113430176542872E-2</v>
      </c>
      <c r="AE133" s="499">
        <v>646</v>
      </c>
      <c r="AF133" s="497">
        <v>2.866348801499897</v>
      </c>
      <c r="AG133" s="498">
        <v>0.12970307489285679</v>
      </c>
      <c r="AH133" s="523">
        <v>644</v>
      </c>
    </row>
    <row r="134" spans="1:34" s="463" customFormat="1" ht="14.5" customHeight="1">
      <c r="A134" s="511" t="s">
        <v>20</v>
      </c>
      <c r="B134" s="500">
        <v>4.9280790464060784</v>
      </c>
      <c r="C134" s="501">
        <v>0.13063018739172871</v>
      </c>
      <c r="D134" s="502">
        <v>181</v>
      </c>
      <c r="E134" s="500">
        <v>3.7735751624902649</v>
      </c>
      <c r="F134" s="501">
        <v>0.18380166534006409</v>
      </c>
      <c r="G134" s="502">
        <v>183</v>
      </c>
      <c r="H134" s="500">
        <v>3.1832083364491028</v>
      </c>
      <c r="I134" s="501">
        <v>0.20863944039894319</v>
      </c>
      <c r="J134" s="502">
        <v>185</v>
      </c>
      <c r="K134" s="500">
        <v>4.0772189138639856</v>
      </c>
      <c r="L134" s="501">
        <v>0.1325675973446383</v>
      </c>
      <c r="M134" s="502">
        <v>185</v>
      </c>
      <c r="N134" s="500">
        <v>5.7503130634270931</v>
      </c>
      <c r="O134" s="501">
        <v>6.2570911572431762E-2</v>
      </c>
      <c r="P134" s="502">
        <v>184</v>
      </c>
      <c r="Q134" s="500">
        <v>5.7442612024860393</v>
      </c>
      <c r="R134" s="501">
        <v>4.933230850861664E-2</v>
      </c>
      <c r="S134" s="502">
        <v>185</v>
      </c>
      <c r="T134" s="500">
        <v>5.4653606812856976</v>
      </c>
      <c r="U134" s="501">
        <v>7.9955600342651589E-2</v>
      </c>
      <c r="V134" s="502">
        <v>184</v>
      </c>
      <c r="W134" s="500">
        <v>4.4329479920530748</v>
      </c>
      <c r="X134" s="501">
        <v>0.103337193032337</v>
      </c>
      <c r="Y134" s="502">
        <v>183</v>
      </c>
      <c r="Z134" s="500">
        <v>4.733792449129564</v>
      </c>
      <c r="AA134" s="501">
        <v>0.1073486176451381</v>
      </c>
      <c r="AB134" s="502">
        <v>185</v>
      </c>
      <c r="AC134" s="500">
        <v>4.3237988352474863</v>
      </c>
      <c r="AD134" s="501">
        <v>0.14946449370452769</v>
      </c>
      <c r="AE134" s="502">
        <v>184</v>
      </c>
      <c r="AF134" s="500">
        <v>2.9736598764059972</v>
      </c>
      <c r="AG134" s="501">
        <v>0.20201741229342279</v>
      </c>
      <c r="AH134" s="524">
        <v>184</v>
      </c>
    </row>
    <row r="135" spans="1:34" s="463" customFormat="1" ht="14.5" customHeight="1">
      <c r="A135" s="509" t="s">
        <v>21</v>
      </c>
      <c r="B135" s="497">
        <v>2.9750413748911719</v>
      </c>
      <c r="C135" s="498">
        <v>0.1230090935858994</v>
      </c>
      <c r="D135" s="499">
        <v>396</v>
      </c>
      <c r="E135" s="497">
        <v>1.73569150199851</v>
      </c>
      <c r="F135" s="498">
        <v>7.6835792453503554E-2</v>
      </c>
      <c r="G135" s="499">
        <v>399</v>
      </c>
      <c r="H135" s="497">
        <v>2.6215588210113689</v>
      </c>
      <c r="I135" s="498">
        <v>0.13604999161332179</v>
      </c>
      <c r="J135" s="499">
        <v>399</v>
      </c>
      <c r="K135" s="497">
        <v>3.5908074081343941</v>
      </c>
      <c r="L135" s="498">
        <v>9.6009368540723852E-2</v>
      </c>
      <c r="M135" s="499">
        <v>398</v>
      </c>
      <c r="N135" s="497">
        <v>5.8562464526954994</v>
      </c>
      <c r="O135" s="498">
        <v>2.7223088114402019E-2</v>
      </c>
      <c r="P135" s="499">
        <v>399</v>
      </c>
      <c r="Q135" s="497">
        <v>5.8506450622552002</v>
      </c>
      <c r="R135" s="498">
        <v>2.229644399020007E-2</v>
      </c>
      <c r="S135" s="499">
        <v>400</v>
      </c>
      <c r="T135" s="497">
        <v>5.4209540194025134</v>
      </c>
      <c r="U135" s="498">
        <v>6.1829838117900347E-2</v>
      </c>
      <c r="V135" s="499">
        <v>396</v>
      </c>
      <c r="W135" s="497">
        <v>4.309935763720433</v>
      </c>
      <c r="X135" s="498">
        <v>8.4261860732743388E-2</v>
      </c>
      <c r="Y135" s="499">
        <v>400</v>
      </c>
      <c r="Z135" s="497">
        <v>4.6117410019804286</v>
      </c>
      <c r="AA135" s="498">
        <v>8.1512228233178927E-2</v>
      </c>
      <c r="AB135" s="499">
        <v>398</v>
      </c>
      <c r="AC135" s="497">
        <v>4.6937161612428486</v>
      </c>
      <c r="AD135" s="498">
        <v>9.3730026825061902E-2</v>
      </c>
      <c r="AE135" s="499">
        <v>398</v>
      </c>
      <c r="AF135" s="497">
        <v>2.193190980490114</v>
      </c>
      <c r="AG135" s="498">
        <v>0.12559082114517151</v>
      </c>
      <c r="AH135" s="523">
        <v>396</v>
      </c>
    </row>
    <row r="136" spans="1:34" s="463" customFormat="1" ht="14.5" customHeight="1">
      <c r="A136" s="511" t="s">
        <v>22</v>
      </c>
      <c r="B136" s="500">
        <v>3.088308334987881</v>
      </c>
      <c r="C136" s="501">
        <v>0.1712143398987889</v>
      </c>
      <c r="D136" s="502">
        <v>297</v>
      </c>
      <c r="E136" s="500">
        <v>2.098056407517928</v>
      </c>
      <c r="F136" s="501">
        <v>0.145071816236959</v>
      </c>
      <c r="G136" s="502">
        <v>297</v>
      </c>
      <c r="H136" s="500">
        <v>4.2278551744256543</v>
      </c>
      <c r="I136" s="501">
        <v>0.16160374522769599</v>
      </c>
      <c r="J136" s="502">
        <v>294</v>
      </c>
      <c r="K136" s="500">
        <v>4.1151781334736013</v>
      </c>
      <c r="L136" s="501">
        <v>0.1180730730181989</v>
      </c>
      <c r="M136" s="502">
        <v>296</v>
      </c>
      <c r="N136" s="500">
        <v>5.9130472411173738</v>
      </c>
      <c r="O136" s="501">
        <v>1.7868357296911181E-2</v>
      </c>
      <c r="P136" s="502">
        <v>296</v>
      </c>
      <c r="Q136" s="500">
        <v>5.8513312460018883</v>
      </c>
      <c r="R136" s="501">
        <v>2.8771171941924339E-2</v>
      </c>
      <c r="S136" s="502">
        <v>298</v>
      </c>
      <c r="T136" s="500">
        <v>5.5492669817955997</v>
      </c>
      <c r="U136" s="501">
        <v>5.6786353285148368E-2</v>
      </c>
      <c r="V136" s="502">
        <v>297</v>
      </c>
      <c r="W136" s="500">
        <v>4.7027550283085819</v>
      </c>
      <c r="X136" s="501">
        <v>0.1014404460079541</v>
      </c>
      <c r="Y136" s="502">
        <v>296</v>
      </c>
      <c r="Z136" s="500">
        <v>4.9328046544103703</v>
      </c>
      <c r="AA136" s="501">
        <v>9.4108345687651931E-2</v>
      </c>
      <c r="AB136" s="502">
        <v>294</v>
      </c>
      <c r="AC136" s="500">
        <v>4.8008734245380023</v>
      </c>
      <c r="AD136" s="501">
        <v>0.1252417173112931</v>
      </c>
      <c r="AE136" s="502">
        <v>295</v>
      </c>
      <c r="AF136" s="500">
        <v>2.754103116804866</v>
      </c>
      <c r="AG136" s="501">
        <v>0.20790118681441139</v>
      </c>
      <c r="AH136" s="524">
        <v>294</v>
      </c>
    </row>
    <row r="137" spans="1:34" s="463" customFormat="1" ht="14.5" customHeight="1">
      <c r="A137" s="509" t="s">
        <v>23</v>
      </c>
      <c r="B137" s="497">
        <v>4.708310695767544</v>
      </c>
      <c r="C137" s="498">
        <v>0.11462290859903029</v>
      </c>
      <c r="D137" s="499">
        <v>384</v>
      </c>
      <c r="E137" s="497">
        <v>3.9690769829470001</v>
      </c>
      <c r="F137" s="498">
        <v>0.13014120687047401</v>
      </c>
      <c r="G137" s="499">
        <v>379</v>
      </c>
      <c r="H137" s="497">
        <v>3.0627056893474172</v>
      </c>
      <c r="I137" s="498">
        <v>0.14922423008868879</v>
      </c>
      <c r="J137" s="499">
        <v>384</v>
      </c>
      <c r="K137" s="497">
        <v>3.684061509816086</v>
      </c>
      <c r="L137" s="498">
        <v>9.5961985843613984E-2</v>
      </c>
      <c r="M137" s="499">
        <v>389</v>
      </c>
      <c r="N137" s="497">
        <v>5.8320591851211736</v>
      </c>
      <c r="O137" s="498">
        <v>2.6684183723043028E-2</v>
      </c>
      <c r="P137" s="499">
        <v>391</v>
      </c>
      <c r="Q137" s="497">
        <v>5.7807729534030363</v>
      </c>
      <c r="R137" s="498">
        <v>3.2812545350217812E-2</v>
      </c>
      <c r="S137" s="499">
        <v>390</v>
      </c>
      <c r="T137" s="497">
        <v>5.4350282392882026</v>
      </c>
      <c r="U137" s="498">
        <v>5.371965294132728E-2</v>
      </c>
      <c r="V137" s="499">
        <v>389</v>
      </c>
      <c r="W137" s="497">
        <v>4.2050051035540994</v>
      </c>
      <c r="X137" s="498">
        <v>9.3655959601022451E-2</v>
      </c>
      <c r="Y137" s="499">
        <v>386</v>
      </c>
      <c r="Z137" s="497">
        <v>4.4779547894591873</v>
      </c>
      <c r="AA137" s="498">
        <v>8.3765194414509567E-2</v>
      </c>
      <c r="AB137" s="499">
        <v>389</v>
      </c>
      <c r="AC137" s="497">
        <v>4.6678665446206331</v>
      </c>
      <c r="AD137" s="498">
        <v>0.1026516113857531</v>
      </c>
      <c r="AE137" s="499">
        <v>388</v>
      </c>
      <c r="AF137" s="497">
        <v>2.8977683353838111</v>
      </c>
      <c r="AG137" s="498">
        <v>0.19527560504194641</v>
      </c>
      <c r="AH137" s="523">
        <v>387</v>
      </c>
    </row>
    <row r="138" spans="1:34" s="463" customFormat="1" ht="14.5" customHeight="1" thickBot="1">
      <c r="A138" s="513" t="s">
        <v>24</v>
      </c>
      <c r="B138" s="525">
        <v>3.2980720054432902</v>
      </c>
      <c r="C138" s="526">
        <v>0.145231928357623</v>
      </c>
      <c r="D138" s="503">
        <v>366</v>
      </c>
      <c r="E138" s="525">
        <v>2.101557212210448</v>
      </c>
      <c r="F138" s="526">
        <v>0.11607558379167859</v>
      </c>
      <c r="G138" s="503">
        <v>366</v>
      </c>
      <c r="H138" s="525">
        <v>2.8452501090322491</v>
      </c>
      <c r="I138" s="526">
        <v>0.1687982969923969</v>
      </c>
      <c r="J138" s="503">
        <v>361</v>
      </c>
      <c r="K138" s="525">
        <v>3.975653097326862</v>
      </c>
      <c r="L138" s="526">
        <v>9.4484293292109528E-2</v>
      </c>
      <c r="M138" s="503">
        <v>366</v>
      </c>
      <c r="N138" s="525">
        <v>5.8957824240204753</v>
      </c>
      <c r="O138" s="526">
        <v>2.5085948820720402E-2</v>
      </c>
      <c r="P138" s="503">
        <v>366</v>
      </c>
      <c r="Q138" s="525">
        <v>5.8796899949525692</v>
      </c>
      <c r="R138" s="526">
        <v>2.427610928033332E-2</v>
      </c>
      <c r="S138" s="503">
        <v>365</v>
      </c>
      <c r="T138" s="525">
        <v>5.6508145753481713</v>
      </c>
      <c r="U138" s="526">
        <v>4.4129269685924212E-2</v>
      </c>
      <c r="V138" s="503">
        <v>366</v>
      </c>
      <c r="W138" s="525">
        <v>4.5929661415448511</v>
      </c>
      <c r="X138" s="526">
        <v>8.6581823936706839E-2</v>
      </c>
      <c r="Y138" s="503">
        <v>365</v>
      </c>
      <c r="Z138" s="525">
        <v>4.7122745554753056</v>
      </c>
      <c r="AA138" s="526">
        <v>7.8159378759401099E-2</v>
      </c>
      <c r="AB138" s="503">
        <v>365</v>
      </c>
      <c r="AC138" s="525">
        <v>4.9055566717176919</v>
      </c>
      <c r="AD138" s="526">
        <v>9.0095118167752675E-2</v>
      </c>
      <c r="AE138" s="503">
        <v>365</v>
      </c>
      <c r="AF138" s="525">
        <v>2.362861739929687</v>
      </c>
      <c r="AG138" s="526">
        <v>0.1749065179212114</v>
      </c>
      <c r="AH138" s="527">
        <v>364</v>
      </c>
    </row>
    <row r="139" spans="1:34" s="463" customFormat="1" ht="14.5" customHeight="1">
      <c r="A139" s="515" t="s">
        <v>26</v>
      </c>
      <c r="B139" s="504">
        <v>4.3413602222403496</v>
      </c>
      <c r="C139" s="505">
        <v>3.7020790826648192E-2</v>
      </c>
      <c r="D139" s="506">
        <v>4938</v>
      </c>
      <c r="E139" s="504">
        <v>3.254394268702939</v>
      </c>
      <c r="F139" s="505">
        <v>4.2752870678307298E-2</v>
      </c>
      <c r="G139" s="506">
        <v>4912</v>
      </c>
      <c r="H139" s="504">
        <v>2.8173525299465272</v>
      </c>
      <c r="I139" s="505">
        <v>4.3303545427007401E-2</v>
      </c>
      <c r="J139" s="506">
        <v>4965</v>
      </c>
      <c r="K139" s="504">
        <v>3.6602851680258999</v>
      </c>
      <c r="L139" s="505">
        <v>3.039054424677581E-2</v>
      </c>
      <c r="M139" s="506">
        <v>5044</v>
      </c>
      <c r="N139" s="504">
        <v>5.7962951551413022</v>
      </c>
      <c r="O139" s="505">
        <v>1.0168786100965639E-2</v>
      </c>
      <c r="P139" s="506">
        <v>5065</v>
      </c>
      <c r="Q139" s="504">
        <v>5.7398580874031397</v>
      </c>
      <c r="R139" s="505">
        <v>1.123130356482444E-2</v>
      </c>
      <c r="S139" s="506">
        <v>5067</v>
      </c>
      <c r="T139" s="504">
        <v>5.5267308440538159</v>
      </c>
      <c r="U139" s="505">
        <v>1.506783872480924E-2</v>
      </c>
      <c r="V139" s="506">
        <v>5046</v>
      </c>
      <c r="W139" s="504">
        <v>4.1204414725231882</v>
      </c>
      <c r="X139" s="505">
        <v>2.7308385678071818E-2</v>
      </c>
      <c r="Y139" s="506">
        <v>5019</v>
      </c>
      <c r="Z139" s="504">
        <v>4.307054777340408</v>
      </c>
      <c r="AA139" s="505">
        <v>2.6850158073360001E-2</v>
      </c>
      <c r="AB139" s="506">
        <v>5036</v>
      </c>
      <c r="AC139" s="504">
        <v>4.6477717503361449</v>
      </c>
      <c r="AD139" s="505">
        <v>2.8216041199503539E-2</v>
      </c>
      <c r="AE139" s="506">
        <v>5044</v>
      </c>
      <c r="AF139" s="504">
        <v>2.6899046745447341</v>
      </c>
      <c r="AG139" s="505">
        <v>4.6359725487622017E-2</v>
      </c>
      <c r="AH139" s="528">
        <v>5033</v>
      </c>
    </row>
    <row r="140" spans="1:34" s="463" customFormat="1" ht="14.5" customHeight="1">
      <c r="A140" s="515" t="s">
        <v>25</v>
      </c>
      <c r="B140" s="504">
        <v>3.5291074912205098</v>
      </c>
      <c r="C140" s="505">
        <v>6.443921365846543E-2</v>
      </c>
      <c r="D140" s="506">
        <v>1899</v>
      </c>
      <c r="E140" s="504">
        <v>2.285483325193888</v>
      </c>
      <c r="F140" s="505">
        <v>5.9903773104179887E-2</v>
      </c>
      <c r="G140" s="506">
        <v>1899</v>
      </c>
      <c r="H140" s="504">
        <v>3.0780498667837111</v>
      </c>
      <c r="I140" s="505">
        <v>7.4533469179668549E-2</v>
      </c>
      <c r="J140" s="506">
        <v>1895</v>
      </c>
      <c r="K140" s="504">
        <v>3.8765877980120109</v>
      </c>
      <c r="L140" s="505">
        <v>4.7548731317265482E-2</v>
      </c>
      <c r="M140" s="506">
        <v>1906</v>
      </c>
      <c r="N140" s="504">
        <v>5.8782693988145827</v>
      </c>
      <c r="O140" s="505">
        <v>1.182709729074086E-2</v>
      </c>
      <c r="P140" s="506">
        <v>1909</v>
      </c>
      <c r="Q140" s="504">
        <v>5.8531590194400529</v>
      </c>
      <c r="R140" s="505">
        <v>1.1624749008079289E-2</v>
      </c>
      <c r="S140" s="506">
        <v>1909</v>
      </c>
      <c r="T140" s="504">
        <v>5.5159026523675871</v>
      </c>
      <c r="U140" s="505">
        <v>2.662048334507975E-2</v>
      </c>
      <c r="V140" s="506">
        <v>1902</v>
      </c>
      <c r="W140" s="504">
        <v>4.4846974662806183</v>
      </c>
      <c r="X140" s="505">
        <v>3.942331172362832E-2</v>
      </c>
      <c r="Y140" s="506">
        <v>1905</v>
      </c>
      <c r="Z140" s="504">
        <v>4.7320221707955126</v>
      </c>
      <c r="AA140" s="505">
        <v>3.6984884650596087E-2</v>
      </c>
      <c r="AB140" s="506">
        <v>1901</v>
      </c>
      <c r="AC140" s="504">
        <v>4.8181942721948596</v>
      </c>
      <c r="AD140" s="505">
        <v>4.7496809546593813E-2</v>
      </c>
      <c r="AE140" s="506">
        <v>1900</v>
      </c>
      <c r="AF140" s="504">
        <v>2.3699726924948279</v>
      </c>
      <c r="AG140" s="505">
        <v>6.8760068085795059E-2</v>
      </c>
      <c r="AH140" s="528">
        <v>1899</v>
      </c>
    </row>
    <row r="141" spans="1:34" s="463" customFormat="1" ht="14.5" customHeight="1">
      <c r="A141" s="517" t="s">
        <v>27</v>
      </c>
      <c r="B141" s="529">
        <v>4.18121934508219</v>
      </c>
      <c r="C141" s="530">
        <v>3.2603391026221881E-2</v>
      </c>
      <c r="D141" s="496">
        <v>6837</v>
      </c>
      <c r="E141" s="529">
        <v>3.062170681413368</v>
      </c>
      <c r="F141" s="530">
        <v>3.654870562803559E-2</v>
      </c>
      <c r="G141" s="496">
        <v>6811</v>
      </c>
      <c r="H141" s="529">
        <v>2.8685966784454791</v>
      </c>
      <c r="I141" s="530">
        <v>3.7782171396042917E-2</v>
      </c>
      <c r="J141" s="496">
        <v>6860</v>
      </c>
      <c r="K141" s="529">
        <v>3.7025000412812088</v>
      </c>
      <c r="L141" s="530">
        <v>2.6181360172064339E-2</v>
      </c>
      <c r="M141" s="496">
        <v>6950</v>
      </c>
      <c r="N141" s="529">
        <v>5.8122627929157522</v>
      </c>
      <c r="O141" s="530">
        <v>8.5179384702555247E-3</v>
      </c>
      <c r="P141" s="496">
        <v>6974</v>
      </c>
      <c r="Q141" s="529">
        <v>5.7618929728276713</v>
      </c>
      <c r="R141" s="530">
        <v>9.3407268087351853E-3</v>
      </c>
      <c r="S141" s="496">
        <v>6976</v>
      </c>
      <c r="T141" s="529">
        <v>5.5246212743870533</v>
      </c>
      <c r="U141" s="530">
        <v>1.319436065253095E-2</v>
      </c>
      <c r="V141" s="496">
        <v>6948</v>
      </c>
      <c r="W141" s="529">
        <v>4.1917248701432719</v>
      </c>
      <c r="X141" s="530">
        <v>2.3353649356167881E-2</v>
      </c>
      <c r="Y141" s="496">
        <v>6924</v>
      </c>
      <c r="Z141" s="529">
        <v>4.3900266478717471</v>
      </c>
      <c r="AA141" s="530">
        <v>2.2885158922803951E-2</v>
      </c>
      <c r="AB141" s="496">
        <v>6937</v>
      </c>
      <c r="AC141" s="529">
        <v>4.6809006043853927</v>
      </c>
      <c r="AD141" s="530">
        <v>2.452647976076414E-2</v>
      </c>
      <c r="AE141" s="496">
        <v>6944</v>
      </c>
      <c r="AF141" s="529">
        <v>2.62758929847277</v>
      </c>
      <c r="AG141" s="530">
        <v>3.9778474636558939E-2</v>
      </c>
      <c r="AH141" s="522">
        <v>6932</v>
      </c>
    </row>
    <row r="142" spans="1:34" s="463" customFormat="1" ht="14.5" customHeight="1">
      <c r="A142" s="1313" t="s">
        <v>130</v>
      </c>
      <c r="B142" s="1313" t="s">
        <v>130</v>
      </c>
      <c r="C142" s="1313" t="s">
        <v>130</v>
      </c>
      <c r="D142" s="1313" t="s">
        <v>130</v>
      </c>
      <c r="E142" s="1313" t="s">
        <v>130</v>
      </c>
      <c r="F142" s="1313" t="s">
        <v>130</v>
      </c>
      <c r="G142" s="1313" t="s">
        <v>130</v>
      </c>
      <c r="H142" s="1313" t="s">
        <v>130</v>
      </c>
      <c r="I142" s="1313" t="s">
        <v>130</v>
      </c>
      <c r="J142" s="1313" t="s">
        <v>130</v>
      </c>
      <c r="K142" s="1313" t="s">
        <v>130</v>
      </c>
      <c r="L142" s="1313" t="s">
        <v>130</v>
      </c>
      <c r="M142" s="1313" t="s">
        <v>130</v>
      </c>
      <c r="N142" s="1313" t="s">
        <v>130</v>
      </c>
      <c r="O142" s="1313" t="s">
        <v>130</v>
      </c>
      <c r="P142" s="1313" t="s">
        <v>130</v>
      </c>
      <c r="Q142" s="1313" t="s">
        <v>130</v>
      </c>
      <c r="R142" s="1313" t="s">
        <v>130</v>
      </c>
      <c r="S142" s="1313" t="s">
        <v>130</v>
      </c>
      <c r="T142" s="1313" t="s">
        <v>130</v>
      </c>
      <c r="U142" s="1313" t="s">
        <v>130</v>
      </c>
      <c r="V142" s="1313" t="s">
        <v>130</v>
      </c>
      <c r="W142" s="1313" t="s">
        <v>130</v>
      </c>
      <c r="X142" s="1313" t="s">
        <v>130</v>
      </c>
      <c r="Y142" s="1313" t="s">
        <v>130</v>
      </c>
      <c r="Z142" s="1313" t="s">
        <v>130</v>
      </c>
      <c r="AA142" s="1313" t="s">
        <v>130</v>
      </c>
      <c r="AB142" s="1313" t="s">
        <v>130</v>
      </c>
      <c r="AC142" s="1313" t="s">
        <v>130</v>
      </c>
      <c r="AD142" s="1313" t="s">
        <v>130</v>
      </c>
      <c r="AE142" s="1313" t="s">
        <v>130</v>
      </c>
      <c r="AF142" s="1313" t="s">
        <v>130</v>
      </c>
      <c r="AG142" s="1313" t="s">
        <v>130</v>
      </c>
      <c r="AH142" s="1313" t="s">
        <v>130</v>
      </c>
    </row>
    <row r="143" spans="1:34" s="463" customFormat="1" ht="14.5" customHeight="1">
      <c r="A143" s="1313" t="s">
        <v>536</v>
      </c>
      <c r="B143" s="1313" t="s">
        <v>126</v>
      </c>
      <c r="C143" s="1313" t="s">
        <v>126</v>
      </c>
      <c r="D143" s="1313" t="s">
        <v>126</v>
      </c>
      <c r="E143" s="1313" t="s">
        <v>126</v>
      </c>
      <c r="F143" s="1313" t="s">
        <v>126</v>
      </c>
      <c r="G143" s="1313" t="s">
        <v>126</v>
      </c>
      <c r="H143" s="1313" t="s">
        <v>126</v>
      </c>
      <c r="I143" s="1313" t="s">
        <v>126</v>
      </c>
      <c r="J143" s="1313" t="s">
        <v>126</v>
      </c>
      <c r="K143" s="1313" t="s">
        <v>126</v>
      </c>
      <c r="L143" s="1313" t="s">
        <v>126</v>
      </c>
      <c r="M143" s="1313" t="s">
        <v>126</v>
      </c>
      <c r="N143" s="1313" t="s">
        <v>126</v>
      </c>
      <c r="O143" s="1313" t="s">
        <v>126</v>
      </c>
      <c r="P143" s="1313" t="s">
        <v>126</v>
      </c>
      <c r="Q143" s="1313" t="s">
        <v>126</v>
      </c>
      <c r="R143" s="1313" t="s">
        <v>126</v>
      </c>
      <c r="S143" s="1313" t="s">
        <v>126</v>
      </c>
      <c r="T143" s="1313" t="s">
        <v>126</v>
      </c>
      <c r="U143" s="1313" t="s">
        <v>126</v>
      </c>
      <c r="V143" s="1313" t="s">
        <v>126</v>
      </c>
      <c r="W143" s="1313" t="s">
        <v>126</v>
      </c>
      <c r="X143" s="1313" t="s">
        <v>126</v>
      </c>
      <c r="Y143" s="1313" t="s">
        <v>126</v>
      </c>
      <c r="Z143" s="1313" t="s">
        <v>126</v>
      </c>
      <c r="AA143" s="1313" t="s">
        <v>126</v>
      </c>
      <c r="AB143" s="1313" t="s">
        <v>126</v>
      </c>
      <c r="AC143" s="1313" t="s">
        <v>126</v>
      </c>
      <c r="AD143" s="1313" t="s">
        <v>126</v>
      </c>
      <c r="AE143" s="1313" t="s">
        <v>126</v>
      </c>
      <c r="AF143" s="1313" t="s">
        <v>126</v>
      </c>
      <c r="AG143" s="1313" t="s">
        <v>126</v>
      </c>
      <c r="AH143" s="1313" t="s">
        <v>126</v>
      </c>
    </row>
    <row r="144" spans="1:34" s="463" customFormat="1" ht="14.5" customHeight="1">
      <c r="A144" s="1313" t="s">
        <v>136</v>
      </c>
      <c r="B144" s="1313" t="s">
        <v>136</v>
      </c>
      <c r="C144" s="1313" t="s">
        <v>136</v>
      </c>
      <c r="D144" s="1313" t="s">
        <v>136</v>
      </c>
      <c r="E144" s="1313" t="s">
        <v>136</v>
      </c>
      <c r="F144" s="1313" t="s">
        <v>136</v>
      </c>
      <c r="G144" s="1313" t="s">
        <v>136</v>
      </c>
      <c r="H144" s="1313" t="s">
        <v>136</v>
      </c>
      <c r="I144" s="1313" t="s">
        <v>136</v>
      </c>
      <c r="J144" s="1313" t="s">
        <v>136</v>
      </c>
      <c r="K144" s="1313" t="s">
        <v>136</v>
      </c>
      <c r="L144" s="1313" t="s">
        <v>136</v>
      </c>
      <c r="M144" s="1313" t="s">
        <v>136</v>
      </c>
      <c r="N144" s="1313" t="s">
        <v>136</v>
      </c>
      <c r="O144" s="1313" t="s">
        <v>136</v>
      </c>
      <c r="P144" s="1313" t="s">
        <v>136</v>
      </c>
      <c r="Q144" s="1313" t="s">
        <v>136</v>
      </c>
      <c r="R144" s="1313" t="s">
        <v>136</v>
      </c>
      <c r="S144" s="1313" t="s">
        <v>136</v>
      </c>
      <c r="T144" s="1313" t="s">
        <v>136</v>
      </c>
      <c r="U144" s="1313" t="s">
        <v>136</v>
      </c>
      <c r="V144" s="1313" t="s">
        <v>136</v>
      </c>
      <c r="W144" s="1313" t="s">
        <v>136</v>
      </c>
      <c r="X144" s="1313" t="s">
        <v>136</v>
      </c>
      <c r="Y144" s="1313" t="s">
        <v>136</v>
      </c>
      <c r="Z144" s="1313" t="s">
        <v>136</v>
      </c>
      <c r="AA144" s="1313" t="s">
        <v>136</v>
      </c>
      <c r="AB144" s="1313" t="s">
        <v>136</v>
      </c>
      <c r="AC144" s="1313" t="s">
        <v>136</v>
      </c>
      <c r="AD144" s="1313" t="s">
        <v>136</v>
      </c>
      <c r="AE144" s="1313" t="s">
        <v>136</v>
      </c>
      <c r="AF144" s="1313" t="s">
        <v>136</v>
      </c>
      <c r="AG144" s="1313" t="s">
        <v>136</v>
      </c>
      <c r="AH144" s="1313" t="s">
        <v>136</v>
      </c>
    </row>
    <row r="145" spans="1:34" ht="14.5" customHeight="1"/>
    <row r="146" spans="1:34" ht="14.5" customHeight="1">
      <c r="A146" s="1314" t="s">
        <v>701</v>
      </c>
      <c r="B146" s="1314"/>
      <c r="C146" s="1314"/>
      <c r="D146" s="1314"/>
      <c r="E146" s="1314"/>
      <c r="F146" s="1314"/>
      <c r="G146" s="1314"/>
      <c r="H146" s="1314"/>
      <c r="I146" s="1314"/>
      <c r="J146" s="1314"/>
      <c r="K146" s="1314"/>
      <c r="L146" s="1314"/>
      <c r="M146" s="1314"/>
      <c r="N146" s="1314"/>
      <c r="O146" s="1314"/>
      <c r="P146" s="1314"/>
      <c r="Q146" s="1314"/>
      <c r="R146" s="1314"/>
      <c r="S146" s="1314"/>
      <c r="T146" s="1314"/>
      <c r="U146" s="1314"/>
      <c r="V146" s="1314"/>
      <c r="W146" s="1314"/>
      <c r="X146" s="1314"/>
      <c r="Y146" s="1314"/>
      <c r="Z146" s="1314"/>
      <c r="AA146" s="1314"/>
      <c r="AB146" s="1314"/>
      <c r="AC146" s="1314"/>
      <c r="AD146" s="1314"/>
      <c r="AE146" s="1314"/>
      <c r="AF146" s="1314"/>
      <c r="AG146" s="1314"/>
      <c r="AH146" s="1314"/>
    </row>
    <row r="147" spans="1:34" s="492" customFormat="1" ht="37" customHeight="1">
      <c r="A147" s="1311" t="s">
        <v>10</v>
      </c>
      <c r="B147" s="1315" t="s">
        <v>84</v>
      </c>
      <c r="C147" s="1315" t="s">
        <v>112</v>
      </c>
      <c r="D147" s="1315" t="s">
        <v>112</v>
      </c>
      <c r="E147" s="1315" t="s">
        <v>128</v>
      </c>
      <c r="F147" s="1315" t="s">
        <v>113</v>
      </c>
      <c r="G147" s="1315" t="s">
        <v>113</v>
      </c>
      <c r="H147" s="1315" t="s">
        <v>80</v>
      </c>
      <c r="I147" s="1315" t="s">
        <v>114</v>
      </c>
      <c r="J147" s="1315" t="s">
        <v>114</v>
      </c>
      <c r="K147" s="1315" t="s">
        <v>79</v>
      </c>
      <c r="L147" s="1315" t="s">
        <v>115</v>
      </c>
      <c r="M147" s="1315" t="s">
        <v>115</v>
      </c>
      <c r="N147" s="1315" t="s">
        <v>86</v>
      </c>
      <c r="O147" s="1315" t="s">
        <v>116</v>
      </c>
      <c r="P147" s="1315" t="s">
        <v>116</v>
      </c>
      <c r="Q147" s="1315" t="s">
        <v>85</v>
      </c>
      <c r="R147" s="1315" t="s">
        <v>117</v>
      </c>
      <c r="S147" s="1315" t="s">
        <v>117</v>
      </c>
      <c r="T147" s="1315" t="s">
        <v>129</v>
      </c>
      <c r="U147" s="1315" t="s">
        <v>118</v>
      </c>
      <c r="V147" s="1315" t="s">
        <v>118</v>
      </c>
      <c r="W147" s="1315" t="s">
        <v>81</v>
      </c>
      <c r="X147" s="1315" t="s">
        <v>119</v>
      </c>
      <c r="Y147" s="1315" t="s">
        <v>119</v>
      </c>
      <c r="Z147" s="1315" t="s">
        <v>82</v>
      </c>
      <c r="AA147" s="1315" t="s">
        <v>120</v>
      </c>
      <c r="AB147" s="1315" t="s">
        <v>120</v>
      </c>
      <c r="AC147" s="1315" t="s">
        <v>83</v>
      </c>
      <c r="AD147" s="1315" t="s">
        <v>121</v>
      </c>
      <c r="AE147" s="1315" t="s">
        <v>121</v>
      </c>
      <c r="AF147" s="1315" t="s">
        <v>78</v>
      </c>
      <c r="AG147" s="1315" t="s">
        <v>122</v>
      </c>
      <c r="AH147" s="1316" t="s">
        <v>122</v>
      </c>
    </row>
    <row r="148" spans="1:34" ht="14.5" customHeight="1" thickBot="1">
      <c r="A148" s="1312"/>
      <c r="B148" s="357" t="s">
        <v>64</v>
      </c>
      <c r="C148" s="357" t="s">
        <v>57</v>
      </c>
      <c r="D148" s="531" t="s">
        <v>123</v>
      </c>
      <c r="E148" s="357" t="s">
        <v>64</v>
      </c>
      <c r="F148" s="357" t="s">
        <v>57</v>
      </c>
      <c r="G148" s="531" t="s">
        <v>123</v>
      </c>
      <c r="H148" s="357" t="s">
        <v>64</v>
      </c>
      <c r="I148" s="357" t="s">
        <v>57</v>
      </c>
      <c r="J148" s="531" t="s">
        <v>123</v>
      </c>
      <c r="K148" s="357" t="s">
        <v>64</v>
      </c>
      <c r="L148" s="357" t="s">
        <v>57</v>
      </c>
      <c r="M148" s="531" t="s">
        <v>123</v>
      </c>
      <c r="N148" s="357" t="s">
        <v>64</v>
      </c>
      <c r="O148" s="357" t="s">
        <v>57</v>
      </c>
      <c r="P148" s="531" t="s">
        <v>123</v>
      </c>
      <c r="Q148" s="357" t="s">
        <v>64</v>
      </c>
      <c r="R148" s="357" t="s">
        <v>57</v>
      </c>
      <c r="S148" s="531" t="s">
        <v>123</v>
      </c>
      <c r="T148" s="357" t="s">
        <v>64</v>
      </c>
      <c r="U148" s="357" t="s">
        <v>57</v>
      </c>
      <c r="V148" s="531" t="s">
        <v>123</v>
      </c>
      <c r="W148" s="357" t="s">
        <v>64</v>
      </c>
      <c r="X148" s="357" t="s">
        <v>57</v>
      </c>
      <c r="Y148" s="531" t="s">
        <v>123</v>
      </c>
      <c r="Z148" s="357" t="s">
        <v>64</v>
      </c>
      <c r="AA148" s="357" t="s">
        <v>57</v>
      </c>
      <c r="AB148" s="531" t="s">
        <v>123</v>
      </c>
      <c r="AC148" s="357" t="s">
        <v>64</v>
      </c>
      <c r="AD148" s="357" t="s">
        <v>57</v>
      </c>
      <c r="AE148" s="531" t="s">
        <v>123</v>
      </c>
      <c r="AF148" s="357" t="s">
        <v>64</v>
      </c>
      <c r="AG148" s="357" t="s">
        <v>57</v>
      </c>
      <c r="AH148" s="357" t="s">
        <v>123</v>
      </c>
    </row>
    <row r="149" spans="1:34" ht="14.5" customHeight="1">
      <c r="A149" s="509" t="s">
        <v>11</v>
      </c>
      <c r="B149" s="481">
        <v>4.8784251413944171</v>
      </c>
      <c r="C149" s="482">
        <v>0.14678554887612061</v>
      </c>
      <c r="D149" s="483">
        <v>313</v>
      </c>
      <c r="E149" s="481">
        <v>4.3292856157508544</v>
      </c>
      <c r="F149" s="482">
        <v>0.1654737320373926</v>
      </c>
      <c r="G149" s="483">
        <v>310</v>
      </c>
      <c r="H149" s="481">
        <v>4.2197315582125743</v>
      </c>
      <c r="I149" s="482">
        <v>0.19385520534697839</v>
      </c>
      <c r="J149" s="483">
        <v>310</v>
      </c>
      <c r="K149" s="481">
        <v>3.5434877129731031</v>
      </c>
      <c r="L149" s="482">
        <v>0.1523131201440136</v>
      </c>
      <c r="M149" s="483">
        <v>311</v>
      </c>
      <c r="N149" s="481">
        <v>5.1041789133297106</v>
      </c>
      <c r="O149" s="482">
        <v>0.1042536500978886</v>
      </c>
      <c r="P149" s="483">
        <v>311</v>
      </c>
      <c r="Q149" s="481">
        <v>5.4395038134106244</v>
      </c>
      <c r="R149" s="482">
        <v>7.5709044202154921E-2</v>
      </c>
      <c r="S149" s="483">
        <v>310</v>
      </c>
      <c r="T149" s="481">
        <v>5.4631697217228377</v>
      </c>
      <c r="U149" s="482">
        <v>8.4591164278182293E-2</v>
      </c>
      <c r="V149" s="483">
        <v>310</v>
      </c>
      <c r="W149" s="481">
        <v>4.9800389597404457</v>
      </c>
      <c r="X149" s="482">
        <v>0.11552732628920059</v>
      </c>
      <c r="Y149" s="483">
        <v>309</v>
      </c>
      <c r="Z149" s="481">
        <v>4.2717568835097479</v>
      </c>
      <c r="AA149" s="482">
        <v>0.12866364534242769</v>
      </c>
      <c r="AB149" s="483">
        <v>310</v>
      </c>
      <c r="AC149" s="481">
        <v>3.6865102551250311</v>
      </c>
      <c r="AD149" s="482">
        <v>0.14794177414915349</v>
      </c>
      <c r="AE149" s="483">
        <v>309</v>
      </c>
      <c r="AF149" s="481">
        <v>1.650760525603455</v>
      </c>
      <c r="AG149" s="482">
        <v>0.1034194004177245</v>
      </c>
      <c r="AH149" s="519">
        <v>307</v>
      </c>
    </row>
    <row r="150" spans="1:34" ht="14.5" customHeight="1">
      <c r="A150" s="511" t="s">
        <v>12</v>
      </c>
      <c r="B150" s="484">
        <v>4.6050958639040784</v>
      </c>
      <c r="C150" s="485">
        <v>0.1192668175482778</v>
      </c>
      <c r="D150" s="486">
        <v>231</v>
      </c>
      <c r="E150" s="484">
        <v>3.8451117518242159</v>
      </c>
      <c r="F150" s="485">
        <v>0.21420485675101489</v>
      </c>
      <c r="G150" s="486">
        <v>231</v>
      </c>
      <c r="H150" s="484">
        <v>4.1002444907554629</v>
      </c>
      <c r="I150" s="485">
        <v>0.1526633654897657</v>
      </c>
      <c r="J150" s="486">
        <v>231</v>
      </c>
      <c r="K150" s="484">
        <v>3.4774811779348669</v>
      </c>
      <c r="L150" s="485">
        <v>0.1416372882548827</v>
      </c>
      <c r="M150" s="486">
        <v>231</v>
      </c>
      <c r="N150" s="484">
        <v>5.2962072007287482</v>
      </c>
      <c r="O150" s="485">
        <v>8.4149124077761928E-2</v>
      </c>
      <c r="P150" s="486">
        <v>232</v>
      </c>
      <c r="Q150" s="484">
        <v>5.7816473911869659</v>
      </c>
      <c r="R150" s="485">
        <v>4.7576036052137428E-2</v>
      </c>
      <c r="S150" s="486">
        <v>233</v>
      </c>
      <c r="T150" s="484">
        <v>5.7593457712000928</v>
      </c>
      <c r="U150" s="485">
        <v>3.2922234765748903E-2</v>
      </c>
      <c r="V150" s="486">
        <v>233</v>
      </c>
      <c r="W150" s="484">
        <v>5.2874790550084274</v>
      </c>
      <c r="X150" s="485">
        <v>8.2280448722261132E-2</v>
      </c>
      <c r="Y150" s="486">
        <v>231</v>
      </c>
      <c r="Z150" s="484">
        <v>4.4153078238464101</v>
      </c>
      <c r="AA150" s="485">
        <v>0.1168732265352381</v>
      </c>
      <c r="AB150" s="486">
        <v>233</v>
      </c>
      <c r="AC150" s="484">
        <v>3.5803462969021078</v>
      </c>
      <c r="AD150" s="485">
        <v>0.1257757697668421</v>
      </c>
      <c r="AE150" s="486">
        <v>233</v>
      </c>
      <c r="AF150" s="484">
        <v>1.691387783872742</v>
      </c>
      <c r="AG150" s="485">
        <v>9.8469073536498156E-2</v>
      </c>
      <c r="AH150" s="520">
        <v>233</v>
      </c>
    </row>
    <row r="151" spans="1:34" ht="14.5" customHeight="1">
      <c r="A151" s="509" t="s">
        <v>30</v>
      </c>
      <c r="B151" s="481" t="s">
        <v>462</v>
      </c>
      <c r="C151" s="482" t="s">
        <v>462</v>
      </c>
      <c r="D151" s="483" t="s">
        <v>462</v>
      </c>
      <c r="E151" s="481" t="s">
        <v>462</v>
      </c>
      <c r="F151" s="482" t="s">
        <v>462</v>
      </c>
      <c r="G151" s="483" t="s">
        <v>462</v>
      </c>
      <c r="H151" s="481" t="s">
        <v>462</v>
      </c>
      <c r="I151" s="482" t="s">
        <v>462</v>
      </c>
      <c r="J151" s="483" t="s">
        <v>462</v>
      </c>
      <c r="K151" s="481" t="s">
        <v>462</v>
      </c>
      <c r="L151" s="482" t="s">
        <v>462</v>
      </c>
      <c r="M151" s="483" t="s">
        <v>462</v>
      </c>
      <c r="N151" s="481" t="s">
        <v>462</v>
      </c>
      <c r="O151" s="482" t="s">
        <v>462</v>
      </c>
      <c r="P151" s="483" t="s">
        <v>462</v>
      </c>
      <c r="Q151" s="481" t="s">
        <v>462</v>
      </c>
      <c r="R151" s="482" t="s">
        <v>462</v>
      </c>
      <c r="S151" s="483" t="s">
        <v>462</v>
      </c>
      <c r="T151" s="481" t="s">
        <v>462</v>
      </c>
      <c r="U151" s="482" t="s">
        <v>462</v>
      </c>
      <c r="V151" s="483" t="s">
        <v>462</v>
      </c>
      <c r="W151" s="481" t="s">
        <v>462</v>
      </c>
      <c r="X151" s="482" t="s">
        <v>462</v>
      </c>
      <c r="Y151" s="483" t="s">
        <v>462</v>
      </c>
      <c r="Z151" s="481" t="s">
        <v>462</v>
      </c>
      <c r="AA151" s="482" t="s">
        <v>462</v>
      </c>
      <c r="AB151" s="483" t="s">
        <v>462</v>
      </c>
      <c r="AC151" s="481" t="s">
        <v>462</v>
      </c>
      <c r="AD151" s="482" t="s">
        <v>462</v>
      </c>
      <c r="AE151" s="483" t="s">
        <v>462</v>
      </c>
      <c r="AF151" s="481" t="s">
        <v>462</v>
      </c>
      <c r="AG151" s="482" t="s">
        <v>462</v>
      </c>
      <c r="AH151" s="519" t="s">
        <v>462</v>
      </c>
    </row>
    <row r="152" spans="1:34" ht="14.5" customHeight="1">
      <c r="A152" s="511" t="s">
        <v>13</v>
      </c>
      <c r="B152" s="484">
        <v>3.8187048485761719</v>
      </c>
      <c r="C152" s="485">
        <v>0.3212034421150779</v>
      </c>
      <c r="D152" s="486">
        <v>25</v>
      </c>
      <c r="E152" s="484">
        <v>3.577078440961992</v>
      </c>
      <c r="F152" s="485">
        <v>0.35704688575722882</v>
      </c>
      <c r="G152" s="486">
        <v>24</v>
      </c>
      <c r="H152" s="484">
        <v>3.8053338143204969</v>
      </c>
      <c r="I152" s="485">
        <v>0.25040720311201342</v>
      </c>
      <c r="J152" s="486">
        <v>25</v>
      </c>
      <c r="K152" s="484">
        <v>3.932696868194367</v>
      </c>
      <c r="L152" s="485">
        <v>0.26549514147603021</v>
      </c>
      <c r="M152" s="486">
        <v>24</v>
      </c>
      <c r="N152" s="484">
        <v>4.8275395587542276</v>
      </c>
      <c r="O152" s="485">
        <v>0.2545688620620607</v>
      </c>
      <c r="P152" s="486">
        <v>25</v>
      </c>
      <c r="Q152" s="484">
        <v>5.1249829559383491</v>
      </c>
      <c r="R152" s="485">
        <v>0.17461713354850469</v>
      </c>
      <c r="S152" s="486">
        <v>25</v>
      </c>
      <c r="T152" s="484">
        <v>5.1249829559383491</v>
      </c>
      <c r="U152" s="485">
        <v>0.17461713354850469</v>
      </c>
      <c r="V152" s="486">
        <v>25</v>
      </c>
      <c r="W152" s="484">
        <v>4.9709158543383829</v>
      </c>
      <c r="X152" s="485">
        <v>0.15802068254773161</v>
      </c>
      <c r="Y152" s="486">
        <v>25</v>
      </c>
      <c r="Z152" s="484">
        <v>4.3640129896996287</v>
      </c>
      <c r="AA152" s="485">
        <v>0.16618786003348501</v>
      </c>
      <c r="AB152" s="486">
        <v>25</v>
      </c>
      <c r="AC152" s="484">
        <v>4.0827633626168627</v>
      </c>
      <c r="AD152" s="485">
        <v>0.27839104904569711</v>
      </c>
      <c r="AE152" s="486">
        <v>24</v>
      </c>
      <c r="AF152" s="484">
        <v>1.068052102171726</v>
      </c>
      <c r="AG152" s="485">
        <v>6.1334029455710593E-2</v>
      </c>
      <c r="AH152" s="520">
        <v>24</v>
      </c>
    </row>
    <row r="153" spans="1:34" ht="14.5" customHeight="1">
      <c r="A153" s="509" t="s">
        <v>14</v>
      </c>
      <c r="B153" s="481" t="s">
        <v>462</v>
      </c>
      <c r="C153" s="482" t="s">
        <v>462</v>
      </c>
      <c r="D153" s="483" t="s">
        <v>462</v>
      </c>
      <c r="E153" s="481" t="s">
        <v>462</v>
      </c>
      <c r="F153" s="482" t="s">
        <v>462</v>
      </c>
      <c r="G153" s="483" t="s">
        <v>462</v>
      </c>
      <c r="H153" s="481" t="s">
        <v>462</v>
      </c>
      <c r="I153" s="482" t="s">
        <v>462</v>
      </c>
      <c r="J153" s="483" t="s">
        <v>462</v>
      </c>
      <c r="K153" s="481" t="s">
        <v>462</v>
      </c>
      <c r="L153" s="482" t="s">
        <v>462</v>
      </c>
      <c r="M153" s="483" t="s">
        <v>462</v>
      </c>
      <c r="N153" s="481" t="s">
        <v>462</v>
      </c>
      <c r="O153" s="482" t="s">
        <v>462</v>
      </c>
      <c r="P153" s="483" t="s">
        <v>462</v>
      </c>
      <c r="Q153" s="481" t="s">
        <v>462</v>
      </c>
      <c r="R153" s="482" t="s">
        <v>462</v>
      </c>
      <c r="S153" s="483" t="s">
        <v>462</v>
      </c>
      <c r="T153" s="481" t="s">
        <v>462</v>
      </c>
      <c r="U153" s="482" t="s">
        <v>462</v>
      </c>
      <c r="V153" s="483" t="s">
        <v>462</v>
      </c>
      <c r="W153" s="481" t="s">
        <v>462</v>
      </c>
      <c r="X153" s="482" t="s">
        <v>462</v>
      </c>
      <c r="Y153" s="483" t="s">
        <v>462</v>
      </c>
      <c r="Z153" s="481" t="s">
        <v>462</v>
      </c>
      <c r="AA153" s="482" t="s">
        <v>462</v>
      </c>
      <c r="AB153" s="483" t="s">
        <v>462</v>
      </c>
      <c r="AC153" s="481" t="s">
        <v>462</v>
      </c>
      <c r="AD153" s="482" t="s">
        <v>462</v>
      </c>
      <c r="AE153" s="483" t="s">
        <v>462</v>
      </c>
      <c r="AF153" s="481" t="s">
        <v>462</v>
      </c>
      <c r="AG153" s="482" t="s">
        <v>462</v>
      </c>
      <c r="AH153" s="519" t="s">
        <v>462</v>
      </c>
    </row>
    <row r="154" spans="1:34" ht="14.5" customHeight="1">
      <c r="A154" s="511" t="s">
        <v>31</v>
      </c>
      <c r="B154" s="484">
        <v>4.7401302448407314</v>
      </c>
      <c r="C154" s="485">
        <v>0.16576968116086011</v>
      </c>
      <c r="D154" s="486">
        <v>32</v>
      </c>
      <c r="E154" s="484">
        <v>3.521803966723422</v>
      </c>
      <c r="F154" s="485">
        <v>0.35241270303300842</v>
      </c>
      <c r="G154" s="486">
        <v>31</v>
      </c>
      <c r="H154" s="484">
        <v>4.0620006704808711</v>
      </c>
      <c r="I154" s="485">
        <v>0.43595100846082419</v>
      </c>
      <c r="J154" s="486">
        <v>31</v>
      </c>
      <c r="K154" s="484">
        <v>3.6392752761916389</v>
      </c>
      <c r="L154" s="485">
        <v>0.30400796034070088</v>
      </c>
      <c r="M154" s="486">
        <v>31</v>
      </c>
      <c r="N154" s="484">
        <v>5.4325535529621769</v>
      </c>
      <c r="O154" s="485">
        <v>0.11597077009164</v>
      </c>
      <c r="P154" s="486">
        <v>31</v>
      </c>
      <c r="Q154" s="484">
        <v>5.8217655262694912</v>
      </c>
      <c r="R154" s="485">
        <v>7.4929487174366399E-2</v>
      </c>
      <c r="S154" s="486">
        <v>31</v>
      </c>
      <c r="T154" s="484">
        <v>5.4998317916470576</v>
      </c>
      <c r="U154" s="485">
        <v>0.21673027556869051</v>
      </c>
      <c r="V154" s="486">
        <v>30</v>
      </c>
      <c r="W154" s="484">
        <v>5.1785353902970161</v>
      </c>
      <c r="X154" s="485">
        <v>0.3173378398224988</v>
      </c>
      <c r="Y154" s="486">
        <v>31</v>
      </c>
      <c r="Z154" s="484">
        <v>4.6507878481524028</v>
      </c>
      <c r="AA154" s="485">
        <v>0.13855146539783911</v>
      </c>
      <c r="AB154" s="486">
        <v>31</v>
      </c>
      <c r="AC154" s="484">
        <v>4.1636438201577226</v>
      </c>
      <c r="AD154" s="485">
        <v>0.15961808328544569</v>
      </c>
      <c r="AE154" s="486">
        <v>31</v>
      </c>
      <c r="AF154" s="484">
        <v>2.520728369182903</v>
      </c>
      <c r="AG154" s="485">
        <v>0.55341439827071182</v>
      </c>
      <c r="AH154" s="520">
        <v>30</v>
      </c>
    </row>
    <row r="155" spans="1:34" ht="14.5" customHeight="1">
      <c r="A155" s="509" t="s">
        <v>15</v>
      </c>
      <c r="B155" s="481">
        <v>4.7313981966376453</v>
      </c>
      <c r="C155" s="482">
        <v>0.24823543326930039</v>
      </c>
      <c r="D155" s="483">
        <v>137</v>
      </c>
      <c r="E155" s="481">
        <v>3.9518958103908282</v>
      </c>
      <c r="F155" s="482">
        <v>0.12999739201671631</v>
      </c>
      <c r="G155" s="483">
        <v>137</v>
      </c>
      <c r="H155" s="481">
        <v>4.1970182061272441</v>
      </c>
      <c r="I155" s="482">
        <v>0.27526717971427478</v>
      </c>
      <c r="J155" s="483">
        <v>137</v>
      </c>
      <c r="K155" s="481">
        <v>3.5864983144302758</v>
      </c>
      <c r="L155" s="482">
        <v>0.29718593264772358</v>
      </c>
      <c r="M155" s="483">
        <v>136</v>
      </c>
      <c r="N155" s="481">
        <v>5.3748407462333878</v>
      </c>
      <c r="O155" s="482">
        <v>0.13397149979736611</v>
      </c>
      <c r="P155" s="483">
        <v>135</v>
      </c>
      <c r="Q155" s="481">
        <v>5.6890714629742476</v>
      </c>
      <c r="R155" s="482">
        <v>8.9186071735777347E-2</v>
      </c>
      <c r="S155" s="483">
        <v>136</v>
      </c>
      <c r="T155" s="481">
        <v>5.5691289429678896</v>
      </c>
      <c r="U155" s="482">
        <v>7.0022124395911878E-2</v>
      </c>
      <c r="V155" s="483">
        <v>136</v>
      </c>
      <c r="W155" s="481">
        <v>5.1318263801758564</v>
      </c>
      <c r="X155" s="482">
        <v>9.1214495519605102E-2</v>
      </c>
      <c r="Y155" s="483">
        <v>136</v>
      </c>
      <c r="Z155" s="481">
        <v>4.4776793938140171</v>
      </c>
      <c r="AA155" s="482">
        <v>0.14633131187655879</v>
      </c>
      <c r="AB155" s="483">
        <v>136</v>
      </c>
      <c r="AC155" s="481">
        <v>3.7288207945542848</v>
      </c>
      <c r="AD155" s="482">
        <v>0.26310506786255539</v>
      </c>
      <c r="AE155" s="483">
        <v>134</v>
      </c>
      <c r="AF155" s="481">
        <v>1.5930745088433449</v>
      </c>
      <c r="AG155" s="482">
        <v>0.17160644348485349</v>
      </c>
      <c r="AH155" s="519">
        <v>136</v>
      </c>
    </row>
    <row r="156" spans="1:34" ht="14.5" customHeight="1">
      <c r="A156" s="511" t="s">
        <v>16</v>
      </c>
      <c r="B156" s="484">
        <v>3.817881275313936</v>
      </c>
      <c r="C156" s="485">
        <v>0.28587501089040329</v>
      </c>
      <c r="D156" s="486">
        <v>29</v>
      </c>
      <c r="E156" s="484">
        <v>3.4098968604689799</v>
      </c>
      <c r="F156" s="485">
        <v>0.18289828442669431</v>
      </c>
      <c r="G156" s="486">
        <v>29</v>
      </c>
      <c r="H156" s="484">
        <v>4.5816602580790606</v>
      </c>
      <c r="I156" s="485">
        <v>0.3183182783326779</v>
      </c>
      <c r="J156" s="486">
        <v>29</v>
      </c>
      <c r="K156" s="484">
        <v>4.6771204979061878</v>
      </c>
      <c r="L156" s="485">
        <v>0.16693939421618839</v>
      </c>
      <c r="M156" s="486">
        <v>29</v>
      </c>
      <c r="N156" s="484">
        <v>5.2839661516269478</v>
      </c>
      <c r="O156" s="485">
        <v>0.1971157160214928</v>
      </c>
      <c r="P156" s="486">
        <v>29</v>
      </c>
      <c r="Q156" s="484">
        <v>5.3241672853839903</v>
      </c>
      <c r="R156" s="485">
        <v>9.5621320495558354E-2</v>
      </c>
      <c r="S156" s="486">
        <v>29</v>
      </c>
      <c r="T156" s="484">
        <v>5.3461685405746771</v>
      </c>
      <c r="U156" s="485">
        <v>0.1037164244210077</v>
      </c>
      <c r="V156" s="486">
        <v>29</v>
      </c>
      <c r="W156" s="484">
        <v>5.1169653102891441</v>
      </c>
      <c r="X156" s="485">
        <v>6.2224143989290027E-2</v>
      </c>
      <c r="Y156" s="486">
        <v>29</v>
      </c>
      <c r="Z156" s="484">
        <v>4.6143937988693722</v>
      </c>
      <c r="AA156" s="485">
        <v>2.7453610067509411E-2</v>
      </c>
      <c r="AB156" s="486">
        <v>29</v>
      </c>
      <c r="AC156" s="484">
        <v>3.8842890600385971</v>
      </c>
      <c r="AD156" s="485">
        <v>0.15859235860141971</v>
      </c>
      <c r="AE156" s="486">
        <v>29</v>
      </c>
      <c r="AF156" s="484">
        <v>2.107863173548612</v>
      </c>
      <c r="AG156" s="485">
        <v>0.18857588529163941</v>
      </c>
      <c r="AH156" s="520">
        <v>29</v>
      </c>
    </row>
    <row r="157" spans="1:34" ht="14.5" customHeight="1">
      <c r="A157" s="509" t="s">
        <v>17</v>
      </c>
      <c r="B157" s="481">
        <v>4.7376106258925734</v>
      </c>
      <c r="C157" s="482">
        <v>0.1329393942982583</v>
      </c>
      <c r="D157" s="483">
        <v>398</v>
      </c>
      <c r="E157" s="481">
        <v>3.9602966292837549</v>
      </c>
      <c r="F157" s="482">
        <v>0.17800866780608951</v>
      </c>
      <c r="G157" s="483">
        <v>394</v>
      </c>
      <c r="H157" s="481">
        <v>4.1503306600427807</v>
      </c>
      <c r="I157" s="482">
        <v>0.13003493568991331</v>
      </c>
      <c r="J157" s="483">
        <v>395</v>
      </c>
      <c r="K157" s="481">
        <v>3.5006528146080882</v>
      </c>
      <c r="L157" s="482">
        <v>8.836924595813607E-2</v>
      </c>
      <c r="M157" s="483">
        <v>396</v>
      </c>
      <c r="N157" s="481">
        <v>5.2974965879010547</v>
      </c>
      <c r="O157" s="482">
        <v>6.8923487602729455E-2</v>
      </c>
      <c r="P157" s="483">
        <v>399</v>
      </c>
      <c r="Q157" s="481">
        <v>5.6502364653110151</v>
      </c>
      <c r="R157" s="482">
        <v>3.8354343090930797E-2</v>
      </c>
      <c r="S157" s="483">
        <v>399</v>
      </c>
      <c r="T157" s="481">
        <v>5.5374396572065239</v>
      </c>
      <c r="U157" s="482">
        <v>4.7031792377298771E-2</v>
      </c>
      <c r="V157" s="483">
        <v>399</v>
      </c>
      <c r="W157" s="481">
        <v>5.1965344658603358</v>
      </c>
      <c r="X157" s="482">
        <v>5.6774287089145087E-2</v>
      </c>
      <c r="Y157" s="483">
        <v>393</v>
      </c>
      <c r="Z157" s="481">
        <v>4.2863819840281971</v>
      </c>
      <c r="AA157" s="482">
        <v>0.1118866586913394</v>
      </c>
      <c r="AB157" s="483">
        <v>397</v>
      </c>
      <c r="AC157" s="481">
        <v>3.5146975775708018</v>
      </c>
      <c r="AD157" s="482">
        <v>0.1234743976612532</v>
      </c>
      <c r="AE157" s="483">
        <v>396</v>
      </c>
      <c r="AF157" s="481">
        <v>1.7277982338427389</v>
      </c>
      <c r="AG157" s="482">
        <v>8.8980578005792232E-2</v>
      </c>
      <c r="AH157" s="519">
        <v>392</v>
      </c>
    </row>
    <row r="158" spans="1:34" ht="14.5" customHeight="1">
      <c r="A158" s="511" t="s">
        <v>18</v>
      </c>
      <c r="B158" s="484">
        <v>4.5813508270238046</v>
      </c>
      <c r="C158" s="485">
        <v>7.4956135518839617E-2</v>
      </c>
      <c r="D158" s="486">
        <v>1129</v>
      </c>
      <c r="E158" s="484">
        <v>3.6719417953509361</v>
      </c>
      <c r="F158" s="485">
        <v>9.0595251295657792E-2</v>
      </c>
      <c r="G158" s="486">
        <v>1122</v>
      </c>
      <c r="H158" s="484">
        <v>4.1144227647723683</v>
      </c>
      <c r="I158" s="485">
        <v>8.7438853315298909E-2</v>
      </c>
      <c r="J158" s="486">
        <v>1118</v>
      </c>
      <c r="K158" s="484">
        <v>3.3893744553707701</v>
      </c>
      <c r="L158" s="485">
        <v>7.0638564846111224E-2</v>
      </c>
      <c r="M158" s="486">
        <v>1121</v>
      </c>
      <c r="N158" s="484">
        <v>5.30981431480462</v>
      </c>
      <c r="O158" s="485">
        <v>5.140489602528793E-2</v>
      </c>
      <c r="P158" s="486">
        <v>1123</v>
      </c>
      <c r="Q158" s="484">
        <v>5.6313198325266143</v>
      </c>
      <c r="R158" s="485">
        <v>3.6689138523247039E-2</v>
      </c>
      <c r="S158" s="486">
        <v>1127</v>
      </c>
      <c r="T158" s="484">
        <v>5.5479697651981086</v>
      </c>
      <c r="U158" s="485">
        <v>4.2283723607308123E-2</v>
      </c>
      <c r="V158" s="486">
        <v>1127</v>
      </c>
      <c r="W158" s="484">
        <v>5.2292017726699456</v>
      </c>
      <c r="X158" s="485">
        <v>5.6316573754050213E-2</v>
      </c>
      <c r="Y158" s="486">
        <v>1120</v>
      </c>
      <c r="Z158" s="484">
        <v>4.2742746397466096</v>
      </c>
      <c r="AA158" s="485">
        <v>6.6884761868659215E-2</v>
      </c>
      <c r="AB158" s="486">
        <v>1120</v>
      </c>
      <c r="AC158" s="484">
        <v>3.5550312513391038</v>
      </c>
      <c r="AD158" s="485">
        <v>7.0384973077608409E-2</v>
      </c>
      <c r="AE158" s="486">
        <v>1121</v>
      </c>
      <c r="AF158" s="484">
        <v>1.5982013333002081</v>
      </c>
      <c r="AG158" s="485">
        <v>5.4868014692051999E-2</v>
      </c>
      <c r="AH158" s="520">
        <v>1115</v>
      </c>
    </row>
    <row r="159" spans="1:34" ht="14.5" customHeight="1">
      <c r="A159" s="509" t="s">
        <v>19</v>
      </c>
      <c r="B159" s="481">
        <v>5.4369501929988351</v>
      </c>
      <c r="C159" s="482">
        <v>0.19722437604870671</v>
      </c>
      <c r="D159" s="483">
        <v>87</v>
      </c>
      <c r="E159" s="481">
        <v>4.8394414321386554</v>
      </c>
      <c r="F159" s="482">
        <v>0.2323749431656324</v>
      </c>
      <c r="G159" s="483">
        <v>87</v>
      </c>
      <c r="H159" s="481">
        <v>4.7999749481985887</v>
      </c>
      <c r="I159" s="482">
        <v>0.18938972425375569</v>
      </c>
      <c r="J159" s="483">
        <v>87</v>
      </c>
      <c r="K159" s="481">
        <v>3.7397139062594049</v>
      </c>
      <c r="L159" s="482">
        <v>0.24156572696650511</v>
      </c>
      <c r="M159" s="483">
        <v>88</v>
      </c>
      <c r="N159" s="481">
        <v>5.5306692186378514</v>
      </c>
      <c r="O159" s="482">
        <v>0.1390142791829993</v>
      </c>
      <c r="P159" s="483">
        <v>87</v>
      </c>
      <c r="Q159" s="481">
        <v>5.7901710065016436</v>
      </c>
      <c r="R159" s="482">
        <v>7.3375685532543158E-2</v>
      </c>
      <c r="S159" s="483">
        <v>88</v>
      </c>
      <c r="T159" s="481">
        <v>5.6649605056638874</v>
      </c>
      <c r="U159" s="482">
        <v>7.7250720098074682E-2</v>
      </c>
      <c r="V159" s="483">
        <v>88</v>
      </c>
      <c r="W159" s="481">
        <v>4.9510200469120109</v>
      </c>
      <c r="X159" s="482">
        <v>0.2062750073880775</v>
      </c>
      <c r="Y159" s="483">
        <v>87</v>
      </c>
      <c r="Z159" s="481">
        <v>4.6403854759960659</v>
      </c>
      <c r="AA159" s="482">
        <v>0.1405820592849803</v>
      </c>
      <c r="AB159" s="483">
        <v>87</v>
      </c>
      <c r="AC159" s="481">
        <v>3.9501553127409692</v>
      </c>
      <c r="AD159" s="482">
        <v>0.20244888489688229</v>
      </c>
      <c r="AE159" s="483">
        <v>88</v>
      </c>
      <c r="AF159" s="481">
        <v>1.4834977864540511</v>
      </c>
      <c r="AG159" s="482">
        <v>0.14899743669357099</v>
      </c>
      <c r="AH159" s="519">
        <v>87</v>
      </c>
    </row>
    <row r="160" spans="1:34" ht="14.5" customHeight="1">
      <c r="A160" s="511" t="s">
        <v>20</v>
      </c>
      <c r="B160" s="484" t="s">
        <v>462</v>
      </c>
      <c r="C160" s="485" t="s">
        <v>462</v>
      </c>
      <c r="D160" s="486" t="s">
        <v>462</v>
      </c>
      <c r="E160" s="484" t="s">
        <v>462</v>
      </c>
      <c r="F160" s="485" t="s">
        <v>462</v>
      </c>
      <c r="G160" s="486" t="s">
        <v>462</v>
      </c>
      <c r="H160" s="484" t="s">
        <v>462</v>
      </c>
      <c r="I160" s="485" t="s">
        <v>462</v>
      </c>
      <c r="J160" s="486" t="s">
        <v>462</v>
      </c>
      <c r="K160" s="484" t="s">
        <v>462</v>
      </c>
      <c r="L160" s="485" t="s">
        <v>462</v>
      </c>
      <c r="M160" s="486" t="s">
        <v>462</v>
      </c>
      <c r="N160" s="484" t="s">
        <v>462</v>
      </c>
      <c r="O160" s="485" t="s">
        <v>462</v>
      </c>
      <c r="P160" s="486" t="s">
        <v>462</v>
      </c>
      <c r="Q160" s="484" t="s">
        <v>462</v>
      </c>
      <c r="R160" s="485" t="s">
        <v>462</v>
      </c>
      <c r="S160" s="486" t="s">
        <v>462</v>
      </c>
      <c r="T160" s="484" t="s">
        <v>462</v>
      </c>
      <c r="U160" s="485" t="s">
        <v>462</v>
      </c>
      <c r="V160" s="486" t="s">
        <v>462</v>
      </c>
      <c r="W160" s="484" t="s">
        <v>462</v>
      </c>
      <c r="X160" s="485" t="s">
        <v>462</v>
      </c>
      <c r="Y160" s="486" t="s">
        <v>462</v>
      </c>
      <c r="Z160" s="484" t="s">
        <v>462</v>
      </c>
      <c r="AA160" s="485" t="s">
        <v>462</v>
      </c>
      <c r="AB160" s="486" t="s">
        <v>462</v>
      </c>
      <c r="AC160" s="484" t="s">
        <v>462</v>
      </c>
      <c r="AD160" s="485" t="s">
        <v>462</v>
      </c>
      <c r="AE160" s="486" t="s">
        <v>462</v>
      </c>
      <c r="AF160" s="1231" t="s">
        <v>462</v>
      </c>
      <c r="AG160" s="485" t="s">
        <v>462</v>
      </c>
      <c r="AH160" s="520" t="s">
        <v>462</v>
      </c>
    </row>
    <row r="161" spans="1:34" ht="14.5" customHeight="1">
      <c r="A161" s="509" t="s">
        <v>21</v>
      </c>
      <c r="B161" s="481">
        <v>2.663920172453202</v>
      </c>
      <c r="C161" s="482">
        <v>0.32007786739318661</v>
      </c>
      <c r="D161" s="483">
        <v>63</v>
      </c>
      <c r="E161" s="481">
        <v>2.3033127373091711</v>
      </c>
      <c r="F161" s="482">
        <v>0.30628897960705548</v>
      </c>
      <c r="G161" s="483">
        <v>63</v>
      </c>
      <c r="H161" s="481">
        <v>3.973533547666996</v>
      </c>
      <c r="I161" s="482">
        <v>0.25388514278743668</v>
      </c>
      <c r="J161" s="483">
        <v>63</v>
      </c>
      <c r="K161" s="481">
        <v>3.9977625048411518</v>
      </c>
      <c r="L161" s="482">
        <v>0.15541318755673059</v>
      </c>
      <c r="M161" s="483">
        <v>63</v>
      </c>
      <c r="N161" s="481">
        <v>5.3085161363842106</v>
      </c>
      <c r="O161" s="482">
        <v>0.18539471666622639</v>
      </c>
      <c r="P161" s="483">
        <v>63</v>
      </c>
      <c r="Q161" s="481">
        <v>5.5649166634570717</v>
      </c>
      <c r="R161" s="482">
        <v>0.1453779185341067</v>
      </c>
      <c r="S161" s="483">
        <v>63</v>
      </c>
      <c r="T161" s="481">
        <v>5.4938545285280576</v>
      </c>
      <c r="U161" s="482">
        <v>0.13193863132119049</v>
      </c>
      <c r="V161" s="483">
        <v>63</v>
      </c>
      <c r="W161" s="481">
        <v>4.8654835743215186</v>
      </c>
      <c r="X161" s="482">
        <v>0.1400028063595235</v>
      </c>
      <c r="Y161" s="483">
        <v>63</v>
      </c>
      <c r="Z161" s="481">
        <v>4.5080318024969994</v>
      </c>
      <c r="AA161" s="482">
        <v>0.1547359583920449</v>
      </c>
      <c r="AB161" s="483">
        <v>63</v>
      </c>
      <c r="AC161" s="481">
        <v>3.7033415164789449</v>
      </c>
      <c r="AD161" s="482">
        <v>0.20742033441257399</v>
      </c>
      <c r="AE161" s="483">
        <v>63</v>
      </c>
      <c r="AF161" s="481">
        <v>1.572244942412657</v>
      </c>
      <c r="AG161" s="482">
        <v>0.17152513829827401</v>
      </c>
      <c r="AH161" s="519">
        <v>61</v>
      </c>
    </row>
    <row r="162" spans="1:34" ht="14.5" customHeight="1">
      <c r="A162" s="511" t="s">
        <v>22</v>
      </c>
      <c r="B162" s="484" t="s">
        <v>462</v>
      </c>
      <c r="C162" s="485" t="s">
        <v>462</v>
      </c>
      <c r="D162" s="486" t="s">
        <v>462</v>
      </c>
      <c r="E162" s="484" t="s">
        <v>462</v>
      </c>
      <c r="F162" s="485" t="s">
        <v>462</v>
      </c>
      <c r="G162" s="486" t="s">
        <v>462</v>
      </c>
      <c r="H162" s="484" t="s">
        <v>462</v>
      </c>
      <c r="I162" s="485" t="s">
        <v>462</v>
      </c>
      <c r="J162" s="486" t="s">
        <v>462</v>
      </c>
      <c r="K162" s="484" t="s">
        <v>462</v>
      </c>
      <c r="L162" s="485" t="s">
        <v>462</v>
      </c>
      <c r="M162" s="486" t="s">
        <v>462</v>
      </c>
      <c r="N162" s="484" t="s">
        <v>462</v>
      </c>
      <c r="O162" s="485" t="s">
        <v>462</v>
      </c>
      <c r="P162" s="486" t="s">
        <v>462</v>
      </c>
      <c r="Q162" s="484" t="s">
        <v>462</v>
      </c>
      <c r="R162" s="485" t="s">
        <v>462</v>
      </c>
      <c r="S162" s="486" t="s">
        <v>462</v>
      </c>
      <c r="T162" s="484" t="s">
        <v>462</v>
      </c>
      <c r="U162" s="485" t="s">
        <v>462</v>
      </c>
      <c r="V162" s="486" t="s">
        <v>462</v>
      </c>
      <c r="W162" s="484" t="s">
        <v>462</v>
      </c>
      <c r="X162" s="485" t="s">
        <v>462</v>
      </c>
      <c r="Y162" s="486" t="s">
        <v>462</v>
      </c>
      <c r="Z162" s="484" t="s">
        <v>462</v>
      </c>
      <c r="AA162" s="485" t="s">
        <v>462</v>
      </c>
      <c r="AB162" s="486" t="s">
        <v>462</v>
      </c>
      <c r="AC162" s="484" t="s">
        <v>462</v>
      </c>
      <c r="AD162" s="485" t="s">
        <v>462</v>
      </c>
      <c r="AE162" s="486" t="s">
        <v>462</v>
      </c>
      <c r="AF162" s="484" t="s">
        <v>462</v>
      </c>
      <c r="AG162" s="485" t="s">
        <v>462</v>
      </c>
      <c r="AH162" s="520" t="s">
        <v>462</v>
      </c>
    </row>
    <row r="163" spans="1:34" ht="14.5" customHeight="1">
      <c r="A163" s="509" t="s">
        <v>23</v>
      </c>
      <c r="B163" s="481">
        <v>4.839027733954115</v>
      </c>
      <c r="C163" s="482">
        <v>0.1664527302332886</v>
      </c>
      <c r="D163" s="483">
        <v>55</v>
      </c>
      <c r="E163" s="481">
        <v>3.9771696283920779</v>
      </c>
      <c r="F163" s="482">
        <v>0.29956344244596028</v>
      </c>
      <c r="G163" s="483">
        <v>55</v>
      </c>
      <c r="H163" s="481">
        <v>4.1981629772947509</v>
      </c>
      <c r="I163" s="482">
        <v>0.20724514655313969</v>
      </c>
      <c r="J163" s="483">
        <v>54</v>
      </c>
      <c r="K163" s="481">
        <v>3.375543798040046</v>
      </c>
      <c r="L163" s="482">
        <v>0.18305702822299899</v>
      </c>
      <c r="M163" s="483">
        <v>55</v>
      </c>
      <c r="N163" s="481">
        <v>5.447263930587142</v>
      </c>
      <c r="O163" s="482">
        <v>0.1109715346953405</v>
      </c>
      <c r="P163" s="483">
        <v>55</v>
      </c>
      <c r="Q163" s="481">
        <v>5.8004076659442392</v>
      </c>
      <c r="R163" s="482">
        <v>8.9334529698159457E-2</v>
      </c>
      <c r="S163" s="483">
        <v>56</v>
      </c>
      <c r="T163" s="481">
        <v>5.6804336090310841</v>
      </c>
      <c r="U163" s="482">
        <v>9.4356582550313817E-2</v>
      </c>
      <c r="V163" s="483">
        <v>56</v>
      </c>
      <c r="W163" s="481">
        <v>5.3374926927107804</v>
      </c>
      <c r="X163" s="482">
        <v>2.9810464308745978E-2</v>
      </c>
      <c r="Y163" s="483">
        <v>56</v>
      </c>
      <c r="Z163" s="481">
        <v>4.5784169107766584</v>
      </c>
      <c r="AA163" s="482">
        <v>4.5087687074687001E-2</v>
      </c>
      <c r="AB163" s="483">
        <v>54</v>
      </c>
      <c r="AC163" s="481">
        <v>3.4285423077523012</v>
      </c>
      <c r="AD163" s="482">
        <v>0.17950765522408221</v>
      </c>
      <c r="AE163" s="483">
        <v>54</v>
      </c>
      <c r="AF163" s="481">
        <v>1.792144345635575</v>
      </c>
      <c r="AG163" s="482">
        <v>0.28095369859189212</v>
      </c>
      <c r="AH163" s="519">
        <v>54</v>
      </c>
    </row>
    <row r="164" spans="1:34" ht="14.5" customHeight="1" thickBot="1">
      <c r="A164" s="513" t="s">
        <v>24</v>
      </c>
      <c r="B164" s="487">
        <v>3.0248924364496759</v>
      </c>
      <c r="C164" s="488">
        <v>0.51086543313950683</v>
      </c>
      <c r="D164" s="532">
        <v>8</v>
      </c>
      <c r="E164" s="487">
        <v>2.920379221420641</v>
      </c>
      <c r="F164" s="488">
        <v>0.43655999838746951</v>
      </c>
      <c r="G164" s="532">
        <v>8</v>
      </c>
      <c r="H164" s="487">
        <v>4.0291098094971289</v>
      </c>
      <c r="I164" s="488">
        <v>0.7923855724416814</v>
      </c>
      <c r="J164" s="532">
        <v>8</v>
      </c>
      <c r="K164" s="487">
        <v>4.1577738986092498</v>
      </c>
      <c r="L164" s="488">
        <v>0.44093738162839419</v>
      </c>
      <c r="M164" s="532">
        <v>8</v>
      </c>
      <c r="N164" s="487">
        <v>5.0677886148677729</v>
      </c>
      <c r="O164" s="488">
        <v>0.5257157734446517</v>
      </c>
      <c r="P164" s="532">
        <v>8</v>
      </c>
      <c r="Q164" s="487">
        <v>5.4326500449776693</v>
      </c>
      <c r="R164" s="488">
        <v>0.57337402346321087</v>
      </c>
      <c r="S164" s="532">
        <v>8</v>
      </c>
      <c r="T164" s="487">
        <v>5.3012121814601656</v>
      </c>
      <c r="U164" s="488">
        <v>0.54228683378761144</v>
      </c>
      <c r="V164" s="532">
        <v>8</v>
      </c>
      <c r="W164" s="487">
        <v>5.0742025428496724</v>
      </c>
      <c r="X164" s="488">
        <v>0.51817926384753688</v>
      </c>
      <c r="Y164" s="532">
        <v>8</v>
      </c>
      <c r="Z164" s="487">
        <v>4.5864170433011964</v>
      </c>
      <c r="AA164" s="488">
        <v>0.49817160590796222</v>
      </c>
      <c r="AB164" s="532">
        <v>8</v>
      </c>
      <c r="AC164" s="487">
        <v>3.5086805236535779</v>
      </c>
      <c r="AD164" s="488">
        <v>0.41773933724580492</v>
      </c>
      <c r="AE164" s="532">
        <v>8</v>
      </c>
      <c r="AF164" s="487">
        <v>1</v>
      </c>
      <c r="AG164" s="488"/>
      <c r="AH164" s="521">
        <v>8</v>
      </c>
    </row>
    <row r="165" spans="1:34" ht="14.5" customHeight="1">
      <c r="A165" s="515" t="s">
        <v>26</v>
      </c>
      <c r="B165" s="480">
        <v>4.7163781161142539</v>
      </c>
      <c r="C165" s="478">
        <v>5.2530543840239738E-2</v>
      </c>
      <c r="D165" s="479">
        <v>2402</v>
      </c>
      <c r="E165" s="480">
        <v>3.9174654944151892</v>
      </c>
      <c r="F165" s="478">
        <v>6.7293682171160871E-2</v>
      </c>
      <c r="G165" s="479">
        <v>2386</v>
      </c>
      <c r="H165" s="480">
        <v>4.1705374225066798</v>
      </c>
      <c r="I165" s="478">
        <v>5.9209553524685071E-2</v>
      </c>
      <c r="J165" s="479">
        <v>2383</v>
      </c>
      <c r="K165" s="480">
        <v>3.4708966520047402</v>
      </c>
      <c r="L165" s="478">
        <v>4.9350010735497822E-2</v>
      </c>
      <c r="M165" s="479">
        <v>2389</v>
      </c>
      <c r="N165" s="480">
        <v>5.2881249363977263</v>
      </c>
      <c r="O165" s="478">
        <v>3.4710021046112018E-2</v>
      </c>
      <c r="P165" s="479">
        <v>2393</v>
      </c>
      <c r="Q165" s="480">
        <v>5.63049961327315</v>
      </c>
      <c r="R165" s="478">
        <v>2.7042833284968391E-2</v>
      </c>
      <c r="S165" s="479">
        <v>2398</v>
      </c>
      <c r="T165" s="480">
        <v>5.5569305080386817</v>
      </c>
      <c r="U165" s="478">
        <v>2.8183565732067019E-2</v>
      </c>
      <c r="V165" s="479">
        <v>2399</v>
      </c>
      <c r="W165" s="480">
        <v>5.1739260065984229</v>
      </c>
      <c r="X165" s="478">
        <v>3.6966273743228133E-2</v>
      </c>
      <c r="Y165" s="479">
        <v>2383</v>
      </c>
      <c r="Z165" s="480">
        <v>4.3353953830536147</v>
      </c>
      <c r="AA165" s="478">
        <v>4.4007898759306649E-2</v>
      </c>
      <c r="AB165" s="479">
        <v>2388</v>
      </c>
      <c r="AC165" s="480">
        <v>3.6059162399262412</v>
      </c>
      <c r="AD165" s="478">
        <v>5.0131840161557382E-2</v>
      </c>
      <c r="AE165" s="479">
        <v>2385</v>
      </c>
      <c r="AF165" s="480">
        <v>1.660692954019952</v>
      </c>
      <c r="AG165" s="478">
        <v>4.0485915881339207E-2</v>
      </c>
      <c r="AH165" s="516">
        <v>2374</v>
      </c>
    </row>
    <row r="166" spans="1:34" ht="14.5" customHeight="1">
      <c r="A166" s="515" t="s">
        <v>25</v>
      </c>
      <c r="B166" s="480">
        <v>3.6197504088749679</v>
      </c>
      <c r="C166" s="478">
        <v>0.25235110242392172</v>
      </c>
      <c r="D166" s="479">
        <v>160</v>
      </c>
      <c r="E166" s="480">
        <v>3.1049143893398199</v>
      </c>
      <c r="F166" s="478">
        <v>0.23720880639005121</v>
      </c>
      <c r="G166" s="479">
        <v>159</v>
      </c>
      <c r="H166" s="480">
        <v>4.2387493655228434</v>
      </c>
      <c r="I166" s="478">
        <v>0.15969357943622431</v>
      </c>
      <c r="J166" s="479">
        <v>159</v>
      </c>
      <c r="K166" s="480">
        <v>4.1791031955648403</v>
      </c>
      <c r="L166" s="478">
        <v>0.12726596590883729</v>
      </c>
      <c r="M166" s="479">
        <v>159</v>
      </c>
      <c r="N166" s="480">
        <v>5.2568348066707999</v>
      </c>
      <c r="O166" s="478">
        <v>0.1080736682364814</v>
      </c>
      <c r="P166" s="479">
        <v>160</v>
      </c>
      <c r="Q166" s="480">
        <v>5.5087395107947081</v>
      </c>
      <c r="R166" s="478">
        <v>9.7793791053685936E-2</v>
      </c>
      <c r="S166" s="479">
        <v>160</v>
      </c>
      <c r="T166" s="480">
        <v>5.4978564062389088</v>
      </c>
      <c r="U166" s="478">
        <v>9.9014062391361138E-2</v>
      </c>
      <c r="V166" s="479">
        <v>160</v>
      </c>
      <c r="W166" s="480">
        <v>5.2434881744427217</v>
      </c>
      <c r="X166" s="478">
        <v>0.1313823046605864</v>
      </c>
      <c r="Y166" s="479">
        <v>160</v>
      </c>
      <c r="Z166" s="480">
        <v>4.5690577157295023</v>
      </c>
      <c r="AA166" s="478">
        <v>0.1010252040399261</v>
      </c>
      <c r="AB166" s="479">
        <v>160</v>
      </c>
      <c r="AC166" s="480">
        <v>4.1413862763728053</v>
      </c>
      <c r="AD166" s="478">
        <v>0.1505423703364881</v>
      </c>
      <c r="AE166" s="479">
        <v>159</v>
      </c>
      <c r="AF166" s="480">
        <v>1.8106837507286271</v>
      </c>
      <c r="AG166" s="478">
        <v>0.17294957426607571</v>
      </c>
      <c r="AH166" s="516">
        <v>157</v>
      </c>
    </row>
    <row r="167" spans="1:34" ht="14.5" customHeight="1">
      <c r="A167" s="517" t="s">
        <v>27</v>
      </c>
      <c r="B167" s="490">
        <v>4.6141292073279736</v>
      </c>
      <c r="C167" s="507">
        <v>5.6258480805301443E-2</v>
      </c>
      <c r="D167" s="508">
        <v>2562</v>
      </c>
      <c r="E167" s="490">
        <v>3.841660919565522</v>
      </c>
      <c r="F167" s="507">
        <v>6.6124681083568213E-2</v>
      </c>
      <c r="G167" s="508">
        <v>2545</v>
      </c>
      <c r="H167" s="490">
        <v>4.1768551916119572</v>
      </c>
      <c r="I167" s="507">
        <v>5.5834477973918488E-2</v>
      </c>
      <c r="J167" s="508">
        <v>2542</v>
      </c>
      <c r="K167" s="490">
        <v>3.537114660063629</v>
      </c>
      <c r="L167" s="507">
        <v>4.955382535437778E-2</v>
      </c>
      <c r="M167" s="508">
        <v>2548</v>
      </c>
      <c r="N167" s="490">
        <v>5.2851971211674069</v>
      </c>
      <c r="O167" s="507">
        <v>3.3032284994711933E-2</v>
      </c>
      <c r="P167" s="508">
        <v>2553</v>
      </c>
      <c r="Q167" s="490">
        <v>5.619130211226107</v>
      </c>
      <c r="R167" s="507">
        <v>2.628820149751853E-2</v>
      </c>
      <c r="S167" s="508">
        <v>2558</v>
      </c>
      <c r="T167" s="490">
        <v>5.5513976599293562</v>
      </c>
      <c r="U167" s="507">
        <v>2.716087025932485E-2</v>
      </c>
      <c r="V167" s="508">
        <v>2559</v>
      </c>
      <c r="W167" s="490">
        <v>5.1804565575434944</v>
      </c>
      <c r="X167" s="507">
        <v>3.5777190878029497E-2</v>
      </c>
      <c r="Y167" s="508">
        <v>2543</v>
      </c>
      <c r="Z167" s="490">
        <v>4.3572997014526349</v>
      </c>
      <c r="AA167" s="507">
        <v>4.1418784448639293E-2</v>
      </c>
      <c r="AB167" s="508">
        <v>2548</v>
      </c>
      <c r="AC167" s="490">
        <v>3.65606993743098</v>
      </c>
      <c r="AD167" s="507">
        <v>4.980226775749573E-2</v>
      </c>
      <c r="AE167" s="508">
        <v>2544</v>
      </c>
      <c r="AF167" s="490">
        <v>1.6747840751626311</v>
      </c>
      <c r="AG167" s="507">
        <v>4.0587947758435078E-2</v>
      </c>
      <c r="AH167" s="518">
        <v>2531</v>
      </c>
    </row>
    <row r="168" spans="1:34" ht="14.5" customHeight="1">
      <c r="A168" s="1313" t="s">
        <v>132</v>
      </c>
      <c r="B168" s="1313" t="s">
        <v>132</v>
      </c>
      <c r="C168" s="1313" t="s">
        <v>132</v>
      </c>
      <c r="D168" s="1313" t="s">
        <v>132</v>
      </c>
      <c r="E168" s="1313" t="s">
        <v>132</v>
      </c>
      <c r="F168" s="1313" t="s">
        <v>132</v>
      </c>
      <c r="G168" s="1313" t="s">
        <v>132</v>
      </c>
      <c r="H168" s="1313" t="s">
        <v>132</v>
      </c>
      <c r="I168" s="1313" t="s">
        <v>132</v>
      </c>
      <c r="J168" s="1313" t="s">
        <v>132</v>
      </c>
      <c r="K168" s="1313" t="s">
        <v>132</v>
      </c>
      <c r="L168" s="1313" t="s">
        <v>132</v>
      </c>
      <c r="M168" s="1313" t="s">
        <v>132</v>
      </c>
      <c r="N168" s="1313" t="s">
        <v>132</v>
      </c>
      <c r="O168" s="1313" t="s">
        <v>132</v>
      </c>
      <c r="P168" s="1313" t="s">
        <v>132</v>
      </c>
      <c r="Q168" s="1313" t="s">
        <v>132</v>
      </c>
      <c r="R168" s="1313" t="s">
        <v>132</v>
      </c>
      <c r="S168" s="1313" t="s">
        <v>132</v>
      </c>
      <c r="T168" s="1313" t="s">
        <v>132</v>
      </c>
      <c r="U168" s="1313" t="s">
        <v>132</v>
      </c>
      <c r="V168" s="1313" t="s">
        <v>132</v>
      </c>
      <c r="W168" s="1313" t="s">
        <v>132</v>
      </c>
      <c r="X168" s="1313" t="s">
        <v>132</v>
      </c>
      <c r="Y168" s="1313" t="s">
        <v>132</v>
      </c>
      <c r="Z168" s="1313" t="s">
        <v>132</v>
      </c>
      <c r="AA168" s="1313" t="s">
        <v>132</v>
      </c>
      <c r="AB168" s="1313" t="s">
        <v>132</v>
      </c>
      <c r="AC168" s="1313" t="s">
        <v>132</v>
      </c>
      <c r="AD168" s="1313" t="s">
        <v>132</v>
      </c>
      <c r="AE168" s="1313" t="s">
        <v>132</v>
      </c>
      <c r="AF168" s="1313" t="s">
        <v>132</v>
      </c>
      <c r="AG168" s="1313" t="s">
        <v>132</v>
      </c>
      <c r="AH168" s="1313" t="s">
        <v>132</v>
      </c>
    </row>
    <row r="169" spans="1:34" ht="14.5" customHeight="1">
      <c r="A169" s="1313" t="s">
        <v>537</v>
      </c>
      <c r="B169" s="1313" t="s">
        <v>126</v>
      </c>
      <c r="C169" s="1313" t="s">
        <v>126</v>
      </c>
      <c r="D169" s="1313" t="s">
        <v>126</v>
      </c>
      <c r="E169" s="1313" t="s">
        <v>126</v>
      </c>
      <c r="F169" s="1313" t="s">
        <v>126</v>
      </c>
      <c r="G169" s="1313" t="s">
        <v>126</v>
      </c>
      <c r="H169" s="1313" t="s">
        <v>126</v>
      </c>
      <c r="I169" s="1313" t="s">
        <v>126</v>
      </c>
      <c r="J169" s="1313" t="s">
        <v>126</v>
      </c>
      <c r="K169" s="1313" t="s">
        <v>126</v>
      </c>
      <c r="L169" s="1313" t="s">
        <v>126</v>
      </c>
      <c r="M169" s="1313" t="s">
        <v>126</v>
      </c>
      <c r="N169" s="1313" t="s">
        <v>126</v>
      </c>
      <c r="O169" s="1313" t="s">
        <v>126</v>
      </c>
      <c r="P169" s="1313" t="s">
        <v>126</v>
      </c>
      <c r="Q169" s="1313" t="s">
        <v>126</v>
      </c>
      <c r="R169" s="1313" t="s">
        <v>126</v>
      </c>
      <c r="S169" s="1313" t="s">
        <v>126</v>
      </c>
      <c r="T169" s="1313" t="s">
        <v>126</v>
      </c>
      <c r="U169" s="1313" t="s">
        <v>126</v>
      </c>
      <c r="V169" s="1313" t="s">
        <v>126</v>
      </c>
      <c r="W169" s="1313" t="s">
        <v>126</v>
      </c>
      <c r="X169" s="1313" t="s">
        <v>126</v>
      </c>
      <c r="Y169" s="1313" t="s">
        <v>126</v>
      </c>
      <c r="Z169" s="1313" t="s">
        <v>126</v>
      </c>
      <c r="AA169" s="1313" t="s">
        <v>126</v>
      </c>
      <c r="AB169" s="1313" t="s">
        <v>126</v>
      </c>
      <c r="AC169" s="1313" t="s">
        <v>126</v>
      </c>
      <c r="AD169" s="1313" t="s">
        <v>126</v>
      </c>
      <c r="AE169" s="1313" t="s">
        <v>126</v>
      </c>
      <c r="AF169" s="1313" t="s">
        <v>126</v>
      </c>
      <c r="AG169" s="1313" t="s">
        <v>126</v>
      </c>
      <c r="AH169" s="1313" t="s">
        <v>126</v>
      </c>
    </row>
    <row r="170" spans="1:34" ht="14.5" customHeight="1">
      <c r="A170" s="1313" t="s">
        <v>137</v>
      </c>
      <c r="B170" s="1313" t="s">
        <v>137</v>
      </c>
      <c r="C170" s="1313" t="s">
        <v>137</v>
      </c>
      <c r="D170" s="1313" t="s">
        <v>137</v>
      </c>
      <c r="E170" s="1313" t="s">
        <v>137</v>
      </c>
      <c r="F170" s="1313" t="s">
        <v>137</v>
      </c>
      <c r="G170" s="1313" t="s">
        <v>137</v>
      </c>
      <c r="H170" s="1313" t="s">
        <v>137</v>
      </c>
      <c r="I170" s="1313" t="s">
        <v>137</v>
      </c>
      <c r="J170" s="1313" t="s">
        <v>137</v>
      </c>
      <c r="K170" s="1313" t="s">
        <v>137</v>
      </c>
      <c r="L170" s="1313" t="s">
        <v>137</v>
      </c>
      <c r="M170" s="1313" t="s">
        <v>137</v>
      </c>
      <c r="N170" s="1313" t="s">
        <v>137</v>
      </c>
      <c r="O170" s="1313" t="s">
        <v>137</v>
      </c>
      <c r="P170" s="1313" t="s">
        <v>137</v>
      </c>
      <c r="Q170" s="1313" t="s">
        <v>137</v>
      </c>
      <c r="R170" s="1313" t="s">
        <v>137</v>
      </c>
      <c r="S170" s="1313" t="s">
        <v>137</v>
      </c>
      <c r="T170" s="1313" t="s">
        <v>137</v>
      </c>
      <c r="U170" s="1313" t="s">
        <v>137</v>
      </c>
      <c r="V170" s="1313" t="s">
        <v>137</v>
      </c>
      <c r="W170" s="1313" t="s">
        <v>137</v>
      </c>
      <c r="X170" s="1313" t="s">
        <v>137</v>
      </c>
      <c r="Y170" s="1313" t="s">
        <v>137</v>
      </c>
      <c r="Z170" s="1313" t="s">
        <v>137</v>
      </c>
      <c r="AA170" s="1313" t="s">
        <v>137</v>
      </c>
      <c r="AB170" s="1313" t="s">
        <v>137</v>
      </c>
      <c r="AC170" s="1313" t="s">
        <v>137</v>
      </c>
      <c r="AD170" s="1313" t="s">
        <v>137</v>
      </c>
      <c r="AE170" s="1313" t="s">
        <v>137</v>
      </c>
      <c r="AF170" s="1313" t="s">
        <v>137</v>
      </c>
      <c r="AG170" s="1313" t="s">
        <v>137</v>
      </c>
      <c r="AH170" s="1313" t="s">
        <v>137</v>
      </c>
    </row>
    <row r="171" spans="1:34" ht="14.5" customHeight="1"/>
    <row r="172" spans="1:34" s="463" customFormat="1" ht="14.5" customHeight="1">
      <c r="A172" s="1314" t="s">
        <v>702</v>
      </c>
      <c r="B172" s="1314"/>
      <c r="C172" s="1314"/>
      <c r="D172" s="1314"/>
      <c r="E172" s="1314"/>
      <c r="F172" s="1314"/>
      <c r="G172" s="1314"/>
      <c r="H172" s="1314"/>
      <c r="I172" s="1314"/>
      <c r="J172" s="1314"/>
      <c r="K172" s="1314"/>
      <c r="L172" s="1314"/>
      <c r="M172" s="1314"/>
      <c r="N172" s="1314"/>
      <c r="O172" s="1314"/>
      <c r="P172" s="1314"/>
      <c r="Q172" s="1314"/>
      <c r="R172" s="1314"/>
      <c r="S172" s="1314"/>
      <c r="T172" s="1314"/>
      <c r="U172" s="1314"/>
      <c r="V172" s="1314"/>
      <c r="W172" s="1314"/>
      <c r="X172" s="1314"/>
      <c r="Y172" s="1314"/>
      <c r="Z172" s="1314"/>
      <c r="AA172" s="1314"/>
      <c r="AB172" s="1314"/>
      <c r="AC172" s="1314"/>
      <c r="AD172" s="1314"/>
      <c r="AE172" s="1314"/>
      <c r="AF172" s="1314"/>
      <c r="AG172" s="1314"/>
      <c r="AH172" s="1314"/>
    </row>
    <row r="173" spans="1:34" s="464" customFormat="1" ht="37" customHeight="1">
      <c r="A173" s="1311" t="s">
        <v>10</v>
      </c>
      <c r="B173" s="1315" t="s">
        <v>84</v>
      </c>
      <c r="C173" s="1315" t="s">
        <v>112</v>
      </c>
      <c r="D173" s="1315" t="s">
        <v>112</v>
      </c>
      <c r="E173" s="1315" t="s">
        <v>128</v>
      </c>
      <c r="F173" s="1315" t="s">
        <v>113</v>
      </c>
      <c r="G173" s="1315" t="s">
        <v>113</v>
      </c>
      <c r="H173" s="1315" t="s">
        <v>80</v>
      </c>
      <c r="I173" s="1315" t="s">
        <v>114</v>
      </c>
      <c r="J173" s="1315" t="s">
        <v>114</v>
      </c>
      <c r="K173" s="1315" t="s">
        <v>79</v>
      </c>
      <c r="L173" s="1315" t="s">
        <v>115</v>
      </c>
      <c r="M173" s="1315" t="s">
        <v>115</v>
      </c>
      <c r="N173" s="1315" t="s">
        <v>86</v>
      </c>
      <c r="O173" s="1315" t="s">
        <v>116</v>
      </c>
      <c r="P173" s="1315" t="s">
        <v>116</v>
      </c>
      <c r="Q173" s="1315" t="s">
        <v>85</v>
      </c>
      <c r="R173" s="1315" t="s">
        <v>117</v>
      </c>
      <c r="S173" s="1315" t="s">
        <v>117</v>
      </c>
      <c r="T173" s="1315" t="s">
        <v>129</v>
      </c>
      <c r="U173" s="1315" t="s">
        <v>118</v>
      </c>
      <c r="V173" s="1315" t="s">
        <v>118</v>
      </c>
      <c r="W173" s="1315" t="s">
        <v>81</v>
      </c>
      <c r="X173" s="1315" t="s">
        <v>119</v>
      </c>
      <c r="Y173" s="1315" t="s">
        <v>119</v>
      </c>
      <c r="Z173" s="1315" t="s">
        <v>82</v>
      </c>
      <c r="AA173" s="1315" t="s">
        <v>120</v>
      </c>
      <c r="AB173" s="1315" t="s">
        <v>120</v>
      </c>
      <c r="AC173" s="1315" t="s">
        <v>83</v>
      </c>
      <c r="AD173" s="1315" t="s">
        <v>121</v>
      </c>
      <c r="AE173" s="1315" t="s">
        <v>121</v>
      </c>
      <c r="AF173" s="1315" t="s">
        <v>78</v>
      </c>
      <c r="AG173" s="1315" t="s">
        <v>122</v>
      </c>
      <c r="AH173" s="1316" t="s">
        <v>122</v>
      </c>
    </row>
    <row r="174" spans="1:34" s="463" customFormat="1" ht="14.5" customHeight="1" thickBot="1">
      <c r="A174" s="1312"/>
      <c r="B174" s="18" t="s">
        <v>64</v>
      </c>
      <c r="C174" s="18" t="s">
        <v>57</v>
      </c>
      <c r="D174" s="6" t="s">
        <v>123</v>
      </c>
      <c r="E174" s="18" t="s">
        <v>64</v>
      </c>
      <c r="F174" s="18" t="s">
        <v>57</v>
      </c>
      <c r="G174" s="6" t="s">
        <v>123</v>
      </c>
      <c r="H174" s="18" t="s">
        <v>64</v>
      </c>
      <c r="I174" s="18" t="s">
        <v>57</v>
      </c>
      <c r="J174" s="6" t="s">
        <v>123</v>
      </c>
      <c r="K174" s="18" t="s">
        <v>64</v>
      </c>
      <c r="L174" s="18" t="s">
        <v>57</v>
      </c>
      <c r="M174" s="6" t="s">
        <v>123</v>
      </c>
      <c r="N174" s="18" t="s">
        <v>64</v>
      </c>
      <c r="O174" s="18" t="s">
        <v>57</v>
      </c>
      <c r="P174" s="6" t="s">
        <v>123</v>
      </c>
      <c r="Q174" s="18" t="s">
        <v>64</v>
      </c>
      <c r="R174" s="18" t="s">
        <v>57</v>
      </c>
      <c r="S174" s="6" t="s">
        <v>123</v>
      </c>
      <c r="T174" s="18" t="s">
        <v>64</v>
      </c>
      <c r="U174" s="18" t="s">
        <v>57</v>
      </c>
      <c r="V174" s="6" t="s">
        <v>123</v>
      </c>
      <c r="W174" s="18" t="s">
        <v>64</v>
      </c>
      <c r="X174" s="18" t="s">
        <v>57</v>
      </c>
      <c r="Y174" s="6" t="s">
        <v>123</v>
      </c>
      <c r="Z174" s="18" t="s">
        <v>64</v>
      </c>
      <c r="AA174" s="18" t="s">
        <v>57</v>
      </c>
      <c r="AB174" s="6" t="s">
        <v>123</v>
      </c>
      <c r="AC174" s="18" t="s">
        <v>64</v>
      </c>
      <c r="AD174" s="18" t="s">
        <v>57</v>
      </c>
      <c r="AE174" s="6" t="s">
        <v>123</v>
      </c>
      <c r="AF174" s="18" t="s">
        <v>64</v>
      </c>
      <c r="AG174" s="18" t="s">
        <v>57</v>
      </c>
      <c r="AH174" s="18" t="s">
        <v>123</v>
      </c>
    </row>
    <row r="175" spans="1:34" s="463" customFormat="1" ht="14.5" customHeight="1">
      <c r="A175" s="509" t="s">
        <v>11</v>
      </c>
      <c r="B175" s="497">
        <v>3.5930020093005819</v>
      </c>
      <c r="C175" s="498">
        <v>0.10414237453196511</v>
      </c>
      <c r="D175" s="499">
        <v>603</v>
      </c>
      <c r="E175" s="497">
        <v>3.0159518667888161</v>
      </c>
      <c r="F175" s="498">
        <v>0.1073906126545263</v>
      </c>
      <c r="G175" s="499">
        <v>601</v>
      </c>
      <c r="H175" s="497">
        <v>1.8924447546937739</v>
      </c>
      <c r="I175" s="498">
        <v>7.1155486179064462E-2</v>
      </c>
      <c r="J175" s="499">
        <v>589</v>
      </c>
      <c r="K175" s="497">
        <v>2.5709364435570592</v>
      </c>
      <c r="L175" s="498">
        <v>7.1165584203834148E-2</v>
      </c>
      <c r="M175" s="499">
        <v>620</v>
      </c>
      <c r="N175" s="497">
        <v>5.7163923398288059</v>
      </c>
      <c r="O175" s="498">
        <v>3.828296790834735E-2</v>
      </c>
      <c r="P175" s="499">
        <v>624</v>
      </c>
      <c r="Q175" s="497">
        <v>5.6754058034365213</v>
      </c>
      <c r="R175" s="498">
        <v>3.8113868765722189E-2</v>
      </c>
      <c r="S175" s="499">
        <v>623</v>
      </c>
      <c r="T175" s="497">
        <v>5.2316435705530351</v>
      </c>
      <c r="U175" s="498">
        <v>6.4929442549268523E-2</v>
      </c>
      <c r="V175" s="499">
        <v>624</v>
      </c>
      <c r="W175" s="497">
        <v>3.113909041889078</v>
      </c>
      <c r="X175" s="498">
        <v>8.0808984479795704E-2</v>
      </c>
      <c r="Y175" s="499">
        <v>611</v>
      </c>
      <c r="Z175" s="497">
        <v>2.8319971893915041</v>
      </c>
      <c r="AA175" s="498">
        <v>8.7549011686176154E-2</v>
      </c>
      <c r="AB175" s="499">
        <v>614</v>
      </c>
      <c r="AC175" s="497">
        <v>4.5704807762562112</v>
      </c>
      <c r="AD175" s="498">
        <v>7.571432361247829E-2</v>
      </c>
      <c r="AE175" s="499">
        <v>619</v>
      </c>
      <c r="AF175" s="497">
        <v>1.653654395732898</v>
      </c>
      <c r="AG175" s="498">
        <v>5.8539745943846103E-2</v>
      </c>
      <c r="AH175" s="523">
        <v>616</v>
      </c>
    </row>
    <row r="176" spans="1:34" s="463" customFormat="1" ht="14.5" customHeight="1">
      <c r="A176" s="511" t="s">
        <v>12</v>
      </c>
      <c r="B176" s="500">
        <v>3.2173577938032212</v>
      </c>
      <c r="C176" s="501">
        <v>9.3221404496933086E-2</v>
      </c>
      <c r="D176" s="502">
        <v>868</v>
      </c>
      <c r="E176" s="500">
        <v>2.7846130196807342</v>
      </c>
      <c r="F176" s="501">
        <v>9.1234156128560728E-2</v>
      </c>
      <c r="G176" s="502">
        <v>860</v>
      </c>
      <c r="H176" s="500">
        <v>1.9945941094298061</v>
      </c>
      <c r="I176" s="501">
        <v>7.1233063329587273E-2</v>
      </c>
      <c r="J176" s="502">
        <v>866</v>
      </c>
      <c r="K176" s="500">
        <v>2.7193561339499319</v>
      </c>
      <c r="L176" s="501">
        <v>6.8981374597535519E-2</v>
      </c>
      <c r="M176" s="502">
        <v>865</v>
      </c>
      <c r="N176" s="500">
        <v>5.744681678876141</v>
      </c>
      <c r="O176" s="501">
        <v>3.68219876455625E-2</v>
      </c>
      <c r="P176" s="502">
        <v>870</v>
      </c>
      <c r="Q176" s="500">
        <v>5.6815042776392159</v>
      </c>
      <c r="R176" s="501">
        <v>3.2341887040496883E-2</v>
      </c>
      <c r="S176" s="502">
        <v>873</v>
      </c>
      <c r="T176" s="500">
        <v>5.3980652298942049</v>
      </c>
      <c r="U176" s="501">
        <v>4.365128418603649E-2</v>
      </c>
      <c r="V176" s="502">
        <v>867</v>
      </c>
      <c r="W176" s="500">
        <v>3.5574544182451082</v>
      </c>
      <c r="X176" s="501">
        <v>6.8051567114572262E-2</v>
      </c>
      <c r="Y176" s="502">
        <v>867</v>
      </c>
      <c r="Z176" s="500">
        <v>3.2297964164302471</v>
      </c>
      <c r="AA176" s="501">
        <v>7.0559087758318498E-2</v>
      </c>
      <c r="AB176" s="502">
        <v>860</v>
      </c>
      <c r="AC176" s="500">
        <v>4.7479042853756299</v>
      </c>
      <c r="AD176" s="501">
        <v>7.1403745256609766E-2</v>
      </c>
      <c r="AE176" s="502">
        <v>867</v>
      </c>
      <c r="AF176" s="500">
        <v>1.9284633235037481</v>
      </c>
      <c r="AG176" s="501">
        <v>7.1927977692660641E-2</v>
      </c>
      <c r="AH176" s="524">
        <v>873</v>
      </c>
    </row>
    <row r="177" spans="1:34" s="463" customFormat="1" ht="14.5" customHeight="1">
      <c r="A177" s="509" t="s">
        <v>30</v>
      </c>
      <c r="B177" s="497">
        <v>3.469470559791406</v>
      </c>
      <c r="C177" s="498">
        <v>0.1575837037145455</v>
      </c>
      <c r="D177" s="499">
        <v>202</v>
      </c>
      <c r="E177" s="497">
        <v>2.8709866858276079</v>
      </c>
      <c r="F177" s="498">
        <v>0.17994613534480061</v>
      </c>
      <c r="G177" s="499">
        <v>201</v>
      </c>
      <c r="H177" s="497">
        <v>2.3397982756413258</v>
      </c>
      <c r="I177" s="498">
        <v>0.15653214693471049</v>
      </c>
      <c r="J177" s="499">
        <v>201</v>
      </c>
      <c r="K177" s="497">
        <v>3.0771601447199211</v>
      </c>
      <c r="L177" s="498">
        <v>0.134532661916024</v>
      </c>
      <c r="M177" s="499">
        <v>201</v>
      </c>
      <c r="N177" s="497">
        <v>5.7873147925534694</v>
      </c>
      <c r="O177" s="498">
        <v>4.7422004443893148E-2</v>
      </c>
      <c r="P177" s="499">
        <v>203</v>
      </c>
      <c r="Q177" s="497">
        <v>5.7334430156064844</v>
      </c>
      <c r="R177" s="498">
        <v>4.8607387126079662E-2</v>
      </c>
      <c r="S177" s="499">
        <v>203</v>
      </c>
      <c r="T177" s="497">
        <v>5.3418550588050699</v>
      </c>
      <c r="U177" s="498">
        <v>9.9030382591153793E-2</v>
      </c>
      <c r="V177" s="499">
        <v>202</v>
      </c>
      <c r="W177" s="497">
        <v>3.7235947013818169</v>
      </c>
      <c r="X177" s="498">
        <v>0.14778325668476941</v>
      </c>
      <c r="Y177" s="499">
        <v>199</v>
      </c>
      <c r="Z177" s="497">
        <v>3.5256441936804568</v>
      </c>
      <c r="AA177" s="498">
        <v>0.1656148984186249</v>
      </c>
      <c r="AB177" s="499">
        <v>200</v>
      </c>
      <c r="AC177" s="497">
        <v>4.7828503434247782</v>
      </c>
      <c r="AD177" s="498">
        <v>0.11594137822290081</v>
      </c>
      <c r="AE177" s="499">
        <v>201</v>
      </c>
      <c r="AF177" s="497">
        <v>1.7068079844058091</v>
      </c>
      <c r="AG177" s="498">
        <v>0.13246577445504651</v>
      </c>
      <c r="AH177" s="523">
        <v>200</v>
      </c>
    </row>
    <row r="178" spans="1:34" s="463" customFormat="1" ht="14.5" customHeight="1">
      <c r="A178" s="511" t="s">
        <v>13</v>
      </c>
      <c r="B178" s="500">
        <v>2.423028050559477</v>
      </c>
      <c r="C178" s="501">
        <v>0.12993822584898709</v>
      </c>
      <c r="D178" s="502">
        <v>378</v>
      </c>
      <c r="E178" s="500">
        <v>2.027394056349094</v>
      </c>
      <c r="F178" s="501">
        <v>0.111417187252811</v>
      </c>
      <c r="G178" s="502">
        <v>381</v>
      </c>
      <c r="H178" s="500">
        <v>2.1436396920911638</v>
      </c>
      <c r="I178" s="501">
        <v>0.1190220416804782</v>
      </c>
      <c r="J178" s="502">
        <v>380</v>
      </c>
      <c r="K178" s="500">
        <v>2.476842129993353</v>
      </c>
      <c r="L178" s="501">
        <v>9.1491223187919454E-2</v>
      </c>
      <c r="M178" s="502">
        <v>379</v>
      </c>
      <c r="N178" s="500">
        <v>5.8736310758862924</v>
      </c>
      <c r="O178" s="501">
        <v>2.868034034209474E-2</v>
      </c>
      <c r="P178" s="502">
        <v>383</v>
      </c>
      <c r="Q178" s="500">
        <v>5.8305353275768148</v>
      </c>
      <c r="R178" s="501">
        <v>3.2749239106263713E-2</v>
      </c>
      <c r="S178" s="502">
        <v>383</v>
      </c>
      <c r="T178" s="500">
        <v>5.1702503089555094</v>
      </c>
      <c r="U178" s="501">
        <v>6.6002559358705595E-2</v>
      </c>
      <c r="V178" s="502">
        <v>379</v>
      </c>
      <c r="W178" s="500">
        <v>3.5868412294943441</v>
      </c>
      <c r="X178" s="501">
        <v>0.1011568337328949</v>
      </c>
      <c r="Y178" s="502">
        <v>380</v>
      </c>
      <c r="Z178" s="500">
        <v>3.3047157117363271</v>
      </c>
      <c r="AA178" s="501">
        <v>0.1208117551449205</v>
      </c>
      <c r="AB178" s="502">
        <v>379</v>
      </c>
      <c r="AC178" s="500">
        <v>4.7447179786235196</v>
      </c>
      <c r="AD178" s="501">
        <v>9.8808999966635086E-2</v>
      </c>
      <c r="AE178" s="502">
        <v>381</v>
      </c>
      <c r="AF178" s="500">
        <v>1.5705838111077119</v>
      </c>
      <c r="AG178" s="501">
        <v>7.6878577513733892E-2</v>
      </c>
      <c r="AH178" s="524">
        <v>380</v>
      </c>
    </row>
    <row r="179" spans="1:34" s="463" customFormat="1" ht="14.5" customHeight="1">
      <c r="A179" s="509" t="s">
        <v>14</v>
      </c>
      <c r="B179" s="497">
        <v>4.252352058318368</v>
      </c>
      <c r="C179" s="498">
        <v>0.16356516689765371</v>
      </c>
      <c r="D179" s="499">
        <v>134</v>
      </c>
      <c r="E179" s="497">
        <v>2.9473210704151538</v>
      </c>
      <c r="F179" s="498">
        <v>0.25380360680235059</v>
      </c>
      <c r="G179" s="499">
        <v>126</v>
      </c>
      <c r="H179" s="497">
        <v>2.082950848948768</v>
      </c>
      <c r="I179" s="498">
        <v>0.1628396806277724</v>
      </c>
      <c r="J179" s="499">
        <v>133</v>
      </c>
      <c r="K179" s="497">
        <v>2.457236683926034</v>
      </c>
      <c r="L179" s="498">
        <v>0.14465116474189671</v>
      </c>
      <c r="M179" s="499">
        <v>130</v>
      </c>
      <c r="N179" s="497">
        <v>5.7651367085164624</v>
      </c>
      <c r="O179" s="498">
        <v>6.8792735656221765E-2</v>
      </c>
      <c r="P179" s="499">
        <v>128</v>
      </c>
      <c r="Q179" s="497">
        <v>5.7176278226221724</v>
      </c>
      <c r="R179" s="498">
        <v>5.9832838108881937E-2</v>
      </c>
      <c r="S179" s="499">
        <v>127</v>
      </c>
      <c r="T179" s="497">
        <v>5.1180082489554364</v>
      </c>
      <c r="U179" s="498">
        <v>0.11630512636015761</v>
      </c>
      <c r="V179" s="499">
        <v>126</v>
      </c>
      <c r="W179" s="497">
        <v>3.8031335375895661</v>
      </c>
      <c r="X179" s="498">
        <v>0.16863809533393459</v>
      </c>
      <c r="Y179" s="499">
        <v>126</v>
      </c>
      <c r="Z179" s="497">
        <v>3.524854431994902</v>
      </c>
      <c r="AA179" s="498">
        <v>0.18239597527254589</v>
      </c>
      <c r="AB179" s="499">
        <v>125</v>
      </c>
      <c r="AC179" s="497">
        <v>4.4688901209772416</v>
      </c>
      <c r="AD179" s="498">
        <v>0.1612169773278529</v>
      </c>
      <c r="AE179" s="499">
        <v>126</v>
      </c>
      <c r="AF179" s="497">
        <v>1.635249279159469</v>
      </c>
      <c r="AG179" s="498">
        <v>0.15235824860216801</v>
      </c>
      <c r="AH179" s="523">
        <v>125</v>
      </c>
    </row>
    <row r="180" spans="1:34" s="463" customFormat="1" ht="14.5" customHeight="1">
      <c r="A180" s="511" t="s">
        <v>31</v>
      </c>
      <c r="B180" s="500">
        <v>4.0772099535239281</v>
      </c>
      <c r="C180" s="501">
        <v>0.27186571870166859</v>
      </c>
      <c r="D180" s="502">
        <v>87</v>
      </c>
      <c r="E180" s="500">
        <v>2.911926764140071</v>
      </c>
      <c r="F180" s="501">
        <v>0.26121943753709193</v>
      </c>
      <c r="G180" s="502">
        <v>87</v>
      </c>
      <c r="H180" s="500">
        <v>2.613495335427134</v>
      </c>
      <c r="I180" s="501">
        <v>0.27147860721480882</v>
      </c>
      <c r="J180" s="502">
        <v>87</v>
      </c>
      <c r="K180" s="500">
        <v>2.6515236326379288</v>
      </c>
      <c r="L180" s="501">
        <v>0.17870760303153979</v>
      </c>
      <c r="M180" s="502">
        <v>86</v>
      </c>
      <c r="N180" s="500">
        <v>5.7935550436933179</v>
      </c>
      <c r="O180" s="501">
        <v>6.2464961247604582E-2</v>
      </c>
      <c r="P180" s="502">
        <v>86</v>
      </c>
      <c r="Q180" s="500">
        <v>5.6531621800972633</v>
      </c>
      <c r="R180" s="501">
        <v>0.1108007861482075</v>
      </c>
      <c r="S180" s="502">
        <v>87</v>
      </c>
      <c r="T180" s="500">
        <v>5.1406650489064667</v>
      </c>
      <c r="U180" s="501">
        <v>0.1097888123587222</v>
      </c>
      <c r="V180" s="502">
        <v>86</v>
      </c>
      <c r="W180" s="500">
        <v>3.3524657054132132</v>
      </c>
      <c r="X180" s="501">
        <v>0.19901629139629851</v>
      </c>
      <c r="Y180" s="502">
        <v>85</v>
      </c>
      <c r="Z180" s="500">
        <v>3.0422275894513109</v>
      </c>
      <c r="AA180" s="501">
        <v>0.20269106324019709</v>
      </c>
      <c r="AB180" s="502">
        <v>85</v>
      </c>
      <c r="AC180" s="500">
        <v>4.7228329884202704</v>
      </c>
      <c r="AD180" s="501">
        <v>0.15855920479548721</v>
      </c>
      <c r="AE180" s="502">
        <v>85</v>
      </c>
      <c r="AF180" s="500">
        <v>2.1065602026481351</v>
      </c>
      <c r="AG180" s="501">
        <v>0.32024006422642021</v>
      </c>
      <c r="AH180" s="524">
        <v>86</v>
      </c>
    </row>
    <row r="181" spans="1:34" s="463" customFormat="1" ht="14.5" customHeight="1">
      <c r="A181" s="509" t="s">
        <v>15</v>
      </c>
      <c r="B181" s="497">
        <v>3.2033185395124479</v>
      </c>
      <c r="C181" s="498">
        <v>0.1229114003720523</v>
      </c>
      <c r="D181" s="499">
        <v>553</v>
      </c>
      <c r="E181" s="497">
        <v>2.693944953198379</v>
      </c>
      <c r="F181" s="498">
        <v>0.11785926136297151</v>
      </c>
      <c r="G181" s="499">
        <v>553</v>
      </c>
      <c r="H181" s="497">
        <v>2.1779131787653161</v>
      </c>
      <c r="I181" s="498">
        <v>0.12065014962913979</v>
      </c>
      <c r="J181" s="499">
        <v>556</v>
      </c>
      <c r="K181" s="497">
        <v>2.7316315413829382</v>
      </c>
      <c r="L181" s="498">
        <v>8.6606219676754831E-2</v>
      </c>
      <c r="M181" s="499">
        <v>555</v>
      </c>
      <c r="N181" s="497">
        <v>5.6911952080704431</v>
      </c>
      <c r="O181" s="498">
        <v>4.4452742937564203E-2</v>
      </c>
      <c r="P181" s="499">
        <v>553</v>
      </c>
      <c r="Q181" s="497">
        <v>5.5715689203782706</v>
      </c>
      <c r="R181" s="498">
        <v>4.098426100170495E-2</v>
      </c>
      <c r="S181" s="499">
        <v>552</v>
      </c>
      <c r="T181" s="497">
        <v>5.1876887668179457</v>
      </c>
      <c r="U181" s="498">
        <v>5.9336968239205777E-2</v>
      </c>
      <c r="V181" s="499">
        <v>551</v>
      </c>
      <c r="W181" s="497">
        <v>3.7481950267487658</v>
      </c>
      <c r="X181" s="498">
        <v>9.3428285023709146E-2</v>
      </c>
      <c r="Y181" s="499">
        <v>551</v>
      </c>
      <c r="Z181" s="497">
        <v>3.2570233506408268</v>
      </c>
      <c r="AA181" s="498">
        <v>8.9304537157290795E-2</v>
      </c>
      <c r="AB181" s="499">
        <v>546</v>
      </c>
      <c r="AC181" s="497">
        <v>4.6225803235110252</v>
      </c>
      <c r="AD181" s="498">
        <v>8.0461272234478409E-2</v>
      </c>
      <c r="AE181" s="499">
        <v>549</v>
      </c>
      <c r="AF181" s="497">
        <v>1.6892953148741079</v>
      </c>
      <c r="AG181" s="498">
        <v>8.9010597313186224E-2</v>
      </c>
      <c r="AH181" s="523">
        <v>553</v>
      </c>
    </row>
    <row r="182" spans="1:34" s="463" customFormat="1" ht="14.5" customHeight="1">
      <c r="A182" s="511" t="s">
        <v>16</v>
      </c>
      <c r="B182" s="500">
        <v>1.819633924711445</v>
      </c>
      <c r="C182" s="501">
        <v>0.12985026046995521</v>
      </c>
      <c r="D182" s="502">
        <v>241</v>
      </c>
      <c r="E182" s="500">
        <v>1.7876942403566729</v>
      </c>
      <c r="F182" s="501">
        <v>0.10562543422735669</v>
      </c>
      <c r="G182" s="502">
        <v>242</v>
      </c>
      <c r="H182" s="500">
        <v>1.6972889446107211</v>
      </c>
      <c r="I182" s="501">
        <v>0.11768325198243031</v>
      </c>
      <c r="J182" s="502">
        <v>242</v>
      </c>
      <c r="K182" s="500">
        <v>2.5271799134779842</v>
      </c>
      <c r="L182" s="501">
        <v>0.10980056225272219</v>
      </c>
      <c r="M182" s="502">
        <v>241</v>
      </c>
      <c r="N182" s="500">
        <v>5.8194417635810698</v>
      </c>
      <c r="O182" s="501">
        <v>3.6744411153456912E-2</v>
      </c>
      <c r="P182" s="502">
        <v>241</v>
      </c>
      <c r="Q182" s="500">
        <v>5.7469355219781963</v>
      </c>
      <c r="R182" s="501">
        <v>4.7100217896849449E-2</v>
      </c>
      <c r="S182" s="502">
        <v>241</v>
      </c>
      <c r="T182" s="500">
        <v>5.0523435520721476</v>
      </c>
      <c r="U182" s="501">
        <v>9.9637673556390055E-2</v>
      </c>
      <c r="V182" s="502">
        <v>239</v>
      </c>
      <c r="W182" s="500">
        <v>3.397752748978164</v>
      </c>
      <c r="X182" s="501">
        <v>0.11695967102113219</v>
      </c>
      <c r="Y182" s="502">
        <v>239</v>
      </c>
      <c r="Z182" s="500">
        <v>3.0931144650724329</v>
      </c>
      <c r="AA182" s="501">
        <v>0.10910450732084261</v>
      </c>
      <c r="AB182" s="502">
        <v>241</v>
      </c>
      <c r="AC182" s="500">
        <v>4.4710160209057426</v>
      </c>
      <c r="AD182" s="501">
        <v>0.11199073646247509</v>
      </c>
      <c r="AE182" s="502">
        <v>240</v>
      </c>
      <c r="AF182" s="500">
        <v>1.3780343071260439</v>
      </c>
      <c r="AG182" s="501">
        <v>7.8053041065246562E-2</v>
      </c>
      <c r="AH182" s="524">
        <v>240</v>
      </c>
    </row>
    <row r="183" spans="1:34" s="463" customFormat="1" ht="14.5" customHeight="1">
      <c r="A183" s="509" t="s">
        <v>17</v>
      </c>
      <c r="B183" s="497">
        <v>3.6322204124296888</v>
      </c>
      <c r="C183" s="498">
        <v>0.1057591868773463</v>
      </c>
      <c r="D183" s="499">
        <v>451</v>
      </c>
      <c r="E183" s="497">
        <v>3.04401418217248</v>
      </c>
      <c r="F183" s="498">
        <v>0.1164879941098593</v>
      </c>
      <c r="G183" s="499">
        <v>451</v>
      </c>
      <c r="H183" s="497">
        <v>2.1666103935990648</v>
      </c>
      <c r="I183" s="498">
        <v>0.11436399574531921</v>
      </c>
      <c r="J183" s="499">
        <v>453</v>
      </c>
      <c r="K183" s="497">
        <v>2.5239003381990268</v>
      </c>
      <c r="L183" s="498">
        <v>8.5512371208251559E-2</v>
      </c>
      <c r="M183" s="499">
        <v>450</v>
      </c>
      <c r="N183" s="497">
        <v>5.7219060622677507</v>
      </c>
      <c r="O183" s="498">
        <v>4.2527547439652473E-2</v>
      </c>
      <c r="P183" s="499">
        <v>459</v>
      </c>
      <c r="Q183" s="497">
        <v>5.6515314965488948</v>
      </c>
      <c r="R183" s="498">
        <v>4.2974438229747558E-2</v>
      </c>
      <c r="S183" s="499">
        <v>461</v>
      </c>
      <c r="T183" s="497">
        <v>5.2021693949737404</v>
      </c>
      <c r="U183" s="498">
        <v>6.4911469863253329E-2</v>
      </c>
      <c r="V183" s="499">
        <v>462</v>
      </c>
      <c r="W183" s="497">
        <v>3.282126384978326</v>
      </c>
      <c r="X183" s="498">
        <v>9.3951376434777981E-2</v>
      </c>
      <c r="Y183" s="499">
        <v>452</v>
      </c>
      <c r="Z183" s="497">
        <v>2.978545679214895</v>
      </c>
      <c r="AA183" s="498">
        <v>9.8056676329090292E-2</v>
      </c>
      <c r="AB183" s="499">
        <v>448</v>
      </c>
      <c r="AC183" s="497">
        <v>4.565919583249217</v>
      </c>
      <c r="AD183" s="498">
        <v>8.1857233806771776E-2</v>
      </c>
      <c r="AE183" s="499">
        <v>459</v>
      </c>
      <c r="AF183" s="497">
        <v>1.7075868189493491</v>
      </c>
      <c r="AG183" s="498">
        <v>0.1013217479293371</v>
      </c>
      <c r="AH183" s="523">
        <v>451</v>
      </c>
    </row>
    <row r="184" spans="1:34" s="463" customFormat="1" ht="14.5" customHeight="1">
      <c r="A184" s="511" t="s">
        <v>18</v>
      </c>
      <c r="B184" s="500">
        <v>3.4569247885971932</v>
      </c>
      <c r="C184" s="501">
        <v>9.7333588702676263E-2</v>
      </c>
      <c r="D184" s="502">
        <v>721</v>
      </c>
      <c r="E184" s="500">
        <v>2.8590081671526848</v>
      </c>
      <c r="F184" s="501">
        <v>9.072041115136846E-2</v>
      </c>
      <c r="G184" s="502">
        <v>722</v>
      </c>
      <c r="H184" s="500">
        <v>2.5592013957884618</v>
      </c>
      <c r="I184" s="501">
        <v>9.9606124162871096E-2</v>
      </c>
      <c r="J184" s="502">
        <v>716</v>
      </c>
      <c r="K184" s="500">
        <v>3.1845715390838518</v>
      </c>
      <c r="L184" s="501">
        <v>7.6546763872435961E-2</v>
      </c>
      <c r="M184" s="502">
        <v>718</v>
      </c>
      <c r="N184" s="500">
        <v>5.8025342228583137</v>
      </c>
      <c r="O184" s="501">
        <v>2.5723106952835761E-2</v>
      </c>
      <c r="P184" s="502">
        <v>724</v>
      </c>
      <c r="Q184" s="500">
        <v>5.7132397482171458</v>
      </c>
      <c r="R184" s="501">
        <v>2.9541098682477441E-2</v>
      </c>
      <c r="S184" s="502">
        <v>727</v>
      </c>
      <c r="T184" s="500">
        <v>5.3090127799608391</v>
      </c>
      <c r="U184" s="501">
        <v>5.5123910648098802E-2</v>
      </c>
      <c r="V184" s="502">
        <v>720</v>
      </c>
      <c r="W184" s="500">
        <v>3.7199306367187019</v>
      </c>
      <c r="X184" s="501">
        <v>7.3933256018777316E-2</v>
      </c>
      <c r="Y184" s="502">
        <v>717</v>
      </c>
      <c r="Z184" s="500">
        <v>3.6901844814114839</v>
      </c>
      <c r="AA184" s="501">
        <v>7.5648944365170431E-2</v>
      </c>
      <c r="AB184" s="502">
        <v>720</v>
      </c>
      <c r="AC184" s="500">
        <v>4.9514704023885869</v>
      </c>
      <c r="AD184" s="501">
        <v>6.4489300989770168E-2</v>
      </c>
      <c r="AE184" s="502">
        <v>728</v>
      </c>
      <c r="AF184" s="500">
        <v>2.2586003536087911</v>
      </c>
      <c r="AG184" s="501">
        <v>0.10006202686718681</v>
      </c>
      <c r="AH184" s="524">
        <v>720</v>
      </c>
    </row>
    <row r="185" spans="1:34" s="463" customFormat="1" ht="14.5" customHeight="1">
      <c r="A185" s="509" t="s">
        <v>19</v>
      </c>
      <c r="B185" s="497">
        <v>3.496069173336203</v>
      </c>
      <c r="C185" s="498">
        <v>0.1075118596425837</v>
      </c>
      <c r="D185" s="499">
        <v>620</v>
      </c>
      <c r="E185" s="497">
        <v>2.8410284979086819</v>
      </c>
      <c r="F185" s="498">
        <v>0.103446786553967</v>
      </c>
      <c r="G185" s="499">
        <v>618</v>
      </c>
      <c r="H185" s="497">
        <v>2.187298641705389</v>
      </c>
      <c r="I185" s="498">
        <v>9.2239682886532601E-2</v>
      </c>
      <c r="J185" s="499">
        <v>617</v>
      </c>
      <c r="K185" s="497">
        <v>2.9445462508441209</v>
      </c>
      <c r="L185" s="498">
        <v>8.8633717984552968E-2</v>
      </c>
      <c r="M185" s="499">
        <v>619</v>
      </c>
      <c r="N185" s="497">
        <v>5.7498554965201922</v>
      </c>
      <c r="O185" s="498">
        <v>3.2781253629484947E-2</v>
      </c>
      <c r="P185" s="499">
        <v>624</v>
      </c>
      <c r="Q185" s="497">
        <v>5.6270649973289588</v>
      </c>
      <c r="R185" s="498">
        <v>3.6977373431913797E-2</v>
      </c>
      <c r="S185" s="499">
        <v>624</v>
      </c>
      <c r="T185" s="497">
        <v>5.1689693664719112</v>
      </c>
      <c r="U185" s="498">
        <v>5.3187578128250937E-2</v>
      </c>
      <c r="V185" s="499">
        <v>618</v>
      </c>
      <c r="W185" s="497">
        <v>3.606622077036584</v>
      </c>
      <c r="X185" s="498">
        <v>7.1686205020308397E-2</v>
      </c>
      <c r="Y185" s="499">
        <v>618</v>
      </c>
      <c r="Z185" s="497">
        <v>3.5430076315529679</v>
      </c>
      <c r="AA185" s="498">
        <v>8.7309245720519027E-2</v>
      </c>
      <c r="AB185" s="499">
        <v>618</v>
      </c>
      <c r="AC185" s="497">
        <v>4.7383439431352956</v>
      </c>
      <c r="AD185" s="498">
        <v>6.79035792755351E-2</v>
      </c>
      <c r="AE185" s="499">
        <v>620</v>
      </c>
      <c r="AF185" s="497">
        <v>2.1919471444409071</v>
      </c>
      <c r="AG185" s="498">
        <v>0.11317204040926369</v>
      </c>
      <c r="AH185" s="523">
        <v>623</v>
      </c>
    </row>
    <row r="186" spans="1:34" s="463" customFormat="1" ht="14.5" customHeight="1">
      <c r="A186" s="511" t="s">
        <v>20</v>
      </c>
      <c r="B186" s="500">
        <v>3.9796849740608948</v>
      </c>
      <c r="C186" s="501">
        <v>0.1571503219112966</v>
      </c>
      <c r="D186" s="502">
        <v>175</v>
      </c>
      <c r="E186" s="500">
        <v>3.7391567189279411</v>
      </c>
      <c r="F186" s="501">
        <v>0.14222867022659941</v>
      </c>
      <c r="G186" s="502">
        <v>178</v>
      </c>
      <c r="H186" s="500">
        <v>2.3323821962904381</v>
      </c>
      <c r="I186" s="501">
        <v>0.1324037332005604</v>
      </c>
      <c r="J186" s="502">
        <v>180</v>
      </c>
      <c r="K186" s="500">
        <v>3.2329873586129132</v>
      </c>
      <c r="L186" s="501">
        <v>0.13971283788771591</v>
      </c>
      <c r="M186" s="502">
        <v>176</v>
      </c>
      <c r="N186" s="500">
        <v>5.6648441458419354</v>
      </c>
      <c r="O186" s="501">
        <v>8.054388856821075E-2</v>
      </c>
      <c r="P186" s="502">
        <v>179</v>
      </c>
      <c r="Q186" s="500">
        <v>5.6297321335276118</v>
      </c>
      <c r="R186" s="501">
        <v>8.1526790105887301E-2</v>
      </c>
      <c r="S186" s="502">
        <v>180</v>
      </c>
      <c r="T186" s="500">
        <v>5.0810737181893924</v>
      </c>
      <c r="U186" s="501">
        <v>8.8863059453384574E-2</v>
      </c>
      <c r="V186" s="502">
        <v>179</v>
      </c>
      <c r="W186" s="500">
        <v>3.52554594502022</v>
      </c>
      <c r="X186" s="501">
        <v>0.10357875265567169</v>
      </c>
      <c r="Y186" s="502">
        <v>177</v>
      </c>
      <c r="Z186" s="500">
        <v>3.4775259284966569</v>
      </c>
      <c r="AA186" s="501">
        <v>0.13783681651396201</v>
      </c>
      <c r="AB186" s="502">
        <v>176</v>
      </c>
      <c r="AC186" s="500">
        <v>4.3925768170512569</v>
      </c>
      <c r="AD186" s="501">
        <v>0.16195799118134729</v>
      </c>
      <c r="AE186" s="502">
        <v>177</v>
      </c>
      <c r="AF186" s="500">
        <v>2.1514358241809219</v>
      </c>
      <c r="AG186" s="501">
        <v>0.150849882986967</v>
      </c>
      <c r="AH186" s="524">
        <v>180</v>
      </c>
    </row>
    <row r="187" spans="1:34" s="463" customFormat="1" ht="14.5" customHeight="1">
      <c r="A187" s="509" t="s">
        <v>21</v>
      </c>
      <c r="B187" s="497">
        <v>1.8545286758221731</v>
      </c>
      <c r="C187" s="498">
        <v>8.825524941737628E-2</v>
      </c>
      <c r="D187" s="499">
        <v>387</v>
      </c>
      <c r="E187" s="497">
        <v>1.6483444498414701</v>
      </c>
      <c r="F187" s="498">
        <v>7.3643394968499018E-2</v>
      </c>
      <c r="G187" s="499">
        <v>383</v>
      </c>
      <c r="H187" s="497">
        <v>1.7388605895505771</v>
      </c>
      <c r="I187" s="498">
        <v>8.4940495800001486E-2</v>
      </c>
      <c r="J187" s="499">
        <v>387</v>
      </c>
      <c r="K187" s="497">
        <v>2.3832363528830118</v>
      </c>
      <c r="L187" s="498">
        <v>8.6450256826345717E-2</v>
      </c>
      <c r="M187" s="499">
        <v>383</v>
      </c>
      <c r="N187" s="497">
        <v>5.8252239500654159</v>
      </c>
      <c r="O187" s="498">
        <v>3.5905069381113791E-2</v>
      </c>
      <c r="P187" s="499">
        <v>385</v>
      </c>
      <c r="Q187" s="497">
        <v>5.7988753653690077</v>
      </c>
      <c r="R187" s="498">
        <v>3.043504938315654E-2</v>
      </c>
      <c r="S187" s="499">
        <v>385</v>
      </c>
      <c r="T187" s="497">
        <v>5.0357826989892089</v>
      </c>
      <c r="U187" s="498">
        <v>6.9910926626337841E-2</v>
      </c>
      <c r="V187" s="499">
        <v>387</v>
      </c>
      <c r="W187" s="497">
        <v>3.156116830624307</v>
      </c>
      <c r="X187" s="498">
        <v>9.125719790510127E-2</v>
      </c>
      <c r="Y187" s="499">
        <v>386</v>
      </c>
      <c r="Z187" s="497">
        <v>2.975409312459417</v>
      </c>
      <c r="AA187" s="498">
        <v>0.1005611152223303</v>
      </c>
      <c r="AB187" s="499">
        <v>381</v>
      </c>
      <c r="AC187" s="497">
        <v>4.4020017020166833</v>
      </c>
      <c r="AD187" s="498">
        <v>9.0876100775561713E-2</v>
      </c>
      <c r="AE187" s="499">
        <v>386</v>
      </c>
      <c r="AF187" s="497">
        <v>1.502111801456008</v>
      </c>
      <c r="AG187" s="498">
        <v>8.7666173559164479E-2</v>
      </c>
      <c r="AH187" s="523">
        <v>385</v>
      </c>
    </row>
    <row r="188" spans="1:34" s="463" customFormat="1" ht="14.5" customHeight="1">
      <c r="A188" s="511" t="s">
        <v>22</v>
      </c>
      <c r="B188" s="500">
        <v>1.870060921621894</v>
      </c>
      <c r="C188" s="501">
        <v>0.12773064457983399</v>
      </c>
      <c r="D188" s="502">
        <v>307</v>
      </c>
      <c r="E188" s="500">
        <v>1.872036295582338</v>
      </c>
      <c r="F188" s="501">
        <v>0.1340274742027209</v>
      </c>
      <c r="G188" s="502">
        <v>308</v>
      </c>
      <c r="H188" s="500">
        <v>2.4257730991244748</v>
      </c>
      <c r="I188" s="501">
        <v>0.1552385012384159</v>
      </c>
      <c r="J188" s="502">
        <v>306</v>
      </c>
      <c r="K188" s="500">
        <v>2.676933198846501</v>
      </c>
      <c r="L188" s="501">
        <v>0.13483270558398339</v>
      </c>
      <c r="M188" s="502">
        <v>305</v>
      </c>
      <c r="N188" s="500">
        <v>5.814814893450702</v>
      </c>
      <c r="O188" s="501">
        <v>5.0098284834368782E-2</v>
      </c>
      <c r="P188" s="502">
        <v>306</v>
      </c>
      <c r="Q188" s="500">
        <v>5.743674309975197</v>
      </c>
      <c r="R188" s="501">
        <v>5.7215335161217691E-2</v>
      </c>
      <c r="S188" s="502">
        <v>307</v>
      </c>
      <c r="T188" s="500">
        <v>5.1584998300026754</v>
      </c>
      <c r="U188" s="501">
        <v>7.9706055914287963E-2</v>
      </c>
      <c r="V188" s="502">
        <v>303</v>
      </c>
      <c r="W188" s="500">
        <v>3.4597575243926042</v>
      </c>
      <c r="X188" s="501">
        <v>0.1148975985511921</v>
      </c>
      <c r="Y188" s="502">
        <v>302</v>
      </c>
      <c r="Z188" s="500">
        <v>3.248522221209857</v>
      </c>
      <c r="AA188" s="501">
        <v>0.1236727611245883</v>
      </c>
      <c r="AB188" s="502">
        <v>301</v>
      </c>
      <c r="AC188" s="500">
        <v>4.7802628041531916</v>
      </c>
      <c r="AD188" s="501">
        <v>0.12615966110573831</v>
      </c>
      <c r="AE188" s="502">
        <v>300</v>
      </c>
      <c r="AF188" s="500">
        <v>1.45773535429224</v>
      </c>
      <c r="AG188" s="501">
        <v>9.7028955181605037E-2</v>
      </c>
      <c r="AH188" s="524">
        <v>305</v>
      </c>
    </row>
    <row r="189" spans="1:34" s="463" customFormat="1" ht="14.5" customHeight="1">
      <c r="A189" s="509" t="s">
        <v>23</v>
      </c>
      <c r="B189" s="497">
        <v>3.7869542050498861</v>
      </c>
      <c r="C189" s="498">
        <v>0.1235440401725925</v>
      </c>
      <c r="D189" s="499">
        <v>350</v>
      </c>
      <c r="E189" s="497">
        <v>3.2162551519131251</v>
      </c>
      <c r="F189" s="498">
        <v>0.1234666150593919</v>
      </c>
      <c r="G189" s="499">
        <v>351</v>
      </c>
      <c r="H189" s="497">
        <v>2.158858280765457</v>
      </c>
      <c r="I189" s="498">
        <v>0.1136781804979453</v>
      </c>
      <c r="J189" s="499">
        <v>345</v>
      </c>
      <c r="K189" s="497">
        <v>2.5526874041330561</v>
      </c>
      <c r="L189" s="498">
        <v>9.0452161116149857E-2</v>
      </c>
      <c r="M189" s="499">
        <v>347</v>
      </c>
      <c r="N189" s="497">
        <v>5.7429482349986651</v>
      </c>
      <c r="O189" s="498">
        <v>4.1691782740288473E-2</v>
      </c>
      <c r="P189" s="499">
        <v>349</v>
      </c>
      <c r="Q189" s="497">
        <v>5.6659579593372706</v>
      </c>
      <c r="R189" s="498">
        <v>4.666543919169109E-2</v>
      </c>
      <c r="S189" s="499">
        <v>351</v>
      </c>
      <c r="T189" s="497">
        <v>5.0865064844528334</v>
      </c>
      <c r="U189" s="498">
        <v>7.9045628775490706E-2</v>
      </c>
      <c r="V189" s="499">
        <v>348</v>
      </c>
      <c r="W189" s="497">
        <v>3.4904598519536969</v>
      </c>
      <c r="X189" s="498">
        <v>0.1023181156320323</v>
      </c>
      <c r="Y189" s="499">
        <v>349</v>
      </c>
      <c r="Z189" s="497">
        <v>3.3166871738524479</v>
      </c>
      <c r="AA189" s="498">
        <v>0.10603963233435421</v>
      </c>
      <c r="AB189" s="499">
        <v>348</v>
      </c>
      <c r="AC189" s="497">
        <v>4.73391011279704</v>
      </c>
      <c r="AD189" s="498">
        <v>0.10210131918294379</v>
      </c>
      <c r="AE189" s="499">
        <v>351</v>
      </c>
      <c r="AF189" s="497">
        <v>1.869785133596684</v>
      </c>
      <c r="AG189" s="498">
        <v>0.12570999434822519</v>
      </c>
      <c r="AH189" s="523">
        <v>348</v>
      </c>
    </row>
    <row r="190" spans="1:34" s="463" customFormat="1" ht="14.5" customHeight="1" thickBot="1">
      <c r="A190" s="513" t="s">
        <v>24</v>
      </c>
      <c r="B190" s="525">
        <v>2.2501331747492919</v>
      </c>
      <c r="C190" s="526">
        <v>0.13677953794053821</v>
      </c>
      <c r="D190" s="503">
        <v>361</v>
      </c>
      <c r="E190" s="525">
        <v>2.2196856999871168</v>
      </c>
      <c r="F190" s="526">
        <v>0.114752907936552</v>
      </c>
      <c r="G190" s="503">
        <v>362</v>
      </c>
      <c r="H190" s="525">
        <v>1.7947753075805599</v>
      </c>
      <c r="I190" s="526">
        <v>9.720519508773931E-2</v>
      </c>
      <c r="J190" s="503">
        <v>361</v>
      </c>
      <c r="K190" s="525">
        <v>2.706607064047136</v>
      </c>
      <c r="L190" s="526">
        <v>0.1048371417102721</v>
      </c>
      <c r="M190" s="503">
        <v>361</v>
      </c>
      <c r="N190" s="525">
        <v>5.8595952884843499</v>
      </c>
      <c r="O190" s="526">
        <v>2.4010007988708851E-2</v>
      </c>
      <c r="P190" s="503">
        <v>362</v>
      </c>
      <c r="Q190" s="525">
        <v>5.8384045686899579</v>
      </c>
      <c r="R190" s="526">
        <v>2.7628719508168548E-2</v>
      </c>
      <c r="S190" s="503">
        <v>363</v>
      </c>
      <c r="T190" s="525">
        <v>5.2581575927792317</v>
      </c>
      <c r="U190" s="526">
        <v>5.8321665499842842E-2</v>
      </c>
      <c r="V190" s="503">
        <v>360</v>
      </c>
      <c r="W190" s="525">
        <v>3.608372562405604</v>
      </c>
      <c r="X190" s="526">
        <v>9.5657516890168007E-2</v>
      </c>
      <c r="Y190" s="503">
        <v>363</v>
      </c>
      <c r="Z190" s="525">
        <v>3.3580640685241518</v>
      </c>
      <c r="AA190" s="526">
        <v>0.1060439795858142</v>
      </c>
      <c r="AB190" s="503">
        <v>361</v>
      </c>
      <c r="AC190" s="525">
        <v>4.848912116280288</v>
      </c>
      <c r="AD190" s="526">
        <v>7.9436464356732323E-2</v>
      </c>
      <c r="AE190" s="503">
        <v>360</v>
      </c>
      <c r="AF190" s="525">
        <v>1.6764427519291081</v>
      </c>
      <c r="AG190" s="526">
        <v>0.12217797830162</v>
      </c>
      <c r="AH190" s="527">
        <v>361</v>
      </c>
    </row>
    <row r="191" spans="1:34" s="463" customFormat="1" ht="14.5" customHeight="1">
      <c r="A191" s="515" t="s">
        <v>26</v>
      </c>
      <c r="B191" s="504">
        <v>3.474471858776901</v>
      </c>
      <c r="C191" s="505">
        <v>4.0005774409753239E-2</v>
      </c>
      <c r="D191" s="506">
        <v>4562</v>
      </c>
      <c r="E191" s="504">
        <v>2.9057082802889869</v>
      </c>
      <c r="F191" s="505">
        <v>3.9464659303183998E-2</v>
      </c>
      <c r="G191" s="506">
        <v>4547</v>
      </c>
      <c r="H191" s="504">
        <v>2.1890932485507921</v>
      </c>
      <c r="I191" s="505">
        <v>3.6773882400263108E-2</v>
      </c>
      <c r="J191" s="506">
        <v>4542</v>
      </c>
      <c r="K191" s="504">
        <v>2.7915595628330352</v>
      </c>
      <c r="L191" s="505">
        <v>3.0585804453364542E-2</v>
      </c>
      <c r="M191" s="506">
        <v>4566</v>
      </c>
      <c r="N191" s="504">
        <v>5.7444579290095694</v>
      </c>
      <c r="O191" s="505">
        <v>1.385813511572347E-2</v>
      </c>
      <c r="P191" s="506">
        <v>4596</v>
      </c>
      <c r="Q191" s="504">
        <v>5.6647837705943607</v>
      </c>
      <c r="R191" s="505">
        <v>1.3975890957065491E-2</v>
      </c>
      <c r="S191" s="506">
        <v>4605</v>
      </c>
      <c r="T191" s="504">
        <v>5.2536281692710274</v>
      </c>
      <c r="U191" s="505">
        <v>2.2278331117860001E-2</v>
      </c>
      <c r="V191" s="506">
        <v>4581</v>
      </c>
      <c r="W191" s="504">
        <v>3.5055572648002569</v>
      </c>
      <c r="X191" s="505">
        <v>3.1374212950322992E-2</v>
      </c>
      <c r="Y191" s="506">
        <v>4553</v>
      </c>
      <c r="Z191" s="504">
        <v>3.2754742982376901</v>
      </c>
      <c r="AA191" s="505">
        <v>3.2959179352957037E-2</v>
      </c>
      <c r="AB191" s="506">
        <v>4540</v>
      </c>
      <c r="AC191" s="504">
        <v>4.7170844846314042</v>
      </c>
      <c r="AD191" s="505">
        <v>2.8616663018586029E-2</v>
      </c>
      <c r="AE191" s="506">
        <v>4581</v>
      </c>
      <c r="AF191" s="504">
        <v>1.929327289320411</v>
      </c>
      <c r="AG191" s="505">
        <v>3.5429085014357493E-2</v>
      </c>
      <c r="AH191" s="528">
        <v>4575</v>
      </c>
    </row>
    <row r="192" spans="1:34" s="463" customFormat="1" ht="14.5" customHeight="1">
      <c r="A192" s="515" t="s">
        <v>25</v>
      </c>
      <c r="B192" s="504">
        <v>2.2770932942508511</v>
      </c>
      <c r="C192" s="505">
        <v>5.6498356930053777E-2</v>
      </c>
      <c r="D192" s="506">
        <v>1876</v>
      </c>
      <c r="E192" s="504">
        <v>2.0335719965732029</v>
      </c>
      <c r="F192" s="505">
        <v>5.1762989433083002E-2</v>
      </c>
      <c r="G192" s="506">
        <v>1877</v>
      </c>
      <c r="H192" s="504">
        <v>2.0133047190836599</v>
      </c>
      <c r="I192" s="505">
        <v>5.1679276298261141E-2</v>
      </c>
      <c r="J192" s="506">
        <v>1877</v>
      </c>
      <c r="K192" s="504">
        <v>2.605230668376084</v>
      </c>
      <c r="L192" s="505">
        <v>4.555429900087403E-2</v>
      </c>
      <c r="M192" s="506">
        <v>1870</v>
      </c>
      <c r="N192" s="504">
        <v>5.8315286804044328</v>
      </c>
      <c r="O192" s="505">
        <v>1.5964531964622879E-2</v>
      </c>
      <c r="P192" s="506">
        <v>1880</v>
      </c>
      <c r="Q192" s="504">
        <v>5.7860127131667278</v>
      </c>
      <c r="R192" s="505">
        <v>1.6626808923087669E-2</v>
      </c>
      <c r="S192" s="506">
        <v>1882</v>
      </c>
      <c r="T192" s="504">
        <v>5.1560943738596814</v>
      </c>
      <c r="U192" s="505">
        <v>3.321611218049883E-2</v>
      </c>
      <c r="V192" s="506">
        <v>1870</v>
      </c>
      <c r="W192" s="504">
        <v>3.459477139712424</v>
      </c>
      <c r="X192" s="505">
        <v>4.7279555635693943E-2</v>
      </c>
      <c r="Y192" s="506">
        <v>1869</v>
      </c>
      <c r="Z192" s="504">
        <v>3.2271934677055198</v>
      </c>
      <c r="AA192" s="505">
        <v>5.2095723169768043E-2</v>
      </c>
      <c r="AB192" s="506">
        <v>1863</v>
      </c>
      <c r="AC192" s="504">
        <v>4.6432423324175582</v>
      </c>
      <c r="AD192" s="505">
        <v>4.4067015756834513E-2</v>
      </c>
      <c r="AE192" s="506">
        <v>1868</v>
      </c>
      <c r="AF192" s="504">
        <v>1.547024857914759</v>
      </c>
      <c r="AG192" s="505">
        <v>4.0848140821888007E-2</v>
      </c>
      <c r="AH192" s="528">
        <v>1871</v>
      </c>
    </row>
    <row r="193" spans="1:34" s="463" customFormat="1" ht="14.5" customHeight="1">
      <c r="A193" s="517" t="s">
        <v>27</v>
      </c>
      <c r="B193" s="529">
        <v>3.228484554172327</v>
      </c>
      <c r="C193" s="530">
        <v>3.4525820412469148E-2</v>
      </c>
      <c r="D193" s="496">
        <v>6438</v>
      </c>
      <c r="E193" s="529">
        <v>2.7263426096045671</v>
      </c>
      <c r="F193" s="530">
        <v>3.3426784304679442E-2</v>
      </c>
      <c r="G193" s="496">
        <v>6424</v>
      </c>
      <c r="H193" s="529">
        <v>2.152771375517498</v>
      </c>
      <c r="I193" s="530">
        <v>3.1066027460977159E-2</v>
      </c>
      <c r="J193" s="496">
        <v>6419</v>
      </c>
      <c r="K193" s="529">
        <v>2.7533580244009221</v>
      </c>
      <c r="L193" s="530">
        <v>2.6036461266363851E-2</v>
      </c>
      <c r="M193" s="496">
        <v>6436</v>
      </c>
      <c r="N193" s="529">
        <v>5.7622887017928388</v>
      </c>
      <c r="O193" s="530">
        <v>1.149893020216779E-2</v>
      </c>
      <c r="P193" s="496">
        <v>6476</v>
      </c>
      <c r="Q193" s="529">
        <v>5.6895787805924121</v>
      </c>
      <c r="R193" s="530">
        <v>1.1640682906615589E-2</v>
      </c>
      <c r="S193" s="496">
        <v>6487</v>
      </c>
      <c r="T193" s="529">
        <v>5.233699417237708</v>
      </c>
      <c r="U193" s="530">
        <v>1.8975458044350961E-2</v>
      </c>
      <c r="V193" s="496">
        <v>6451</v>
      </c>
      <c r="W193" s="529">
        <v>3.4960855832488069</v>
      </c>
      <c r="X193" s="530">
        <v>2.675348683065876E-2</v>
      </c>
      <c r="Y193" s="496">
        <v>6422</v>
      </c>
      <c r="Z193" s="529">
        <v>3.2655618153996859</v>
      </c>
      <c r="AA193" s="530">
        <v>2.828831243165119E-2</v>
      </c>
      <c r="AB193" s="496">
        <v>6403</v>
      </c>
      <c r="AC193" s="529">
        <v>4.702003330961384</v>
      </c>
      <c r="AD193" s="530">
        <v>2.450441251779048E-2</v>
      </c>
      <c r="AE193" s="496">
        <v>6449</v>
      </c>
      <c r="AF193" s="529">
        <v>1.851195104264894</v>
      </c>
      <c r="AG193" s="530">
        <v>2.95012186075835E-2</v>
      </c>
      <c r="AH193" s="522">
        <v>6446</v>
      </c>
    </row>
    <row r="194" spans="1:34" s="463" customFormat="1" ht="14.5" customHeight="1">
      <c r="A194" s="1313" t="s">
        <v>535</v>
      </c>
      <c r="B194" s="1313" t="s">
        <v>124</v>
      </c>
      <c r="C194" s="1313" t="s">
        <v>124</v>
      </c>
      <c r="D194" s="1313" t="s">
        <v>124</v>
      </c>
      <c r="E194" s="1313" t="s">
        <v>124</v>
      </c>
      <c r="F194" s="1313" t="s">
        <v>124</v>
      </c>
      <c r="G194" s="1313" t="s">
        <v>124</v>
      </c>
      <c r="H194" s="1313" t="s">
        <v>124</v>
      </c>
      <c r="I194" s="1313" t="s">
        <v>124</v>
      </c>
      <c r="J194" s="1313" t="s">
        <v>124</v>
      </c>
      <c r="K194" s="1313" t="s">
        <v>124</v>
      </c>
      <c r="L194" s="1313" t="s">
        <v>124</v>
      </c>
      <c r="M194" s="1313" t="s">
        <v>124</v>
      </c>
      <c r="N194" s="1313" t="s">
        <v>124</v>
      </c>
      <c r="O194" s="1313" t="s">
        <v>124</v>
      </c>
      <c r="P194" s="1313" t="s">
        <v>124</v>
      </c>
      <c r="Q194" s="1313" t="s">
        <v>124</v>
      </c>
      <c r="R194" s="1313" t="s">
        <v>124</v>
      </c>
      <c r="S194" s="1313" t="s">
        <v>124</v>
      </c>
      <c r="T194" s="1313" t="s">
        <v>124</v>
      </c>
      <c r="U194" s="1313" t="s">
        <v>124</v>
      </c>
      <c r="V194" s="1313" t="s">
        <v>124</v>
      </c>
      <c r="W194" s="1313" t="s">
        <v>124</v>
      </c>
      <c r="X194" s="1313" t="s">
        <v>124</v>
      </c>
      <c r="Y194" s="1313" t="s">
        <v>124</v>
      </c>
      <c r="Z194" s="1313" t="s">
        <v>124</v>
      </c>
      <c r="AA194" s="1313" t="s">
        <v>124</v>
      </c>
      <c r="AB194" s="1313" t="s">
        <v>124</v>
      </c>
      <c r="AC194" s="1313" t="s">
        <v>124</v>
      </c>
      <c r="AD194" s="1313" t="s">
        <v>124</v>
      </c>
      <c r="AE194" s="1313" t="s">
        <v>124</v>
      </c>
      <c r="AF194" s="1313" t="s">
        <v>124</v>
      </c>
      <c r="AG194" s="1313" t="s">
        <v>124</v>
      </c>
      <c r="AH194" s="1313" t="s">
        <v>124</v>
      </c>
    </row>
    <row r="195" spans="1:34" s="463" customFormat="1" ht="14.5" customHeight="1">
      <c r="A195" s="1313" t="s">
        <v>536</v>
      </c>
      <c r="B195" s="1313" t="s">
        <v>126</v>
      </c>
      <c r="C195" s="1313" t="s">
        <v>126</v>
      </c>
      <c r="D195" s="1313" t="s">
        <v>126</v>
      </c>
      <c r="E195" s="1313" t="s">
        <v>126</v>
      </c>
      <c r="F195" s="1313" t="s">
        <v>126</v>
      </c>
      <c r="G195" s="1313" t="s">
        <v>126</v>
      </c>
      <c r="H195" s="1313" t="s">
        <v>126</v>
      </c>
      <c r="I195" s="1313" t="s">
        <v>126</v>
      </c>
      <c r="J195" s="1313" t="s">
        <v>126</v>
      </c>
      <c r="K195" s="1313" t="s">
        <v>126</v>
      </c>
      <c r="L195" s="1313" t="s">
        <v>126</v>
      </c>
      <c r="M195" s="1313" t="s">
        <v>126</v>
      </c>
      <c r="N195" s="1313" t="s">
        <v>126</v>
      </c>
      <c r="O195" s="1313" t="s">
        <v>126</v>
      </c>
      <c r="P195" s="1313" t="s">
        <v>126</v>
      </c>
      <c r="Q195" s="1313" t="s">
        <v>126</v>
      </c>
      <c r="R195" s="1313" t="s">
        <v>126</v>
      </c>
      <c r="S195" s="1313" t="s">
        <v>126</v>
      </c>
      <c r="T195" s="1313" t="s">
        <v>126</v>
      </c>
      <c r="U195" s="1313" t="s">
        <v>126</v>
      </c>
      <c r="V195" s="1313" t="s">
        <v>126</v>
      </c>
      <c r="W195" s="1313" t="s">
        <v>126</v>
      </c>
      <c r="X195" s="1313" t="s">
        <v>126</v>
      </c>
      <c r="Y195" s="1313" t="s">
        <v>126</v>
      </c>
      <c r="Z195" s="1313" t="s">
        <v>126</v>
      </c>
      <c r="AA195" s="1313" t="s">
        <v>126</v>
      </c>
      <c r="AB195" s="1313" t="s">
        <v>126</v>
      </c>
      <c r="AC195" s="1313" t="s">
        <v>126</v>
      </c>
      <c r="AD195" s="1313" t="s">
        <v>126</v>
      </c>
      <c r="AE195" s="1313" t="s">
        <v>126</v>
      </c>
      <c r="AF195" s="1313" t="s">
        <v>126</v>
      </c>
      <c r="AG195" s="1313" t="s">
        <v>126</v>
      </c>
      <c r="AH195" s="1313" t="s">
        <v>126</v>
      </c>
    </row>
    <row r="196" spans="1:34" s="463" customFormat="1" ht="14.5" customHeight="1">
      <c r="A196" s="1313" t="s">
        <v>138</v>
      </c>
      <c r="B196" s="1313" t="s">
        <v>138</v>
      </c>
      <c r="C196" s="1313" t="s">
        <v>138</v>
      </c>
      <c r="D196" s="1313" t="s">
        <v>138</v>
      </c>
      <c r="E196" s="1313" t="s">
        <v>138</v>
      </c>
      <c r="F196" s="1313" t="s">
        <v>138</v>
      </c>
      <c r="G196" s="1313" t="s">
        <v>138</v>
      </c>
      <c r="H196" s="1313" t="s">
        <v>138</v>
      </c>
      <c r="I196" s="1313" t="s">
        <v>138</v>
      </c>
      <c r="J196" s="1313" t="s">
        <v>138</v>
      </c>
      <c r="K196" s="1313" t="s">
        <v>138</v>
      </c>
      <c r="L196" s="1313" t="s">
        <v>138</v>
      </c>
      <c r="M196" s="1313" t="s">
        <v>138</v>
      </c>
      <c r="N196" s="1313" t="s">
        <v>138</v>
      </c>
      <c r="O196" s="1313" t="s">
        <v>138</v>
      </c>
      <c r="P196" s="1313" t="s">
        <v>138</v>
      </c>
      <c r="Q196" s="1313" t="s">
        <v>138</v>
      </c>
      <c r="R196" s="1313" t="s">
        <v>138</v>
      </c>
      <c r="S196" s="1313" t="s">
        <v>138</v>
      </c>
      <c r="T196" s="1313" t="s">
        <v>138</v>
      </c>
      <c r="U196" s="1313" t="s">
        <v>138</v>
      </c>
      <c r="V196" s="1313" t="s">
        <v>138</v>
      </c>
      <c r="W196" s="1313" t="s">
        <v>138</v>
      </c>
      <c r="X196" s="1313" t="s">
        <v>138</v>
      </c>
      <c r="Y196" s="1313" t="s">
        <v>138</v>
      </c>
      <c r="Z196" s="1313" t="s">
        <v>138</v>
      </c>
      <c r="AA196" s="1313" t="s">
        <v>138</v>
      </c>
      <c r="AB196" s="1313" t="s">
        <v>138</v>
      </c>
      <c r="AC196" s="1313" t="s">
        <v>138</v>
      </c>
      <c r="AD196" s="1313" t="s">
        <v>138</v>
      </c>
      <c r="AE196" s="1313" t="s">
        <v>138</v>
      </c>
      <c r="AF196" s="1313" t="s">
        <v>138</v>
      </c>
      <c r="AG196" s="1313" t="s">
        <v>138</v>
      </c>
      <c r="AH196" s="1313" t="s">
        <v>138</v>
      </c>
    </row>
    <row r="197" spans="1:34" ht="14.5" customHeight="1"/>
    <row r="198" spans="1:34" s="463" customFormat="1" ht="14.5" customHeight="1">
      <c r="A198" s="1314" t="s">
        <v>703</v>
      </c>
      <c r="B198" s="1314"/>
      <c r="C198" s="1314"/>
      <c r="D198" s="1314"/>
      <c r="E198" s="1314"/>
      <c r="F198" s="1314"/>
      <c r="G198" s="1314"/>
      <c r="H198" s="1314"/>
      <c r="I198" s="1314"/>
      <c r="J198" s="1314"/>
      <c r="K198" s="1314"/>
      <c r="L198" s="1314"/>
      <c r="M198" s="1314"/>
      <c r="N198" s="1314"/>
      <c r="O198" s="1314"/>
      <c r="P198" s="1314"/>
      <c r="Q198" s="1314"/>
      <c r="R198" s="1314"/>
      <c r="S198" s="1314"/>
      <c r="T198" s="1314"/>
      <c r="U198" s="1314"/>
      <c r="V198" s="1314"/>
      <c r="W198" s="1314"/>
      <c r="X198" s="1314"/>
      <c r="Y198" s="1314"/>
      <c r="Z198" s="1314"/>
      <c r="AA198" s="1314"/>
      <c r="AB198" s="1314"/>
      <c r="AC198" s="1314"/>
      <c r="AD198" s="1314"/>
      <c r="AE198" s="1314"/>
      <c r="AF198" s="1314"/>
      <c r="AG198" s="1314"/>
      <c r="AH198" s="1314"/>
    </row>
    <row r="199" spans="1:34" s="464" customFormat="1" ht="37" customHeight="1">
      <c r="A199" s="1311" t="s">
        <v>10</v>
      </c>
      <c r="B199" s="1315" t="s">
        <v>84</v>
      </c>
      <c r="C199" s="1315" t="s">
        <v>112</v>
      </c>
      <c r="D199" s="1315" t="s">
        <v>112</v>
      </c>
      <c r="E199" s="1315" t="s">
        <v>128</v>
      </c>
      <c r="F199" s="1315" t="s">
        <v>113</v>
      </c>
      <c r="G199" s="1315" t="s">
        <v>113</v>
      </c>
      <c r="H199" s="1315" t="s">
        <v>80</v>
      </c>
      <c r="I199" s="1315" t="s">
        <v>114</v>
      </c>
      <c r="J199" s="1315" t="s">
        <v>114</v>
      </c>
      <c r="K199" s="1315" t="s">
        <v>79</v>
      </c>
      <c r="L199" s="1315" t="s">
        <v>115</v>
      </c>
      <c r="M199" s="1315" t="s">
        <v>115</v>
      </c>
      <c r="N199" s="1315" t="s">
        <v>86</v>
      </c>
      <c r="O199" s="1315" t="s">
        <v>116</v>
      </c>
      <c r="P199" s="1315" t="s">
        <v>116</v>
      </c>
      <c r="Q199" s="1315" t="s">
        <v>85</v>
      </c>
      <c r="R199" s="1315" t="s">
        <v>117</v>
      </c>
      <c r="S199" s="1315" t="s">
        <v>117</v>
      </c>
      <c r="T199" s="1315" t="s">
        <v>129</v>
      </c>
      <c r="U199" s="1315" t="s">
        <v>118</v>
      </c>
      <c r="V199" s="1315" t="s">
        <v>118</v>
      </c>
      <c r="W199" s="1315" t="s">
        <v>81</v>
      </c>
      <c r="X199" s="1315" t="s">
        <v>119</v>
      </c>
      <c r="Y199" s="1315" t="s">
        <v>119</v>
      </c>
      <c r="Z199" s="1315" t="s">
        <v>82</v>
      </c>
      <c r="AA199" s="1315" t="s">
        <v>120</v>
      </c>
      <c r="AB199" s="1315" t="s">
        <v>120</v>
      </c>
      <c r="AC199" s="1315" t="s">
        <v>83</v>
      </c>
      <c r="AD199" s="1315" t="s">
        <v>121</v>
      </c>
      <c r="AE199" s="1315" t="s">
        <v>121</v>
      </c>
      <c r="AF199" s="1315" t="s">
        <v>78</v>
      </c>
      <c r="AG199" s="1315" t="s">
        <v>122</v>
      </c>
      <c r="AH199" s="1316" t="s">
        <v>122</v>
      </c>
    </row>
    <row r="200" spans="1:34" s="463" customFormat="1" ht="14.5" customHeight="1" thickBot="1">
      <c r="A200" s="1312"/>
      <c r="B200" s="357" t="s">
        <v>64</v>
      </c>
      <c r="C200" s="357" t="s">
        <v>57</v>
      </c>
      <c r="D200" s="531" t="s">
        <v>123</v>
      </c>
      <c r="E200" s="357" t="s">
        <v>64</v>
      </c>
      <c r="F200" s="357" t="s">
        <v>57</v>
      </c>
      <c r="G200" s="531" t="s">
        <v>123</v>
      </c>
      <c r="H200" s="357" t="s">
        <v>64</v>
      </c>
      <c r="I200" s="357" t="s">
        <v>57</v>
      </c>
      <c r="J200" s="531" t="s">
        <v>123</v>
      </c>
      <c r="K200" s="357" t="s">
        <v>64</v>
      </c>
      <c r="L200" s="357" t="s">
        <v>57</v>
      </c>
      <c r="M200" s="531" t="s">
        <v>123</v>
      </c>
      <c r="N200" s="357" t="s">
        <v>64</v>
      </c>
      <c r="O200" s="357" t="s">
        <v>57</v>
      </c>
      <c r="P200" s="531" t="s">
        <v>123</v>
      </c>
      <c r="Q200" s="357" t="s">
        <v>64</v>
      </c>
      <c r="R200" s="357" t="s">
        <v>57</v>
      </c>
      <c r="S200" s="531" t="s">
        <v>123</v>
      </c>
      <c r="T200" s="357" t="s">
        <v>64</v>
      </c>
      <c r="U200" s="357" t="s">
        <v>57</v>
      </c>
      <c r="V200" s="531" t="s">
        <v>123</v>
      </c>
      <c r="W200" s="357" t="s">
        <v>64</v>
      </c>
      <c r="X200" s="357" t="s">
        <v>57</v>
      </c>
      <c r="Y200" s="531" t="s">
        <v>123</v>
      </c>
      <c r="Z200" s="357" t="s">
        <v>64</v>
      </c>
      <c r="AA200" s="357" t="s">
        <v>57</v>
      </c>
      <c r="AB200" s="531" t="s">
        <v>123</v>
      </c>
      <c r="AC200" s="357" t="s">
        <v>64</v>
      </c>
      <c r="AD200" s="357" t="s">
        <v>57</v>
      </c>
      <c r="AE200" s="531" t="s">
        <v>123</v>
      </c>
      <c r="AF200" s="357" t="s">
        <v>64</v>
      </c>
      <c r="AG200" s="357" t="s">
        <v>57</v>
      </c>
      <c r="AH200" s="357" t="s">
        <v>123</v>
      </c>
    </row>
    <row r="201" spans="1:34" s="463" customFormat="1" ht="14.5" customHeight="1">
      <c r="A201" s="509" t="s">
        <v>11</v>
      </c>
      <c r="B201" s="481">
        <v>3.59955873425388</v>
      </c>
      <c r="C201" s="482">
        <v>0.15395547816273419</v>
      </c>
      <c r="D201" s="483">
        <v>439</v>
      </c>
      <c r="E201" s="481">
        <v>3.5126152130888149</v>
      </c>
      <c r="F201" s="482">
        <v>0.13328252985979769</v>
      </c>
      <c r="G201" s="483">
        <v>437</v>
      </c>
      <c r="H201" s="481">
        <v>3.217682013433214</v>
      </c>
      <c r="I201" s="482">
        <v>0.1087506846457782</v>
      </c>
      <c r="J201" s="483">
        <v>442</v>
      </c>
      <c r="K201" s="481">
        <v>2.6234935715716521</v>
      </c>
      <c r="L201" s="482">
        <v>7.1274257121970788E-2</v>
      </c>
      <c r="M201" s="483">
        <v>442</v>
      </c>
      <c r="N201" s="481">
        <v>5.0971824438861972</v>
      </c>
      <c r="O201" s="482">
        <v>0.1011488662318909</v>
      </c>
      <c r="P201" s="483">
        <v>443</v>
      </c>
      <c r="Q201" s="481">
        <v>5.5784731066474089</v>
      </c>
      <c r="R201" s="482">
        <v>6.8531514012820621E-2</v>
      </c>
      <c r="S201" s="483">
        <v>445</v>
      </c>
      <c r="T201" s="481">
        <v>5.5182844051915341</v>
      </c>
      <c r="U201" s="482">
        <v>7.4474901548722078E-2</v>
      </c>
      <c r="V201" s="483">
        <v>445</v>
      </c>
      <c r="W201" s="481">
        <v>4.7079510838590224</v>
      </c>
      <c r="X201" s="482">
        <v>8.8712451116907468E-2</v>
      </c>
      <c r="Y201" s="483">
        <v>444</v>
      </c>
      <c r="Z201" s="481">
        <v>3.7326001073800699</v>
      </c>
      <c r="AA201" s="482">
        <v>7.8677731093168612E-2</v>
      </c>
      <c r="AB201" s="483">
        <v>441</v>
      </c>
      <c r="AC201" s="481">
        <v>2.87453756764751</v>
      </c>
      <c r="AD201" s="482">
        <v>9.3824345293827202E-2</v>
      </c>
      <c r="AE201" s="483">
        <v>442</v>
      </c>
      <c r="AF201" s="481">
        <v>1.358769540737033</v>
      </c>
      <c r="AG201" s="482">
        <v>6.6476533791154938E-2</v>
      </c>
      <c r="AH201" s="519">
        <v>439</v>
      </c>
    </row>
    <row r="202" spans="1:34" s="463" customFormat="1" ht="14.5" customHeight="1">
      <c r="A202" s="511" t="s">
        <v>12</v>
      </c>
      <c r="B202" s="484">
        <v>3.4881214649083061</v>
      </c>
      <c r="C202" s="485">
        <v>0.16234122456473879</v>
      </c>
      <c r="D202" s="486">
        <v>268</v>
      </c>
      <c r="E202" s="484">
        <v>3.1321085075572941</v>
      </c>
      <c r="F202" s="485">
        <v>0.19388046483858579</v>
      </c>
      <c r="G202" s="486">
        <v>269</v>
      </c>
      <c r="H202" s="484">
        <v>3.4912867611857581</v>
      </c>
      <c r="I202" s="485">
        <v>0.1490095161235151</v>
      </c>
      <c r="J202" s="486">
        <v>268</v>
      </c>
      <c r="K202" s="484">
        <v>2.8837066992282052</v>
      </c>
      <c r="L202" s="485">
        <v>0.1199785185952407</v>
      </c>
      <c r="M202" s="486">
        <v>268</v>
      </c>
      <c r="N202" s="484">
        <v>5.1936358556809861</v>
      </c>
      <c r="O202" s="485">
        <v>7.5085207771074275E-2</v>
      </c>
      <c r="P202" s="486">
        <v>269</v>
      </c>
      <c r="Q202" s="484">
        <v>5.6892462342254042</v>
      </c>
      <c r="R202" s="485">
        <v>6.6663461111544253E-2</v>
      </c>
      <c r="S202" s="486">
        <v>271</v>
      </c>
      <c r="T202" s="484">
        <v>5.6864377039469911</v>
      </c>
      <c r="U202" s="485">
        <v>5.2157137873254718E-2</v>
      </c>
      <c r="V202" s="486">
        <v>271</v>
      </c>
      <c r="W202" s="484">
        <v>4.9289924743079716</v>
      </c>
      <c r="X202" s="485">
        <v>0.1072238818629415</v>
      </c>
      <c r="Y202" s="486">
        <v>270</v>
      </c>
      <c r="Z202" s="484">
        <v>4.0352445178967011</v>
      </c>
      <c r="AA202" s="485">
        <v>0.12562407511603851</v>
      </c>
      <c r="AB202" s="486">
        <v>269</v>
      </c>
      <c r="AC202" s="484">
        <v>3.0534681352691551</v>
      </c>
      <c r="AD202" s="485">
        <v>0.1098831053722585</v>
      </c>
      <c r="AE202" s="486">
        <v>269</v>
      </c>
      <c r="AF202" s="484">
        <v>1.399401122867685</v>
      </c>
      <c r="AG202" s="485">
        <v>6.3851860014061401E-2</v>
      </c>
      <c r="AH202" s="520">
        <v>269</v>
      </c>
    </row>
    <row r="203" spans="1:34" s="463" customFormat="1" ht="14.5" customHeight="1">
      <c r="A203" s="509" t="s">
        <v>30</v>
      </c>
      <c r="B203" s="481" t="s">
        <v>462</v>
      </c>
      <c r="C203" s="482" t="s">
        <v>462</v>
      </c>
      <c r="D203" s="483" t="s">
        <v>462</v>
      </c>
      <c r="E203" s="481" t="s">
        <v>462</v>
      </c>
      <c r="F203" s="482" t="s">
        <v>462</v>
      </c>
      <c r="G203" s="483" t="s">
        <v>462</v>
      </c>
      <c r="H203" s="481" t="s">
        <v>462</v>
      </c>
      <c r="I203" s="482" t="s">
        <v>462</v>
      </c>
      <c r="J203" s="483" t="s">
        <v>462</v>
      </c>
      <c r="K203" s="481" t="s">
        <v>462</v>
      </c>
      <c r="L203" s="482" t="s">
        <v>462</v>
      </c>
      <c r="M203" s="483" t="s">
        <v>462</v>
      </c>
      <c r="N203" s="481" t="s">
        <v>462</v>
      </c>
      <c r="O203" s="482" t="s">
        <v>462</v>
      </c>
      <c r="P203" s="483" t="s">
        <v>462</v>
      </c>
      <c r="Q203" s="481" t="s">
        <v>462</v>
      </c>
      <c r="R203" s="482" t="s">
        <v>462</v>
      </c>
      <c r="S203" s="483" t="s">
        <v>462</v>
      </c>
      <c r="T203" s="481" t="s">
        <v>462</v>
      </c>
      <c r="U203" s="482" t="s">
        <v>462</v>
      </c>
      <c r="V203" s="483" t="s">
        <v>462</v>
      </c>
      <c r="W203" s="481" t="s">
        <v>462</v>
      </c>
      <c r="X203" s="482" t="s">
        <v>462</v>
      </c>
      <c r="Y203" s="483" t="s">
        <v>462</v>
      </c>
      <c r="Z203" s="481" t="s">
        <v>462</v>
      </c>
      <c r="AA203" s="482" t="s">
        <v>462</v>
      </c>
      <c r="AB203" s="483" t="s">
        <v>462</v>
      </c>
      <c r="AC203" s="481" t="s">
        <v>462</v>
      </c>
      <c r="AD203" s="482" t="s">
        <v>462</v>
      </c>
      <c r="AE203" s="483" t="s">
        <v>462</v>
      </c>
      <c r="AF203" s="481" t="s">
        <v>462</v>
      </c>
      <c r="AG203" s="482" t="s">
        <v>462</v>
      </c>
      <c r="AH203" s="519" t="s">
        <v>462</v>
      </c>
    </row>
    <row r="204" spans="1:34" s="463" customFormat="1" ht="14.5" customHeight="1">
      <c r="A204" s="511" t="s">
        <v>13</v>
      </c>
      <c r="B204" s="484">
        <v>2.4319875997658329</v>
      </c>
      <c r="C204" s="485">
        <v>0.48846472917927802</v>
      </c>
      <c r="D204" s="486">
        <v>44</v>
      </c>
      <c r="E204" s="484">
        <v>3.2532576655261511</v>
      </c>
      <c r="F204" s="485">
        <v>0.36965758395276832</v>
      </c>
      <c r="G204" s="486">
        <v>43</v>
      </c>
      <c r="H204" s="484">
        <v>3.419591813285153</v>
      </c>
      <c r="I204" s="485">
        <v>0.23354822357411131</v>
      </c>
      <c r="J204" s="486">
        <v>44</v>
      </c>
      <c r="K204" s="484">
        <v>3.2343418667766231</v>
      </c>
      <c r="L204" s="485">
        <v>0.23141837108661301</v>
      </c>
      <c r="M204" s="486">
        <v>43</v>
      </c>
      <c r="N204" s="484">
        <v>5.450774456433507</v>
      </c>
      <c r="O204" s="485">
        <v>0.1217991779247727</v>
      </c>
      <c r="P204" s="486">
        <v>44</v>
      </c>
      <c r="Q204" s="484">
        <v>5.8330567713242711</v>
      </c>
      <c r="R204" s="485">
        <v>0.10918017027977001</v>
      </c>
      <c r="S204" s="486">
        <v>44</v>
      </c>
      <c r="T204" s="484">
        <v>5.8373183907309087</v>
      </c>
      <c r="U204" s="485">
        <v>7.0127232510414653E-2</v>
      </c>
      <c r="V204" s="486">
        <v>44</v>
      </c>
      <c r="W204" s="484">
        <v>5.2331915261094899</v>
      </c>
      <c r="X204" s="485">
        <v>0.22076186123492569</v>
      </c>
      <c r="Y204" s="486">
        <v>44</v>
      </c>
      <c r="Z204" s="484">
        <v>4.3651045358982987</v>
      </c>
      <c r="AA204" s="485">
        <v>0.2459431326525128</v>
      </c>
      <c r="AB204" s="486">
        <v>44</v>
      </c>
      <c r="AC204" s="484">
        <v>3.3099966229765401</v>
      </c>
      <c r="AD204" s="485">
        <v>0.24456128015804179</v>
      </c>
      <c r="AE204" s="486">
        <v>43</v>
      </c>
      <c r="AF204" s="484">
        <v>1.0159509042822881</v>
      </c>
      <c r="AG204" s="485">
        <v>1.4006495966073401E-2</v>
      </c>
      <c r="AH204" s="520">
        <v>42</v>
      </c>
    </row>
    <row r="205" spans="1:34" s="463" customFormat="1" ht="14.5" customHeight="1">
      <c r="A205" s="509" t="s">
        <v>14</v>
      </c>
      <c r="B205" s="481" t="s">
        <v>462</v>
      </c>
      <c r="C205" s="482" t="s">
        <v>462</v>
      </c>
      <c r="D205" s="483" t="s">
        <v>462</v>
      </c>
      <c r="E205" s="481" t="s">
        <v>462</v>
      </c>
      <c r="F205" s="482" t="s">
        <v>462</v>
      </c>
      <c r="G205" s="483" t="s">
        <v>462</v>
      </c>
      <c r="H205" s="481" t="s">
        <v>462</v>
      </c>
      <c r="I205" s="482" t="s">
        <v>462</v>
      </c>
      <c r="J205" s="483" t="s">
        <v>462</v>
      </c>
      <c r="K205" s="481" t="s">
        <v>462</v>
      </c>
      <c r="L205" s="482" t="s">
        <v>462</v>
      </c>
      <c r="M205" s="483" t="s">
        <v>462</v>
      </c>
      <c r="N205" s="481" t="s">
        <v>462</v>
      </c>
      <c r="O205" s="482" t="s">
        <v>462</v>
      </c>
      <c r="P205" s="483" t="s">
        <v>462</v>
      </c>
      <c r="Q205" s="481" t="s">
        <v>462</v>
      </c>
      <c r="R205" s="482" t="s">
        <v>462</v>
      </c>
      <c r="S205" s="483" t="s">
        <v>462</v>
      </c>
      <c r="T205" s="481" t="s">
        <v>462</v>
      </c>
      <c r="U205" s="482" t="s">
        <v>462</v>
      </c>
      <c r="V205" s="483" t="s">
        <v>462</v>
      </c>
      <c r="W205" s="481" t="s">
        <v>462</v>
      </c>
      <c r="X205" s="482" t="s">
        <v>462</v>
      </c>
      <c r="Y205" s="483" t="s">
        <v>462</v>
      </c>
      <c r="Z205" s="481" t="s">
        <v>462</v>
      </c>
      <c r="AA205" s="482" t="s">
        <v>462</v>
      </c>
      <c r="AB205" s="483" t="s">
        <v>462</v>
      </c>
      <c r="AC205" s="481" t="s">
        <v>462</v>
      </c>
      <c r="AD205" s="482" t="s">
        <v>462</v>
      </c>
      <c r="AE205" s="483" t="s">
        <v>462</v>
      </c>
      <c r="AF205" s="481" t="s">
        <v>462</v>
      </c>
      <c r="AG205" s="482" t="s">
        <v>462</v>
      </c>
      <c r="AH205" s="519" t="s">
        <v>462</v>
      </c>
    </row>
    <row r="206" spans="1:34" s="463" customFormat="1" ht="14.5" customHeight="1">
      <c r="A206" s="511" t="s">
        <v>31</v>
      </c>
      <c r="B206" s="484">
        <v>3.7601053893517591</v>
      </c>
      <c r="C206" s="485">
        <v>0.2414116488420569</v>
      </c>
      <c r="D206" s="486">
        <v>42</v>
      </c>
      <c r="E206" s="484">
        <v>3.097226232209088</v>
      </c>
      <c r="F206" s="485">
        <v>0.2117886203821478</v>
      </c>
      <c r="G206" s="486">
        <v>42</v>
      </c>
      <c r="H206" s="484">
        <v>3.4281995691407401</v>
      </c>
      <c r="I206" s="485">
        <v>0.26320169249600511</v>
      </c>
      <c r="J206" s="486">
        <v>42</v>
      </c>
      <c r="K206" s="484">
        <v>2.7869398146567832</v>
      </c>
      <c r="L206" s="485">
        <v>9.834932047003879E-2</v>
      </c>
      <c r="M206" s="486">
        <v>42</v>
      </c>
      <c r="N206" s="484">
        <v>5.6471268652688256</v>
      </c>
      <c r="O206" s="485">
        <v>7.3918993329595006E-2</v>
      </c>
      <c r="P206" s="486">
        <v>42</v>
      </c>
      <c r="Q206" s="484">
        <v>5.6360696074097598</v>
      </c>
      <c r="R206" s="485">
        <v>0.20154610695760669</v>
      </c>
      <c r="S206" s="486">
        <v>42</v>
      </c>
      <c r="T206" s="484">
        <v>5.6367204621483804</v>
      </c>
      <c r="U206" s="485">
        <v>0.19252128977006691</v>
      </c>
      <c r="V206" s="486">
        <v>43</v>
      </c>
      <c r="W206" s="484">
        <v>5.2503567790690244</v>
      </c>
      <c r="X206" s="485">
        <v>0.22418094226171789</v>
      </c>
      <c r="Y206" s="486">
        <v>43</v>
      </c>
      <c r="Z206" s="484">
        <v>4.3104813600164178</v>
      </c>
      <c r="AA206" s="485">
        <v>0.2384915278613699</v>
      </c>
      <c r="AB206" s="486">
        <v>43</v>
      </c>
      <c r="AC206" s="484">
        <v>2.892460601810237</v>
      </c>
      <c r="AD206" s="485">
        <v>0.26939024315578342</v>
      </c>
      <c r="AE206" s="486">
        <v>42</v>
      </c>
      <c r="AF206" s="484">
        <v>1.4429123228236369</v>
      </c>
      <c r="AG206" s="485">
        <v>7.2046320239014597E-2</v>
      </c>
      <c r="AH206" s="520">
        <v>42</v>
      </c>
    </row>
    <row r="207" spans="1:34" s="463" customFormat="1" ht="14.5" customHeight="1">
      <c r="A207" s="509" t="s">
        <v>15</v>
      </c>
      <c r="B207" s="481">
        <v>3.5881205872965118</v>
      </c>
      <c r="C207" s="482">
        <v>9.1922591813738935E-2</v>
      </c>
      <c r="D207" s="483">
        <v>232</v>
      </c>
      <c r="E207" s="481">
        <v>3.1866073493211551</v>
      </c>
      <c r="F207" s="482">
        <v>0.13242848789379849</v>
      </c>
      <c r="G207" s="483">
        <v>230</v>
      </c>
      <c r="H207" s="481">
        <v>3.453351155622943</v>
      </c>
      <c r="I207" s="482">
        <v>0.1835070283961</v>
      </c>
      <c r="J207" s="483">
        <v>230</v>
      </c>
      <c r="K207" s="481">
        <v>2.8645168440631079</v>
      </c>
      <c r="L207" s="482">
        <v>0.15126010876628279</v>
      </c>
      <c r="M207" s="483">
        <v>232</v>
      </c>
      <c r="N207" s="481">
        <v>5.5902147392484887</v>
      </c>
      <c r="O207" s="482">
        <v>7.1427486088401423E-2</v>
      </c>
      <c r="P207" s="483">
        <v>230</v>
      </c>
      <c r="Q207" s="481">
        <v>5.7801216255246937</v>
      </c>
      <c r="R207" s="482">
        <v>4.8540002910641131E-2</v>
      </c>
      <c r="S207" s="483">
        <v>232</v>
      </c>
      <c r="T207" s="481">
        <v>5.6624157819250227</v>
      </c>
      <c r="U207" s="482">
        <v>6.6735295372819012E-2</v>
      </c>
      <c r="V207" s="483">
        <v>232</v>
      </c>
      <c r="W207" s="481">
        <v>4.8977983916874761</v>
      </c>
      <c r="X207" s="482">
        <v>9.5354590863242633E-2</v>
      </c>
      <c r="Y207" s="483">
        <v>231</v>
      </c>
      <c r="Z207" s="481">
        <v>4.1986057328315738</v>
      </c>
      <c r="AA207" s="482">
        <v>7.9052191090520141E-2</v>
      </c>
      <c r="AB207" s="483">
        <v>231</v>
      </c>
      <c r="AC207" s="481">
        <v>2.9950141277775049</v>
      </c>
      <c r="AD207" s="482">
        <v>0.17451358475825851</v>
      </c>
      <c r="AE207" s="483">
        <v>231</v>
      </c>
      <c r="AF207" s="481">
        <v>1.1902139984502691</v>
      </c>
      <c r="AG207" s="482">
        <v>5.4835756518606553E-2</v>
      </c>
      <c r="AH207" s="519">
        <v>229</v>
      </c>
    </row>
    <row r="208" spans="1:34" s="463" customFormat="1" ht="14.5" customHeight="1">
      <c r="A208" s="511" t="s">
        <v>16</v>
      </c>
      <c r="B208" s="484">
        <v>2.4094377303981611</v>
      </c>
      <c r="C208" s="485">
        <v>5.5242883001301819E-2</v>
      </c>
      <c r="D208" s="486">
        <v>54</v>
      </c>
      <c r="E208" s="484">
        <v>2.1574664874911011</v>
      </c>
      <c r="F208" s="485">
        <v>7.0860573511826078E-2</v>
      </c>
      <c r="G208" s="486">
        <v>53</v>
      </c>
      <c r="H208" s="484">
        <v>3.4980821247445868</v>
      </c>
      <c r="I208" s="485">
        <v>0.14570251602199721</v>
      </c>
      <c r="J208" s="486">
        <v>54</v>
      </c>
      <c r="K208" s="484">
        <v>3.8906703906799218</v>
      </c>
      <c r="L208" s="485">
        <v>0.1366363121062632</v>
      </c>
      <c r="M208" s="486">
        <v>54</v>
      </c>
      <c r="N208" s="484">
        <v>5.4793374140852764</v>
      </c>
      <c r="O208" s="485">
        <v>0.1012977022204793</v>
      </c>
      <c r="P208" s="486">
        <v>54</v>
      </c>
      <c r="Q208" s="484">
        <v>5.7096975153695464</v>
      </c>
      <c r="R208" s="485">
        <v>0.1003370243412755</v>
      </c>
      <c r="S208" s="486">
        <v>55</v>
      </c>
      <c r="T208" s="484">
        <v>5.712461017354137</v>
      </c>
      <c r="U208" s="485">
        <v>9.9219496780176455E-2</v>
      </c>
      <c r="V208" s="486">
        <v>55</v>
      </c>
      <c r="W208" s="484">
        <v>5.3395329980699886</v>
      </c>
      <c r="X208" s="485">
        <v>0.20677532595117509</v>
      </c>
      <c r="Y208" s="486">
        <v>54</v>
      </c>
      <c r="Z208" s="484">
        <v>4.1286007534155083</v>
      </c>
      <c r="AA208" s="485">
        <v>0.35670714062436132</v>
      </c>
      <c r="AB208" s="486">
        <v>54</v>
      </c>
      <c r="AC208" s="484">
        <v>3.204632639775074</v>
      </c>
      <c r="AD208" s="485">
        <v>0.25634436821656992</v>
      </c>
      <c r="AE208" s="486">
        <v>54</v>
      </c>
      <c r="AF208" s="484">
        <v>1.517303052155786</v>
      </c>
      <c r="AG208" s="485">
        <v>5.4679839213409298E-2</v>
      </c>
      <c r="AH208" s="520">
        <v>54</v>
      </c>
    </row>
    <row r="209" spans="1:34" s="463" customFormat="1" ht="14.5" customHeight="1">
      <c r="A209" s="509" t="s">
        <v>17</v>
      </c>
      <c r="B209" s="481">
        <v>3.6309145858781648</v>
      </c>
      <c r="C209" s="482">
        <v>0.12527293797922079</v>
      </c>
      <c r="D209" s="483">
        <v>506</v>
      </c>
      <c r="E209" s="481">
        <v>3.0524843564878039</v>
      </c>
      <c r="F209" s="482">
        <v>0.1063744589001607</v>
      </c>
      <c r="G209" s="483">
        <v>507</v>
      </c>
      <c r="H209" s="481">
        <v>3.410609615995289</v>
      </c>
      <c r="I209" s="482">
        <v>0.11750252249188629</v>
      </c>
      <c r="J209" s="483">
        <v>508</v>
      </c>
      <c r="K209" s="481">
        <v>3.0037979853728221</v>
      </c>
      <c r="L209" s="482">
        <v>8.6886760018987527E-2</v>
      </c>
      <c r="M209" s="483">
        <v>506</v>
      </c>
      <c r="N209" s="481">
        <v>5.3063768910426798</v>
      </c>
      <c r="O209" s="482">
        <v>9.1052665453978304E-2</v>
      </c>
      <c r="P209" s="483">
        <v>510</v>
      </c>
      <c r="Q209" s="481">
        <v>5.6554163513769131</v>
      </c>
      <c r="R209" s="482">
        <v>7.1500429572965471E-2</v>
      </c>
      <c r="S209" s="483">
        <v>511</v>
      </c>
      <c r="T209" s="481">
        <v>5.633106454691621</v>
      </c>
      <c r="U209" s="482">
        <v>5.4935905876725463E-2</v>
      </c>
      <c r="V209" s="483">
        <v>510</v>
      </c>
      <c r="W209" s="481">
        <v>4.9137254658156717</v>
      </c>
      <c r="X209" s="482">
        <v>8.9690273814034063E-2</v>
      </c>
      <c r="Y209" s="483">
        <v>510</v>
      </c>
      <c r="Z209" s="481">
        <v>3.9990529825375121</v>
      </c>
      <c r="AA209" s="482">
        <v>9.6977313362854006E-2</v>
      </c>
      <c r="AB209" s="483">
        <v>512</v>
      </c>
      <c r="AC209" s="481">
        <v>3.0088474578636708</v>
      </c>
      <c r="AD209" s="482">
        <v>0.1178153571276561</v>
      </c>
      <c r="AE209" s="483">
        <v>510</v>
      </c>
      <c r="AF209" s="481">
        <v>1.450691778502585</v>
      </c>
      <c r="AG209" s="482">
        <v>6.5084115764751024E-2</v>
      </c>
      <c r="AH209" s="519">
        <v>507</v>
      </c>
    </row>
    <row r="210" spans="1:34" s="463" customFormat="1" ht="14.5" customHeight="1">
      <c r="A210" s="511" t="s">
        <v>18</v>
      </c>
      <c r="B210" s="484">
        <v>3.3543901071184332</v>
      </c>
      <c r="C210" s="485">
        <v>8.1097929694411527E-2</v>
      </c>
      <c r="D210" s="486">
        <v>1523</v>
      </c>
      <c r="E210" s="484">
        <v>2.896614253394207</v>
      </c>
      <c r="F210" s="485">
        <v>7.4855169292734114E-2</v>
      </c>
      <c r="G210" s="486">
        <v>1520</v>
      </c>
      <c r="H210" s="484">
        <v>3.359189889814393</v>
      </c>
      <c r="I210" s="485">
        <v>7.0461101550870722E-2</v>
      </c>
      <c r="J210" s="486">
        <v>1513</v>
      </c>
      <c r="K210" s="484">
        <v>2.8262398999831269</v>
      </c>
      <c r="L210" s="485">
        <v>5.9610347590140118E-2</v>
      </c>
      <c r="M210" s="486">
        <v>1515</v>
      </c>
      <c r="N210" s="484">
        <v>5.4665333100229772</v>
      </c>
      <c r="O210" s="485">
        <v>3.868592441432931E-2</v>
      </c>
      <c r="P210" s="486">
        <v>1521</v>
      </c>
      <c r="Q210" s="484">
        <v>5.7575953562561706</v>
      </c>
      <c r="R210" s="485">
        <v>2.740376917326328E-2</v>
      </c>
      <c r="S210" s="486">
        <v>1528</v>
      </c>
      <c r="T210" s="484">
        <v>5.6997241331436621</v>
      </c>
      <c r="U210" s="485">
        <v>2.895059895004902E-2</v>
      </c>
      <c r="V210" s="486">
        <v>1525</v>
      </c>
      <c r="W210" s="484">
        <v>5.0402080502469788</v>
      </c>
      <c r="X210" s="485">
        <v>4.1074540428340647E-2</v>
      </c>
      <c r="Y210" s="486">
        <v>1523</v>
      </c>
      <c r="Z210" s="484">
        <v>3.973941195570136</v>
      </c>
      <c r="AA210" s="485">
        <v>4.9577379637630661E-2</v>
      </c>
      <c r="AB210" s="486">
        <v>1517</v>
      </c>
      <c r="AC210" s="484">
        <v>2.8862956773737518</v>
      </c>
      <c r="AD210" s="485">
        <v>5.5594481975976683E-2</v>
      </c>
      <c r="AE210" s="486">
        <v>1516</v>
      </c>
      <c r="AF210" s="484">
        <v>1.2905291199012081</v>
      </c>
      <c r="AG210" s="485">
        <v>3.2909341824028993E-2</v>
      </c>
      <c r="AH210" s="520">
        <v>1501</v>
      </c>
    </row>
    <row r="211" spans="1:34" s="463" customFormat="1" ht="14.5" customHeight="1">
      <c r="A211" s="509" t="s">
        <v>19</v>
      </c>
      <c r="B211" s="481">
        <v>3.8630303092928542</v>
      </c>
      <c r="C211" s="482">
        <v>0.15856076137058661</v>
      </c>
      <c r="D211" s="483">
        <v>110</v>
      </c>
      <c r="E211" s="481">
        <v>3.7988565350881038</v>
      </c>
      <c r="F211" s="482">
        <v>0.24939586242723319</v>
      </c>
      <c r="G211" s="483">
        <v>110</v>
      </c>
      <c r="H211" s="481">
        <v>3.6944318042824982</v>
      </c>
      <c r="I211" s="482">
        <v>0.25378807041773649</v>
      </c>
      <c r="J211" s="483">
        <v>110</v>
      </c>
      <c r="K211" s="481">
        <v>2.8903728457395941</v>
      </c>
      <c r="L211" s="482">
        <v>0.1442218110410447</v>
      </c>
      <c r="M211" s="483">
        <v>109</v>
      </c>
      <c r="N211" s="481">
        <v>5.4655454645720711</v>
      </c>
      <c r="O211" s="482">
        <v>8.1990885296559124E-2</v>
      </c>
      <c r="P211" s="483">
        <v>108</v>
      </c>
      <c r="Q211" s="481">
        <v>5.7096617037322606</v>
      </c>
      <c r="R211" s="482">
        <v>5.4085617172625618E-2</v>
      </c>
      <c r="S211" s="483">
        <v>110</v>
      </c>
      <c r="T211" s="481">
        <v>5.543723494511509</v>
      </c>
      <c r="U211" s="482">
        <v>9.0806930445867573E-2</v>
      </c>
      <c r="V211" s="483">
        <v>110</v>
      </c>
      <c r="W211" s="481">
        <v>4.7112120929832253</v>
      </c>
      <c r="X211" s="482">
        <v>0.16616920247617639</v>
      </c>
      <c r="Y211" s="483">
        <v>109</v>
      </c>
      <c r="Z211" s="481">
        <v>4.1750390587094666</v>
      </c>
      <c r="AA211" s="482">
        <v>0.2405891255055283</v>
      </c>
      <c r="AB211" s="483">
        <v>108</v>
      </c>
      <c r="AC211" s="481">
        <v>3.3493335163835871</v>
      </c>
      <c r="AD211" s="482">
        <v>0.14767546631141901</v>
      </c>
      <c r="AE211" s="483">
        <v>109</v>
      </c>
      <c r="AF211" s="481">
        <v>1.516038447487132</v>
      </c>
      <c r="AG211" s="482">
        <v>0.20247515455338469</v>
      </c>
      <c r="AH211" s="519">
        <v>108</v>
      </c>
    </row>
    <row r="212" spans="1:34" s="463" customFormat="1" ht="14.5" customHeight="1">
      <c r="A212" s="511" t="s">
        <v>20</v>
      </c>
      <c r="B212" s="484" t="s">
        <v>462</v>
      </c>
      <c r="C212" s="485" t="s">
        <v>462</v>
      </c>
      <c r="D212" s="586" t="s">
        <v>462</v>
      </c>
      <c r="E212" s="484" t="s">
        <v>462</v>
      </c>
      <c r="F212" s="485" t="s">
        <v>462</v>
      </c>
      <c r="G212" s="486" t="s">
        <v>462</v>
      </c>
      <c r="H212" s="484" t="s">
        <v>462</v>
      </c>
      <c r="I212" s="485" t="s">
        <v>462</v>
      </c>
      <c r="J212" s="486" t="s">
        <v>462</v>
      </c>
      <c r="K212" s="484" t="s">
        <v>462</v>
      </c>
      <c r="L212" s="485" t="s">
        <v>462</v>
      </c>
      <c r="M212" s="486" t="s">
        <v>462</v>
      </c>
      <c r="N212" s="484" t="s">
        <v>462</v>
      </c>
      <c r="O212" s="485" t="s">
        <v>462</v>
      </c>
      <c r="P212" s="486" t="s">
        <v>462</v>
      </c>
      <c r="Q212" s="484" t="s">
        <v>462</v>
      </c>
      <c r="R212" s="485" t="s">
        <v>462</v>
      </c>
      <c r="S212" s="486" t="s">
        <v>462</v>
      </c>
      <c r="T212" s="484" t="s">
        <v>462</v>
      </c>
      <c r="U212" s="485" t="s">
        <v>462</v>
      </c>
      <c r="V212" s="486" t="s">
        <v>462</v>
      </c>
      <c r="W212" s="484" t="s">
        <v>462</v>
      </c>
      <c r="X212" s="485" t="s">
        <v>462</v>
      </c>
      <c r="Y212" s="486" t="s">
        <v>462</v>
      </c>
      <c r="Z212" s="484" t="s">
        <v>462</v>
      </c>
      <c r="AA212" s="485" t="s">
        <v>462</v>
      </c>
      <c r="AB212" s="486" t="s">
        <v>462</v>
      </c>
      <c r="AC212" s="484" t="s">
        <v>462</v>
      </c>
      <c r="AD212" s="485" t="s">
        <v>462</v>
      </c>
      <c r="AE212" s="486" t="s">
        <v>462</v>
      </c>
      <c r="AF212" s="484" t="s">
        <v>462</v>
      </c>
      <c r="AG212" s="485" t="s">
        <v>462</v>
      </c>
      <c r="AH212" s="486" t="s">
        <v>462</v>
      </c>
    </row>
    <row r="213" spans="1:34" s="463" customFormat="1" ht="14.5" customHeight="1">
      <c r="A213" s="509" t="s">
        <v>21</v>
      </c>
      <c r="B213" s="481">
        <v>2.053374231682588</v>
      </c>
      <c r="C213" s="482">
        <v>0.15999136340496459</v>
      </c>
      <c r="D213" s="483">
        <v>168</v>
      </c>
      <c r="E213" s="481">
        <v>2.1869097893872058</v>
      </c>
      <c r="F213" s="482">
        <v>0.1260436897962072</v>
      </c>
      <c r="G213" s="483">
        <v>168</v>
      </c>
      <c r="H213" s="481">
        <v>3.241995340328061</v>
      </c>
      <c r="I213" s="482">
        <v>0.13363588153998701</v>
      </c>
      <c r="J213" s="483">
        <v>168</v>
      </c>
      <c r="K213" s="481">
        <v>3.2785804733863331</v>
      </c>
      <c r="L213" s="482">
        <v>7.8676349251871225E-2</v>
      </c>
      <c r="M213" s="483">
        <v>168</v>
      </c>
      <c r="N213" s="481">
        <v>5.5654267335228731</v>
      </c>
      <c r="O213" s="482">
        <v>0.1030715484671023</v>
      </c>
      <c r="P213" s="483">
        <v>168</v>
      </c>
      <c r="Q213" s="481">
        <v>5.8458014353161039</v>
      </c>
      <c r="R213" s="482">
        <v>2.858812022382734E-2</v>
      </c>
      <c r="S213" s="483">
        <v>168</v>
      </c>
      <c r="T213" s="481">
        <v>5.6712545787667876</v>
      </c>
      <c r="U213" s="482">
        <v>4.9204720113167642E-2</v>
      </c>
      <c r="V213" s="483">
        <v>168</v>
      </c>
      <c r="W213" s="481">
        <v>4.9838335924202486</v>
      </c>
      <c r="X213" s="482">
        <v>0.1241655193583262</v>
      </c>
      <c r="Y213" s="483">
        <v>168</v>
      </c>
      <c r="Z213" s="481">
        <v>4.3061650545793437</v>
      </c>
      <c r="AA213" s="482">
        <v>6.8876572844215847E-2</v>
      </c>
      <c r="AB213" s="483">
        <v>168</v>
      </c>
      <c r="AC213" s="481">
        <v>3.2475198739080229</v>
      </c>
      <c r="AD213" s="482">
        <v>3.3333266754676689E-2</v>
      </c>
      <c r="AE213" s="483">
        <v>167</v>
      </c>
      <c r="AF213" s="481">
        <v>1.370189075548313</v>
      </c>
      <c r="AG213" s="482">
        <v>7.7246044309833103E-2</v>
      </c>
      <c r="AH213" s="519">
        <v>164</v>
      </c>
    </row>
    <row r="214" spans="1:34" s="463" customFormat="1" ht="14.5" customHeight="1">
      <c r="A214" s="511" t="s">
        <v>22</v>
      </c>
      <c r="B214" s="484" t="s">
        <v>462</v>
      </c>
      <c r="C214" s="485" t="s">
        <v>462</v>
      </c>
      <c r="D214" s="486" t="s">
        <v>462</v>
      </c>
      <c r="E214" s="484" t="s">
        <v>462</v>
      </c>
      <c r="F214" s="485" t="s">
        <v>462</v>
      </c>
      <c r="G214" s="486" t="s">
        <v>462</v>
      </c>
      <c r="H214" s="484" t="s">
        <v>462</v>
      </c>
      <c r="I214" s="485" t="s">
        <v>462</v>
      </c>
      <c r="J214" s="486" t="s">
        <v>462</v>
      </c>
      <c r="K214" s="484" t="s">
        <v>462</v>
      </c>
      <c r="L214" s="485" t="s">
        <v>462</v>
      </c>
      <c r="M214" s="486" t="s">
        <v>462</v>
      </c>
      <c r="N214" s="484" t="s">
        <v>462</v>
      </c>
      <c r="O214" s="485" t="s">
        <v>462</v>
      </c>
      <c r="P214" s="486" t="s">
        <v>462</v>
      </c>
      <c r="Q214" s="484" t="s">
        <v>462</v>
      </c>
      <c r="R214" s="485" t="s">
        <v>462</v>
      </c>
      <c r="S214" s="486" t="s">
        <v>462</v>
      </c>
      <c r="T214" s="484" t="s">
        <v>462</v>
      </c>
      <c r="U214" s="485" t="s">
        <v>462</v>
      </c>
      <c r="V214" s="486" t="s">
        <v>462</v>
      </c>
      <c r="W214" s="484" t="s">
        <v>462</v>
      </c>
      <c r="X214" s="485" t="s">
        <v>462</v>
      </c>
      <c r="Y214" s="486" t="s">
        <v>462</v>
      </c>
      <c r="Z214" s="484" t="s">
        <v>462</v>
      </c>
      <c r="AA214" s="485" t="s">
        <v>462</v>
      </c>
      <c r="AB214" s="486" t="s">
        <v>462</v>
      </c>
      <c r="AC214" s="484" t="s">
        <v>462</v>
      </c>
      <c r="AD214" s="485" t="s">
        <v>462</v>
      </c>
      <c r="AE214" s="486" t="s">
        <v>462</v>
      </c>
      <c r="AF214" s="484" t="s">
        <v>462</v>
      </c>
      <c r="AG214" s="485" t="s">
        <v>462</v>
      </c>
      <c r="AH214" s="520" t="s">
        <v>462</v>
      </c>
    </row>
    <row r="215" spans="1:34" s="463" customFormat="1" ht="14.5" customHeight="1">
      <c r="A215" s="509" t="s">
        <v>23</v>
      </c>
      <c r="B215" s="481">
        <v>3.9443765341469739</v>
      </c>
      <c r="C215" s="482">
        <v>0.33998821641243998</v>
      </c>
      <c r="D215" s="483">
        <v>70</v>
      </c>
      <c r="E215" s="481">
        <v>3.0842526920398861</v>
      </c>
      <c r="F215" s="482">
        <v>0.33061129120512989</v>
      </c>
      <c r="G215" s="483">
        <v>70</v>
      </c>
      <c r="H215" s="481">
        <v>3.2561186084136691</v>
      </c>
      <c r="I215" s="482">
        <v>0.11113581157344</v>
      </c>
      <c r="J215" s="483">
        <v>70</v>
      </c>
      <c r="K215" s="481">
        <v>2.5061178285129588</v>
      </c>
      <c r="L215" s="482">
        <v>8.2971202408565425E-2</v>
      </c>
      <c r="M215" s="483">
        <v>70</v>
      </c>
      <c r="N215" s="481">
        <v>5.3393481882227132</v>
      </c>
      <c r="O215" s="482">
        <v>0.1453547258713864</v>
      </c>
      <c r="P215" s="483">
        <v>70</v>
      </c>
      <c r="Q215" s="481">
        <v>5.8296951691947676</v>
      </c>
      <c r="R215" s="482">
        <v>4.5122804508099343E-2</v>
      </c>
      <c r="S215" s="483">
        <v>70</v>
      </c>
      <c r="T215" s="481">
        <v>5.6640735861852178</v>
      </c>
      <c r="U215" s="482">
        <v>0.10605469429294941</v>
      </c>
      <c r="V215" s="483">
        <v>70</v>
      </c>
      <c r="W215" s="481">
        <v>4.6952335951651172</v>
      </c>
      <c r="X215" s="482">
        <v>7.1347524882531432E-2</v>
      </c>
      <c r="Y215" s="483">
        <v>68</v>
      </c>
      <c r="Z215" s="481">
        <v>4.2856988458172536</v>
      </c>
      <c r="AA215" s="482">
        <v>9.8446227889217669E-2</v>
      </c>
      <c r="AB215" s="483">
        <v>69</v>
      </c>
      <c r="AC215" s="481">
        <v>2.6544841917776751</v>
      </c>
      <c r="AD215" s="482">
        <v>0.13078291986934021</v>
      </c>
      <c r="AE215" s="483">
        <v>69</v>
      </c>
      <c r="AF215" s="481">
        <v>1.4098546299709189</v>
      </c>
      <c r="AG215" s="482">
        <v>0.260875492005398</v>
      </c>
      <c r="AH215" s="519">
        <v>69</v>
      </c>
    </row>
    <row r="216" spans="1:34" s="463" customFormat="1" ht="14.5" customHeight="1" thickBot="1">
      <c r="A216" s="513" t="s">
        <v>24</v>
      </c>
      <c r="B216" s="487">
        <v>3.5127052558235379</v>
      </c>
      <c r="C216" s="488">
        <v>0.38081378383622749</v>
      </c>
      <c r="D216" s="532">
        <v>29</v>
      </c>
      <c r="E216" s="487">
        <v>2.720278556437207</v>
      </c>
      <c r="F216" s="488">
        <v>0.13100875133207651</v>
      </c>
      <c r="G216" s="532">
        <v>29</v>
      </c>
      <c r="H216" s="487">
        <v>3.5211106538078081</v>
      </c>
      <c r="I216" s="488">
        <v>0.15130677633103071</v>
      </c>
      <c r="J216" s="532">
        <v>29</v>
      </c>
      <c r="K216" s="487">
        <v>4.4140172615685662</v>
      </c>
      <c r="L216" s="488">
        <v>0.26745319347241359</v>
      </c>
      <c r="M216" s="532">
        <v>29</v>
      </c>
      <c r="N216" s="487">
        <v>5.6276336768654138</v>
      </c>
      <c r="O216" s="488">
        <v>9.2779772598306109E-2</v>
      </c>
      <c r="P216" s="532">
        <v>29</v>
      </c>
      <c r="Q216" s="487">
        <v>5.991240255911257</v>
      </c>
      <c r="R216" s="488">
        <v>4.4314064296842696E-3</v>
      </c>
      <c r="S216" s="532">
        <v>29</v>
      </c>
      <c r="T216" s="487">
        <v>5.8750976201882947</v>
      </c>
      <c r="U216" s="488">
        <v>4.1508508563517059E-2</v>
      </c>
      <c r="V216" s="532">
        <v>29</v>
      </c>
      <c r="W216" s="487">
        <v>5.3465867335227486</v>
      </c>
      <c r="X216" s="488">
        <v>5.4802210870095909E-2</v>
      </c>
      <c r="Y216" s="532">
        <v>29</v>
      </c>
      <c r="Z216" s="487">
        <v>4.6601936070631043</v>
      </c>
      <c r="AA216" s="488">
        <v>0.14226394907601889</v>
      </c>
      <c r="AB216" s="532">
        <v>29</v>
      </c>
      <c r="AC216" s="487">
        <v>4.0245829312859307</v>
      </c>
      <c r="AD216" s="488">
        <v>0.20903775425399709</v>
      </c>
      <c r="AE216" s="532">
        <v>29</v>
      </c>
      <c r="AF216" s="487">
        <v>1.0468358348037829</v>
      </c>
      <c r="AG216" s="488">
        <v>2.2827484386080999E-2</v>
      </c>
      <c r="AH216" s="521">
        <v>28</v>
      </c>
    </row>
    <row r="217" spans="1:34" s="463" customFormat="1" ht="14.5" customHeight="1">
      <c r="A217" s="515" t="s">
        <v>26</v>
      </c>
      <c r="B217" s="480">
        <v>3.5280976068296011</v>
      </c>
      <c r="C217" s="478">
        <v>5.5547468849972192E-2</v>
      </c>
      <c r="D217" s="479">
        <v>3215</v>
      </c>
      <c r="E217" s="480">
        <v>3.1130431574901931</v>
      </c>
      <c r="F217" s="478">
        <v>5.5981737041226873E-2</v>
      </c>
      <c r="G217" s="479">
        <v>3210</v>
      </c>
      <c r="H217" s="480">
        <v>3.3597382456901701</v>
      </c>
      <c r="I217" s="478">
        <v>4.6114129196369778E-2</v>
      </c>
      <c r="J217" s="479">
        <v>3208</v>
      </c>
      <c r="K217" s="480">
        <v>2.813760342778548</v>
      </c>
      <c r="L217" s="478">
        <v>3.7872724911318267E-2</v>
      </c>
      <c r="M217" s="479">
        <v>3209</v>
      </c>
      <c r="N217" s="480">
        <v>5.3555269357114286</v>
      </c>
      <c r="O217" s="478">
        <v>3.4110418851376501E-2</v>
      </c>
      <c r="P217" s="479">
        <v>3218</v>
      </c>
      <c r="Q217" s="480">
        <v>5.6999886182062536</v>
      </c>
      <c r="R217" s="478">
        <v>2.3793407776963219E-2</v>
      </c>
      <c r="S217" s="479">
        <v>3234</v>
      </c>
      <c r="T217" s="480">
        <v>5.6398140905607024</v>
      </c>
      <c r="U217" s="478">
        <v>2.3642665048100919E-2</v>
      </c>
      <c r="V217" s="479">
        <v>3231</v>
      </c>
      <c r="W217" s="480">
        <v>4.9220802417412672</v>
      </c>
      <c r="X217" s="478">
        <v>3.2421766875005663E-2</v>
      </c>
      <c r="Y217" s="479">
        <v>3223</v>
      </c>
      <c r="Z217" s="480">
        <v>3.986381910117013</v>
      </c>
      <c r="AA217" s="478">
        <v>3.6944480679936963E-2</v>
      </c>
      <c r="AB217" s="479">
        <v>3215</v>
      </c>
      <c r="AC217" s="480">
        <v>2.9335830079492671</v>
      </c>
      <c r="AD217" s="478">
        <v>3.9206029576242467E-2</v>
      </c>
      <c r="AE217" s="479">
        <v>3212</v>
      </c>
      <c r="AF217" s="480">
        <v>1.3503970630947979</v>
      </c>
      <c r="AG217" s="478">
        <v>2.7710743604233489E-2</v>
      </c>
      <c r="AH217" s="516">
        <v>3189</v>
      </c>
    </row>
    <row r="218" spans="1:34" s="463" customFormat="1" ht="14.5" customHeight="1">
      <c r="A218" s="515" t="s">
        <v>25</v>
      </c>
      <c r="B218" s="480">
        <v>2.4445381030794469</v>
      </c>
      <c r="C218" s="478">
        <v>0.15888191585466391</v>
      </c>
      <c r="D218" s="479">
        <v>348</v>
      </c>
      <c r="E218" s="480">
        <v>2.5639491981583351</v>
      </c>
      <c r="F218" s="478">
        <v>0.13419823135454129</v>
      </c>
      <c r="G218" s="479">
        <v>346</v>
      </c>
      <c r="H218" s="480">
        <v>3.5672256166225229</v>
      </c>
      <c r="I218" s="478">
        <v>0.121998210279245</v>
      </c>
      <c r="J218" s="479">
        <v>348</v>
      </c>
      <c r="K218" s="480">
        <v>3.4439310793474949</v>
      </c>
      <c r="L218" s="478">
        <v>0.1207603930106335</v>
      </c>
      <c r="M218" s="479">
        <v>347</v>
      </c>
      <c r="N218" s="480">
        <v>5.4524419407148343</v>
      </c>
      <c r="O218" s="478">
        <v>9.0274673404320036E-2</v>
      </c>
      <c r="P218" s="479">
        <v>348</v>
      </c>
      <c r="Q218" s="480">
        <v>5.8451565877436726</v>
      </c>
      <c r="R218" s="478">
        <v>3.3818870991608477E-2</v>
      </c>
      <c r="S218" s="479">
        <v>349</v>
      </c>
      <c r="T218" s="480">
        <v>5.7731943418340759</v>
      </c>
      <c r="U218" s="478">
        <v>3.6889856239684153E-2</v>
      </c>
      <c r="V218" s="479">
        <v>349</v>
      </c>
      <c r="W218" s="480">
        <v>5.1858432833537416</v>
      </c>
      <c r="X218" s="478">
        <v>7.5484848455474429E-2</v>
      </c>
      <c r="Y218" s="479">
        <v>348</v>
      </c>
      <c r="Z218" s="480">
        <v>4.2705694990586629</v>
      </c>
      <c r="AA218" s="478">
        <v>9.2974278953087908E-2</v>
      </c>
      <c r="AB218" s="479">
        <v>347</v>
      </c>
      <c r="AC218" s="480">
        <v>3.3810693210401208</v>
      </c>
      <c r="AD218" s="478">
        <v>9.760233791543152E-2</v>
      </c>
      <c r="AE218" s="479">
        <v>346</v>
      </c>
      <c r="AF218" s="480">
        <v>1.2858264491398681</v>
      </c>
      <c r="AG218" s="478">
        <v>5.7694301562685062E-2</v>
      </c>
      <c r="AH218" s="516">
        <v>341</v>
      </c>
    </row>
    <row r="219" spans="1:34" s="463" customFormat="1" ht="14.5" customHeight="1">
      <c r="A219" s="517" t="s">
        <v>27</v>
      </c>
      <c r="B219" s="490">
        <v>3.389241664970609</v>
      </c>
      <c r="C219" s="507">
        <v>6.2528417855811924E-2</v>
      </c>
      <c r="D219" s="508">
        <v>3563</v>
      </c>
      <c r="E219" s="490">
        <v>3.0428851102780188</v>
      </c>
      <c r="F219" s="507">
        <v>5.5160074351092249E-2</v>
      </c>
      <c r="G219" s="508">
        <v>3556</v>
      </c>
      <c r="H219" s="490">
        <v>3.386389985887583</v>
      </c>
      <c r="I219" s="507">
        <v>4.3177582758275102E-2</v>
      </c>
      <c r="J219" s="508">
        <v>3556</v>
      </c>
      <c r="K219" s="490">
        <v>2.894607288142959</v>
      </c>
      <c r="L219" s="507">
        <v>3.998235088376851E-2</v>
      </c>
      <c r="M219" s="508">
        <v>3556</v>
      </c>
      <c r="N219" s="490">
        <v>5.3679260336732346</v>
      </c>
      <c r="O219" s="507">
        <v>3.2077494455976623E-2</v>
      </c>
      <c r="P219" s="508">
        <v>3566</v>
      </c>
      <c r="Q219" s="490">
        <v>5.7185222550583754</v>
      </c>
      <c r="R219" s="507">
        <v>2.1359356620755259E-2</v>
      </c>
      <c r="S219" s="508">
        <v>3583</v>
      </c>
      <c r="T219" s="490">
        <v>5.6568342745315379</v>
      </c>
      <c r="U219" s="507">
        <v>2.116148387808452E-2</v>
      </c>
      <c r="V219" s="508">
        <v>3580</v>
      </c>
      <c r="W219" s="490">
        <v>4.9556972306196103</v>
      </c>
      <c r="X219" s="507">
        <v>3.1186710389618739E-2</v>
      </c>
      <c r="Y219" s="508">
        <v>3571</v>
      </c>
      <c r="Z219" s="490">
        <v>4.022440486049156</v>
      </c>
      <c r="AA219" s="507">
        <v>3.5290800420607171E-2</v>
      </c>
      <c r="AB219" s="508">
        <v>3562</v>
      </c>
      <c r="AC219" s="490">
        <v>2.990776735923661</v>
      </c>
      <c r="AD219" s="507">
        <v>3.8446022385915657E-2</v>
      </c>
      <c r="AE219" s="508">
        <v>3558</v>
      </c>
      <c r="AF219" s="490">
        <v>1.3421336739549239</v>
      </c>
      <c r="AG219" s="507">
        <v>2.5157077066701051E-2</v>
      </c>
      <c r="AH219" s="518">
        <v>3530</v>
      </c>
    </row>
    <row r="220" spans="1:34" s="463" customFormat="1" ht="14.5" customHeight="1">
      <c r="A220" s="1313" t="s">
        <v>134</v>
      </c>
      <c r="B220" s="1313" t="s">
        <v>134</v>
      </c>
      <c r="C220" s="1313" t="s">
        <v>134</v>
      </c>
      <c r="D220" s="1313" t="s">
        <v>134</v>
      </c>
      <c r="E220" s="1313" t="s">
        <v>134</v>
      </c>
      <c r="F220" s="1313" t="s">
        <v>134</v>
      </c>
      <c r="G220" s="1313" t="s">
        <v>134</v>
      </c>
      <c r="H220" s="1313" t="s">
        <v>134</v>
      </c>
      <c r="I220" s="1313" t="s">
        <v>134</v>
      </c>
      <c r="J220" s="1313" t="s">
        <v>134</v>
      </c>
      <c r="K220" s="1313" t="s">
        <v>134</v>
      </c>
      <c r="L220" s="1313" t="s">
        <v>134</v>
      </c>
      <c r="M220" s="1313" t="s">
        <v>134</v>
      </c>
      <c r="N220" s="1313" t="s">
        <v>134</v>
      </c>
      <c r="O220" s="1313" t="s">
        <v>134</v>
      </c>
      <c r="P220" s="1313" t="s">
        <v>134</v>
      </c>
      <c r="Q220" s="1313" t="s">
        <v>134</v>
      </c>
      <c r="R220" s="1313" t="s">
        <v>134</v>
      </c>
      <c r="S220" s="1313" t="s">
        <v>134</v>
      </c>
      <c r="T220" s="1313" t="s">
        <v>134</v>
      </c>
      <c r="U220" s="1313" t="s">
        <v>134</v>
      </c>
      <c r="V220" s="1313" t="s">
        <v>134</v>
      </c>
      <c r="W220" s="1313" t="s">
        <v>134</v>
      </c>
      <c r="X220" s="1313" t="s">
        <v>134</v>
      </c>
      <c r="Y220" s="1313" t="s">
        <v>134</v>
      </c>
      <c r="Z220" s="1313" t="s">
        <v>134</v>
      </c>
      <c r="AA220" s="1313" t="s">
        <v>134</v>
      </c>
      <c r="AB220" s="1313" t="s">
        <v>134</v>
      </c>
      <c r="AC220" s="1313" t="s">
        <v>134</v>
      </c>
      <c r="AD220" s="1313" t="s">
        <v>134</v>
      </c>
      <c r="AE220" s="1313" t="s">
        <v>134</v>
      </c>
      <c r="AF220" s="1313" t="s">
        <v>134</v>
      </c>
      <c r="AG220" s="1313" t="s">
        <v>134</v>
      </c>
      <c r="AH220" s="1313" t="s">
        <v>134</v>
      </c>
    </row>
    <row r="221" spans="1:34" s="463" customFormat="1" ht="14.5" customHeight="1">
      <c r="A221" s="1313" t="s">
        <v>537</v>
      </c>
      <c r="B221" s="1313" t="s">
        <v>126</v>
      </c>
      <c r="C221" s="1313" t="s">
        <v>126</v>
      </c>
      <c r="D221" s="1313" t="s">
        <v>126</v>
      </c>
      <c r="E221" s="1313" t="s">
        <v>126</v>
      </c>
      <c r="F221" s="1313" t="s">
        <v>126</v>
      </c>
      <c r="G221" s="1313" t="s">
        <v>126</v>
      </c>
      <c r="H221" s="1313" t="s">
        <v>126</v>
      </c>
      <c r="I221" s="1313" t="s">
        <v>126</v>
      </c>
      <c r="J221" s="1313" t="s">
        <v>126</v>
      </c>
      <c r="K221" s="1313" t="s">
        <v>126</v>
      </c>
      <c r="L221" s="1313" t="s">
        <v>126</v>
      </c>
      <c r="M221" s="1313" t="s">
        <v>126</v>
      </c>
      <c r="N221" s="1313" t="s">
        <v>126</v>
      </c>
      <c r="O221" s="1313" t="s">
        <v>126</v>
      </c>
      <c r="P221" s="1313" t="s">
        <v>126</v>
      </c>
      <c r="Q221" s="1313" t="s">
        <v>126</v>
      </c>
      <c r="R221" s="1313" t="s">
        <v>126</v>
      </c>
      <c r="S221" s="1313" t="s">
        <v>126</v>
      </c>
      <c r="T221" s="1313" t="s">
        <v>126</v>
      </c>
      <c r="U221" s="1313" t="s">
        <v>126</v>
      </c>
      <c r="V221" s="1313" t="s">
        <v>126</v>
      </c>
      <c r="W221" s="1313" t="s">
        <v>126</v>
      </c>
      <c r="X221" s="1313" t="s">
        <v>126</v>
      </c>
      <c r="Y221" s="1313" t="s">
        <v>126</v>
      </c>
      <c r="Z221" s="1313" t="s">
        <v>126</v>
      </c>
      <c r="AA221" s="1313" t="s">
        <v>126</v>
      </c>
      <c r="AB221" s="1313" t="s">
        <v>126</v>
      </c>
      <c r="AC221" s="1313" t="s">
        <v>126</v>
      </c>
      <c r="AD221" s="1313" t="s">
        <v>126</v>
      </c>
      <c r="AE221" s="1313" t="s">
        <v>126</v>
      </c>
      <c r="AF221" s="1313" t="s">
        <v>126</v>
      </c>
      <c r="AG221" s="1313" t="s">
        <v>126</v>
      </c>
      <c r="AH221" s="1313" t="s">
        <v>126</v>
      </c>
    </row>
    <row r="222" spans="1:34" s="463" customFormat="1" ht="14.5" customHeight="1">
      <c r="A222" s="1313" t="s">
        <v>139</v>
      </c>
      <c r="B222" s="1313" t="s">
        <v>139</v>
      </c>
      <c r="C222" s="1313" t="s">
        <v>139</v>
      </c>
      <c r="D222" s="1313" t="s">
        <v>139</v>
      </c>
      <c r="E222" s="1313" t="s">
        <v>139</v>
      </c>
      <c r="F222" s="1313" t="s">
        <v>139</v>
      </c>
      <c r="G222" s="1313" t="s">
        <v>139</v>
      </c>
      <c r="H222" s="1313" t="s">
        <v>139</v>
      </c>
      <c r="I222" s="1313" t="s">
        <v>139</v>
      </c>
      <c r="J222" s="1313" t="s">
        <v>139</v>
      </c>
      <c r="K222" s="1313" t="s">
        <v>139</v>
      </c>
      <c r="L222" s="1313" t="s">
        <v>139</v>
      </c>
      <c r="M222" s="1313" t="s">
        <v>139</v>
      </c>
      <c r="N222" s="1313" t="s">
        <v>139</v>
      </c>
      <c r="O222" s="1313" t="s">
        <v>139</v>
      </c>
      <c r="P222" s="1313" t="s">
        <v>139</v>
      </c>
      <c r="Q222" s="1313" t="s">
        <v>139</v>
      </c>
      <c r="R222" s="1313" t="s">
        <v>139</v>
      </c>
      <c r="S222" s="1313" t="s">
        <v>139</v>
      </c>
      <c r="T222" s="1313" t="s">
        <v>139</v>
      </c>
      <c r="U222" s="1313" t="s">
        <v>139</v>
      </c>
      <c r="V222" s="1313" t="s">
        <v>139</v>
      </c>
      <c r="W222" s="1313" t="s">
        <v>139</v>
      </c>
      <c r="X222" s="1313" t="s">
        <v>139</v>
      </c>
      <c r="Y222" s="1313" t="s">
        <v>139</v>
      </c>
      <c r="Z222" s="1313" t="s">
        <v>139</v>
      </c>
      <c r="AA222" s="1313" t="s">
        <v>139</v>
      </c>
      <c r="AB222" s="1313" t="s">
        <v>139</v>
      </c>
      <c r="AC222" s="1313" t="s">
        <v>139</v>
      </c>
      <c r="AD222" s="1313" t="s">
        <v>139</v>
      </c>
      <c r="AE222" s="1313" t="s">
        <v>139</v>
      </c>
      <c r="AF222" s="1313" t="s">
        <v>139</v>
      </c>
      <c r="AG222" s="1313" t="s">
        <v>139</v>
      </c>
      <c r="AH222" s="1313" t="s">
        <v>139</v>
      </c>
    </row>
    <row r="223" spans="1:34" ht="14.5" customHeight="1"/>
    <row r="224" spans="1:34" ht="14.5" customHeight="1"/>
    <row r="225" ht="14.5" customHeight="1"/>
    <row r="226" ht="14.5" customHeight="1"/>
    <row r="227" ht="14.5" customHeight="1"/>
    <row r="228" ht="14.5" customHeight="1"/>
  </sheetData>
  <mergeCells count="170">
    <mergeCell ref="A115:BL115"/>
    <mergeCell ref="A116:BL116"/>
    <mergeCell ref="AI111:AJ111"/>
    <mergeCell ref="AL111:AM111"/>
    <mergeCell ref="AN111:AO111"/>
    <mergeCell ref="AP111:AQ111"/>
    <mergeCell ref="AR111:AS111"/>
    <mergeCell ref="AU111:AV111"/>
    <mergeCell ref="AW111:AX111"/>
    <mergeCell ref="AY111:AZ111"/>
    <mergeCell ref="BA111:BB111"/>
    <mergeCell ref="A110:A112"/>
    <mergeCell ref="V111:W111"/>
    <mergeCell ref="X111:Y111"/>
    <mergeCell ref="Z111:AA111"/>
    <mergeCell ref="AC111:AD111"/>
    <mergeCell ref="AE111:AF111"/>
    <mergeCell ref="AG111:AH111"/>
    <mergeCell ref="A114:BL114"/>
    <mergeCell ref="A220:AH220"/>
    <mergeCell ref="A221:AH221"/>
    <mergeCell ref="A222:AH222"/>
    <mergeCell ref="A109:BL109"/>
    <mergeCell ref="B110:J110"/>
    <mergeCell ref="K110:S110"/>
    <mergeCell ref="T110:AB110"/>
    <mergeCell ref="AC110:AK110"/>
    <mergeCell ref="AL110:AT110"/>
    <mergeCell ref="AU110:BC110"/>
    <mergeCell ref="BD110:BL110"/>
    <mergeCell ref="B111:C111"/>
    <mergeCell ref="D111:E111"/>
    <mergeCell ref="F111:G111"/>
    <mergeCell ref="H111:I111"/>
    <mergeCell ref="K111:L111"/>
    <mergeCell ref="M111:N111"/>
    <mergeCell ref="O111:P111"/>
    <mergeCell ref="Q111:R111"/>
    <mergeCell ref="T111:U111"/>
    <mergeCell ref="BD111:BE111"/>
    <mergeCell ref="BF111:BG111"/>
    <mergeCell ref="BH111:BI111"/>
    <mergeCell ref="BJ111:BK111"/>
    <mergeCell ref="W199:Y199"/>
    <mergeCell ref="Z199:AB199"/>
    <mergeCell ref="AC199:AE199"/>
    <mergeCell ref="AF199:AH199"/>
    <mergeCell ref="A196:AH196"/>
    <mergeCell ref="A198:AH198"/>
    <mergeCell ref="B199:D199"/>
    <mergeCell ref="E199:G199"/>
    <mergeCell ref="H199:J199"/>
    <mergeCell ref="K199:M199"/>
    <mergeCell ref="N199:P199"/>
    <mergeCell ref="Q199:S199"/>
    <mergeCell ref="T199:V199"/>
    <mergeCell ref="A118:AH118"/>
    <mergeCell ref="A120:AH120"/>
    <mergeCell ref="B121:D121"/>
    <mergeCell ref="E121:G121"/>
    <mergeCell ref="H121:J121"/>
    <mergeCell ref="K121:M121"/>
    <mergeCell ref="N121:P121"/>
    <mergeCell ref="Q121:S121"/>
    <mergeCell ref="T121:V121"/>
    <mergeCell ref="W121:Y121"/>
    <mergeCell ref="Z121:AB121"/>
    <mergeCell ref="AC121:AE121"/>
    <mergeCell ref="AF121:AH121"/>
    <mergeCell ref="A27:AH27"/>
    <mergeCell ref="A28:AH28"/>
    <mergeCell ref="A29:AH29"/>
    <mergeCell ref="A31:AH31"/>
    <mergeCell ref="B32:D32"/>
    <mergeCell ref="W32:Y32"/>
    <mergeCell ref="Z32:AB32"/>
    <mergeCell ref="AC32:AE32"/>
    <mergeCell ref="AF32:AH32"/>
    <mergeCell ref="E32:G32"/>
    <mergeCell ref="H32:J32"/>
    <mergeCell ref="K32:M32"/>
    <mergeCell ref="N32:P32"/>
    <mergeCell ref="Q32:S32"/>
    <mergeCell ref="T32:V32"/>
    <mergeCell ref="A32:A33"/>
    <mergeCell ref="A5:AH5"/>
    <mergeCell ref="B6:D6"/>
    <mergeCell ref="E6:G6"/>
    <mergeCell ref="H6:J6"/>
    <mergeCell ref="K6:M6"/>
    <mergeCell ref="N6:P6"/>
    <mergeCell ref="Q6:S6"/>
    <mergeCell ref="T6:V6"/>
    <mergeCell ref="W6:Y6"/>
    <mergeCell ref="Z6:AB6"/>
    <mergeCell ref="AC6:AE6"/>
    <mergeCell ref="AF6:AH6"/>
    <mergeCell ref="A6:A7"/>
    <mergeCell ref="A53:AH53"/>
    <mergeCell ref="A54:AH54"/>
    <mergeCell ref="A55:AH55"/>
    <mergeCell ref="A83:AH83"/>
    <mergeCell ref="B84:D84"/>
    <mergeCell ref="E84:G84"/>
    <mergeCell ref="H84:J84"/>
    <mergeCell ref="K84:M84"/>
    <mergeCell ref="N84:P84"/>
    <mergeCell ref="Q84:S84"/>
    <mergeCell ref="T84:V84"/>
    <mergeCell ref="E58:G58"/>
    <mergeCell ref="H58:J58"/>
    <mergeCell ref="K58:M58"/>
    <mergeCell ref="N58:P58"/>
    <mergeCell ref="Q58:S58"/>
    <mergeCell ref="T58:V58"/>
    <mergeCell ref="W84:Y84"/>
    <mergeCell ref="Z84:AB84"/>
    <mergeCell ref="AC84:AE84"/>
    <mergeCell ref="AF84:AH84"/>
    <mergeCell ref="A81:AH81"/>
    <mergeCell ref="A57:AH57"/>
    <mergeCell ref="B58:D58"/>
    <mergeCell ref="A170:AH170"/>
    <mergeCell ref="A172:AH172"/>
    <mergeCell ref="B173:D173"/>
    <mergeCell ref="E173:G173"/>
    <mergeCell ref="H173:J173"/>
    <mergeCell ref="W58:Y58"/>
    <mergeCell ref="Z58:AB58"/>
    <mergeCell ref="AC58:AE58"/>
    <mergeCell ref="AF58:AH58"/>
    <mergeCell ref="A105:AH105"/>
    <mergeCell ref="A106:AH106"/>
    <mergeCell ref="A107:AH107"/>
    <mergeCell ref="A79:AH79"/>
    <mergeCell ref="A80:AH80"/>
    <mergeCell ref="A58:A59"/>
    <mergeCell ref="A84:A85"/>
    <mergeCell ref="K173:M173"/>
    <mergeCell ref="N173:P173"/>
    <mergeCell ref="Q173:S173"/>
    <mergeCell ref="T173:V173"/>
    <mergeCell ref="W173:Y173"/>
    <mergeCell ref="Z173:AB173"/>
    <mergeCell ref="AC173:AE173"/>
    <mergeCell ref="AF173:AH173"/>
    <mergeCell ref="A3:BL3"/>
    <mergeCell ref="A121:A122"/>
    <mergeCell ref="A147:A148"/>
    <mergeCell ref="A173:A174"/>
    <mergeCell ref="A199:A200"/>
    <mergeCell ref="A142:AH142"/>
    <mergeCell ref="A143:AH143"/>
    <mergeCell ref="A144:AH144"/>
    <mergeCell ref="A146:AH146"/>
    <mergeCell ref="B147:D147"/>
    <mergeCell ref="E147:G147"/>
    <mergeCell ref="H147:J147"/>
    <mergeCell ref="A194:AH194"/>
    <mergeCell ref="A195:AH195"/>
    <mergeCell ref="K147:M147"/>
    <mergeCell ref="N147:P147"/>
    <mergeCell ref="Q147:S147"/>
    <mergeCell ref="T147:V147"/>
    <mergeCell ref="W147:Y147"/>
    <mergeCell ref="Z147:AB147"/>
    <mergeCell ref="AC147:AE147"/>
    <mergeCell ref="AF147:AH147"/>
    <mergeCell ref="A168:AH168"/>
    <mergeCell ref="A169:AH169"/>
  </mergeCells>
  <hyperlinks>
    <hyperlink ref="A1" location="Inhalt!A1" display="Zurück zum Inhalt"/>
  </hyperlink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95"/>
  <sheetViews>
    <sheetView zoomScale="80" zoomScaleNormal="80" workbookViewId="0">
      <pane xSplit="1" topLeftCell="B1" activePane="topRight" state="frozen"/>
      <selection pane="topRight"/>
    </sheetView>
  </sheetViews>
  <sheetFormatPr baseColWidth="10" defaultColWidth="11" defaultRowHeight="12"/>
  <cols>
    <col min="1" max="1" width="23.58203125" style="922" customWidth="1"/>
    <col min="2" max="34" width="11.33203125" style="922" customWidth="1"/>
    <col min="35" max="16384" width="11" style="922"/>
  </cols>
  <sheetData>
    <row r="1" spans="1:34" ht="14.5" customHeight="1">
      <c r="A1" s="1143" t="s">
        <v>771</v>
      </c>
    </row>
    <row r="2" spans="1:34" ht="14.5" customHeight="1"/>
    <row r="3" spans="1:34" ht="14.5" customHeight="1">
      <c r="A3" s="1310">
        <v>2022</v>
      </c>
      <c r="B3" s="1310"/>
      <c r="C3" s="1310"/>
      <c r="D3" s="1310"/>
      <c r="E3" s="1310"/>
      <c r="F3" s="1310"/>
      <c r="G3" s="1310"/>
      <c r="H3" s="1310"/>
      <c r="I3" s="1310"/>
      <c r="J3" s="1310"/>
      <c r="K3" s="1310"/>
      <c r="L3" s="1310"/>
      <c r="M3" s="1310"/>
      <c r="N3" s="1310"/>
      <c r="O3" s="1310"/>
      <c r="P3" s="1310"/>
      <c r="Q3" s="1310"/>
      <c r="R3" s="1310"/>
      <c r="S3" s="1310"/>
      <c r="T3" s="1310"/>
      <c r="U3" s="1310"/>
      <c r="V3" s="1310"/>
      <c r="W3" s="1310"/>
      <c r="X3" s="1310"/>
      <c r="Y3" s="1310"/>
      <c r="Z3" s="1310"/>
      <c r="AA3" s="1310"/>
      <c r="AB3" s="1310"/>
      <c r="AC3" s="1310"/>
      <c r="AD3" s="1310"/>
      <c r="AE3" s="1310"/>
      <c r="AF3" s="1310"/>
      <c r="AG3" s="1310"/>
      <c r="AH3" s="1310"/>
    </row>
    <row r="4" spans="1:34" ht="14.5" customHeight="1">
      <c r="A4" s="566"/>
    </row>
    <row r="5" spans="1:34" s="765" customFormat="1" ht="14.5" customHeight="1">
      <c r="A5" s="1409" t="s">
        <v>750</v>
      </c>
      <c r="B5" s="1409"/>
      <c r="C5" s="1409"/>
      <c r="D5" s="1409"/>
      <c r="E5" s="1409"/>
      <c r="F5" s="1409"/>
      <c r="G5" s="1409"/>
      <c r="H5" s="1409"/>
      <c r="I5" s="1409"/>
      <c r="J5" s="1409"/>
      <c r="K5" s="1409"/>
      <c r="L5" s="1409"/>
      <c r="M5" s="1409"/>
      <c r="N5" s="1409"/>
      <c r="O5" s="1409"/>
      <c r="P5" s="1409"/>
      <c r="Q5" s="1409"/>
      <c r="R5" s="1409"/>
      <c r="S5" s="1409"/>
      <c r="T5" s="1409"/>
      <c r="U5" s="1409"/>
      <c r="V5" s="1409"/>
      <c r="W5" s="1409"/>
      <c r="X5" s="1409"/>
      <c r="Y5" s="1409"/>
      <c r="Z5" s="1409"/>
      <c r="AA5" s="1409"/>
      <c r="AB5" s="1409"/>
      <c r="AC5" s="1409"/>
      <c r="AD5" s="1409"/>
      <c r="AE5" s="1409"/>
      <c r="AF5" s="1409"/>
      <c r="AG5" s="1409"/>
      <c r="AH5" s="1409"/>
    </row>
    <row r="6" spans="1:34" s="788" customFormat="1" ht="30" customHeight="1">
      <c r="A6" s="1457" t="s">
        <v>10</v>
      </c>
      <c r="B6" s="1331" t="s">
        <v>538</v>
      </c>
      <c r="C6" s="1331" t="s">
        <v>361</v>
      </c>
      <c r="D6" s="1331" t="s">
        <v>361</v>
      </c>
      <c r="E6" s="1331" t="s">
        <v>539</v>
      </c>
      <c r="F6" s="1331" t="s">
        <v>362</v>
      </c>
      <c r="G6" s="1331" t="s">
        <v>362</v>
      </c>
      <c r="H6" s="1331" t="s">
        <v>540</v>
      </c>
      <c r="I6" s="1331" t="s">
        <v>363</v>
      </c>
      <c r="J6" s="1331" t="s">
        <v>363</v>
      </c>
      <c r="K6" s="1331" t="s">
        <v>541</v>
      </c>
      <c r="L6" s="1331" t="s">
        <v>364</v>
      </c>
      <c r="M6" s="1331" t="s">
        <v>364</v>
      </c>
      <c r="N6" s="1331" t="s">
        <v>542</v>
      </c>
      <c r="O6" s="1331" t="s">
        <v>365</v>
      </c>
      <c r="P6" s="1331" t="s">
        <v>365</v>
      </c>
      <c r="Q6" s="1331" t="s">
        <v>543</v>
      </c>
      <c r="R6" s="1331" t="s">
        <v>366</v>
      </c>
      <c r="S6" s="1331" t="s">
        <v>366</v>
      </c>
      <c r="T6" s="1331" t="s">
        <v>544</v>
      </c>
      <c r="U6" s="1331" t="s">
        <v>367</v>
      </c>
      <c r="V6" s="1331" t="s">
        <v>367</v>
      </c>
      <c r="W6" s="1331" t="s">
        <v>545</v>
      </c>
      <c r="X6" s="1331" t="s">
        <v>368</v>
      </c>
      <c r="Y6" s="1331" t="s">
        <v>368</v>
      </c>
      <c r="Z6" s="1331" t="s">
        <v>546</v>
      </c>
      <c r="AA6" s="1331" t="s">
        <v>369</v>
      </c>
      <c r="AB6" s="1331" t="s">
        <v>369</v>
      </c>
      <c r="AC6" s="1331" t="s">
        <v>547</v>
      </c>
      <c r="AD6" s="1331" t="s">
        <v>370</v>
      </c>
      <c r="AE6" s="1331" t="s">
        <v>370</v>
      </c>
      <c r="AF6" s="1331" t="s">
        <v>548</v>
      </c>
      <c r="AG6" s="1331" t="s">
        <v>371</v>
      </c>
      <c r="AH6" s="1332" t="s">
        <v>371</v>
      </c>
    </row>
    <row r="7" spans="1:34" s="765" customFormat="1" ht="14.5" customHeight="1" thickBot="1">
      <c r="A7" s="1458"/>
      <c r="B7" s="393" t="s">
        <v>56</v>
      </c>
      <c r="C7" s="393" t="s">
        <v>57</v>
      </c>
      <c r="D7" s="533" t="s">
        <v>123</v>
      </c>
      <c r="E7" s="393" t="s">
        <v>56</v>
      </c>
      <c r="F7" s="393" t="s">
        <v>57</v>
      </c>
      <c r="G7" s="533" t="s">
        <v>123</v>
      </c>
      <c r="H7" s="393" t="s">
        <v>56</v>
      </c>
      <c r="I7" s="393" t="s">
        <v>57</v>
      </c>
      <c r="J7" s="533" t="s">
        <v>123</v>
      </c>
      <c r="K7" s="393" t="s">
        <v>56</v>
      </c>
      <c r="L7" s="393" t="s">
        <v>57</v>
      </c>
      <c r="M7" s="533" t="s">
        <v>123</v>
      </c>
      <c r="N7" s="393" t="s">
        <v>56</v>
      </c>
      <c r="O7" s="393" t="s">
        <v>57</v>
      </c>
      <c r="P7" s="533" t="s">
        <v>123</v>
      </c>
      <c r="Q7" s="393" t="s">
        <v>56</v>
      </c>
      <c r="R7" s="393" t="s">
        <v>57</v>
      </c>
      <c r="S7" s="533" t="s">
        <v>123</v>
      </c>
      <c r="T7" s="393" t="s">
        <v>56</v>
      </c>
      <c r="U7" s="393" t="s">
        <v>57</v>
      </c>
      <c r="V7" s="533" t="s">
        <v>123</v>
      </c>
      <c r="W7" s="393" t="s">
        <v>56</v>
      </c>
      <c r="X7" s="393" t="s">
        <v>57</v>
      </c>
      <c r="Y7" s="533" t="s">
        <v>123</v>
      </c>
      <c r="Z7" s="393" t="s">
        <v>56</v>
      </c>
      <c r="AA7" s="393" t="s">
        <v>57</v>
      </c>
      <c r="AB7" s="533" t="s">
        <v>123</v>
      </c>
      <c r="AC7" s="393" t="s">
        <v>56</v>
      </c>
      <c r="AD7" s="393" t="s">
        <v>57</v>
      </c>
      <c r="AE7" s="533" t="s">
        <v>123</v>
      </c>
      <c r="AF7" s="393" t="s">
        <v>56</v>
      </c>
      <c r="AG7" s="393" t="s">
        <v>57</v>
      </c>
      <c r="AH7" s="393" t="s">
        <v>123</v>
      </c>
    </row>
    <row r="8" spans="1:34" s="765" customFormat="1" ht="14.5" customHeight="1">
      <c r="A8" s="749" t="s">
        <v>11</v>
      </c>
      <c r="B8" s="862">
        <v>22.792831327236389</v>
      </c>
      <c r="C8" s="863">
        <v>2.4442465732866991</v>
      </c>
      <c r="D8" s="864">
        <v>428</v>
      </c>
      <c r="E8" s="862">
        <v>7.8469209651044149</v>
      </c>
      <c r="F8" s="863">
        <v>1.499268139363549</v>
      </c>
      <c r="G8" s="864">
        <v>432</v>
      </c>
      <c r="H8" s="862">
        <v>40.47646828965761</v>
      </c>
      <c r="I8" s="863">
        <v>2.9125370324850222</v>
      </c>
      <c r="J8" s="864">
        <v>425</v>
      </c>
      <c r="K8" s="862">
        <v>37.272231344732113</v>
      </c>
      <c r="L8" s="863">
        <v>2.8900208618055561</v>
      </c>
      <c r="M8" s="864">
        <v>433</v>
      </c>
      <c r="N8" s="862">
        <v>10.906553565795051</v>
      </c>
      <c r="O8" s="863">
        <v>1.9165292256362061</v>
      </c>
      <c r="P8" s="864">
        <v>428</v>
      </c>
      <c r="Q8" s="862">
        <v>30.79248293143991</v>
      </c>
      <c r="R8" s="863">
        <v>2.7269229391391181</v>
      </c>
      <c r="S8" s="864">
        <v>428</v>
      </c>
      <c r="T8" s="862">
        <v>47.709597717208361</v>
      </c>
      <c r="U8" s="863">
        <v>2.9255849251082089</v>
      </c>
      <c r="V8" s="864">
        <v>424</v>
      </c>
      <c r="W8" s="862">
        <v>28.75415489197977</v>
      </c>
      <c r="X8" s="863">
        <v>2.5295128442698038</v>
      </c>
      <c r="Y8" s="864">
        <v>433</v>
      </c>
      <c r="Z8" s="862">
        <v>90.302682665261798</v>
      </c>
      <c r="AA8" s="863">
        <v>1.572094740795202</v>
      </c>
      <c r="AB8" s="864">
        <v>432</v>
      </c>
      <c r="AC8" s="862">
        <v>32.772490964711537</v>
      </c>
      <c r="AD8" s="863">
        <v>2.8250899553211459</v>
      </c>
      <c r="AE8" s="864">
        <v>428</v>
      </c>
      <c r="AF8" s="862">
        <v>60.531643017495881</v>
      </c>
      <c r="AG8" s="863">
        <v>3.0465254632771539</v>
      </c>
      <c r="AH8" s="887">
        <v>386</v>
      </c>
    </row>
    <row r="9" spans="1:34" s="765" customFormat="1" ht="14.5" customHeight="1">
      <c r="A9" s="750" t="s">
        <v>12</v>
      </c>
      <c r="B9" s="865">
        <v>40.723864894825638</v>
      </c>
      <c r="C9" s="866">
        <v>3.4132613684929818</v>
      </c>
      <c r="D9" s="867">
        <v>324</v>
      </c>
      <c r="E9" s="865">
        <v>10.74816350854913</v>
      </c>
      <c r="F9" s="866">
        <v>2.201634796233134</v>
      </c>
      <c r="G9" s="867">
        <v>322</v>
      </c>
      <c r="H9" s="865">
        <v>53.112742172811188</v>
      </c>
      <c r="I9" s="866">
        <v>3.3849151932685921</v>
      </c>
      <c r="J9" s="867">
        <v>321</v>
      </c>
      <c r="K9" s="865">
        <v>31.830124379147861</v>
      </c>
      <c r="L9" s="866">
        <v>3.1534258456059292</v>
      </c>
      <c r="M9" s="867">
        <v>324</v>
      </c>
      <c r="N9" s="865">
        <v>11.915067319046919</v>
      </c>
      <c r="O9" s="866">
        <v>2.0983861682474418</v>
      </c>
      <c r="P9" s="867">
        <v>323</v>
      </c>
      <c r="Q9" s="865">
        <v>42.129225761635013</v>
      </c>
      <c r="R9" s="866">
        <v>3.2596628675444572</v>
      </c>
      <c r="S9" s="867">
        <v>322</v>
      </c>
      <c r="T9" s="865">
        <v>51.524258908874621</v>
      </c>
      <c r="U9" s="866">
        <v>3.2165003275445971</v>
      </c>
      <c r="V9" s="867">
        <v>319</v>
      </c>
      <c r="W9" s="865">
        <v>27.182417228998489</v>
      </c>
      <c r="X9" s="866">
        <v>2.8727711078824978</v>
      </c>
      <c r="Y9" s="867">
        <v>320</v>
      </c>
      <c r="Z9" s="865">
        <v>89.449999853290791</v>
      </c>
      <c r="AA9" s="866">
        <v>2.013463079413949</v>
      </c>
      <c r="AB9" s="867">
        <v>325</v>
      </c>
      <c r="AC9" s="865">
        <v>40.081699316495843</v>
      </c>
      <c r="AD9" s="866">
        <v>3.4077385634420421</v>
      </c>
      <c r="AE9" s="867">
        <v>320</v>
      </c>
      <c r="AF9" s="865">
        <v>61.144506585350037</v>
      </c>
      <c r="AG9" s="866">
        <v>3.316435933951122</v>
      </c>
      <c r="AH9" s="888">
        <v>304</v>
      </c>
    </row>
    <row r="10" spans="1:34" s="765" customFormat="1" ht="14.5" customHeight="1">
      <c r="A10" s="749" t="s">
        <v>30</v>
      </c>
      <c r="B10" s="862">
        <v>24.717944047025231</v>
      </c>
      <c r="C10" s="863">
        <v>2.5001656840220061</v>
      </c>
      <c r="D10" s="864">
        <v>487</v>
      </c>
      <c r="E10" s="862">
        <v>13.436983465382371</v>
      </c>
      <c r="F10" s="863">
        <v>2.033290794410362</v>
      </c>
      <c r="G10" s="864">
        <v>487</v>
      </c>
      <c r="H10" s="862">
        <v>43.442167101444412</v>
      </c>
      <c r="I10" s="863">
        <v>2.7078603141209818</v>
      </c>
      <c r="J10" s="864">
        <v>486</v>
      </c>
      <c r="K10" s="862">
        <v>27.84834756432706</v>
      </c>
      <c r="L10" s="863">
        <v>2.7557024414642601</v>
      </c>
      <c r="M10" s="864">
        <v>488</v>
      </c>
      <c r="N10" s="862">
        <v>14.41069730404004</v>
      </c>
      <c r="O10" s="863">
        <v>1.879964491469813</v>
      </c>
      <c r="P10" s="864">
        <v>483</v>
      </c>
      <c r="Q10" s="862">
        <v>42.804802079024249</v>
      </c>
      <c r="R10" s="863">
        <v>2.9818717479410051</v>
      </c>
      <c r="S10" s="864">
        <v>485</v>
      </c>
      <c r="T10" s="862">
        <v>38.33095722592649</v>
      </c>
      <c r="U10" s="863">
        <v>3.0146555959439838</v>
      </c>
      <c r="V10" s="864">
        <v>479</v>
      </c>
      <c r="W10" s="862">
        <v>35.747722314208602</v>
      </c>
      <c r="X10" s="863">
        <v>2.6343483849651821</v>
      </c>
      <c r="Y10" s="864">
        <v>482</v>
      </c>
      <c r="Z10" s="862">
        <v>87.476451949277788</v>
      </c>
      <c r="AA10" s="863">
        <v>1.853532708103661</v>
      </c>
      <c r="AB10" s="864">
        <v>487</v>
      </c>
      <c r="AC10" s="862">
        <v>38.5970085289715</v>
      </c>
      <c r="AD10" s="863">
        <v>2.9534009432185129</v>
      </c>
      <c r="AE10" s="864">
        <v>487</v>
      </c>
      <c r="AF10" s="862">
        <v>61.797970110085231</v>
      </c>
      <c r="AG10" s="863">
        <v>3.0295511096700039</v>
      </c>
      <c r="AH10" s="887">
        <v>438</v>
      </c>
    </row>
    <row r="11" spans="1:34" s="765" customFormat="1" ht="14.5" customHeight="1">
      <c r="A11" s="750" t="s">
        <v>13</v>
      </c>
      <c r="B11" s="865">
        <v>24.17961929266556</v>
      </c>
      <c r="C11" s="866">
        <v>2.8409668215602371</v>
      </c>
      <c r="D11" s="867">
        <v>380</v>
      </c>
      <c r="E11" s="865">
        <v>8.880603688741239</v>
      </c>
      <c r="F11" s="866">
        <v>2.1639473416672579</v>
      </c>
      <c r="G11" s="867">
        <v>378</v>
      </c>
      <c r="H11" s="865">
        <v>55.805733907282487</v>
      </c>
      <c r="I11" s="866">
        <v>3.062055848331382</v>
      </c>
      <c r="J11" s="867">
        <v>376</v>
      </c>
      <c r="K11" s="865">
        <v>48.374102823966332</v>
      </c>
      <c r="L11" s="866">
        <v>3.6471765659839139</v>
      </c>
      <c r="M11" s="867">
        <v>377</v>
      </c>
      <c r="N11" s="865">
        <v>31.707897790097771</v>
      </c>
      <c r="O11" s="866">
        <v>3.0041993296713501</v>
      </c>
      <c r="P11" s="867">
        <v>377</v>
      </c>
      <c r="Q11" s="865">
        <v>56.377012274994328</v>
      </c>
      <c r="R11" s="866">
        <v>3.384427264065252</v>
      </c>
      <c r="S11" s="867">
        <v>380</v>
      </c>
      <c r="T11" s="865">
        <v>42.705848156847352</v>
      </c>
      <c r="U11" s="866">
        <v>3.0576449548911202</v>
      </c>
      <c r="V11" s="867">
        <v>378</v>
      </c>
      <c r="W11" s="865">
        <v>38.646628392311733</v>
      </c>
      <c r="X11" s="866">
        <v>3.3161853863563242</v>
      </c>
      <c r="Y11" s="867">
        <v>380</v>
      </c>
      <c r="Z11" s="865">
        <v>89.727111326906055</v>
      </c>
      <c r="AA11" s="866">
        <v>2.0409964501541711</v>
      </c>
      <c r="AB11" s="867">
        <v>382</v>
      </c>
      <c r="AC11" s="865">
        <v>46.752834190402211</v>
      </c>
      <c r="AD11" s="866">
        <v>3.441054817208046</v>
      </c>
      <c r="AE11" s="867">
        <v>379</v>
      </c>
      <c r="AF11" s="865">
        <v>65.261508105048492</v>
      </c>
      <c r="AG11" s="866">
        <v>3.5159292011538401</v>
      </c>
      <c r="AH11" s="888">
        <v>335</v>
      </c>
    </row>
    <row r="12" spans="1:34" s="765" customFormat="1" ht="14.5" customHeight="1">
      <c r="A12" s="749" t="s">
        <v>14</v>
      </c>
      <c r="B12" s="862">
        <v>14.159126915928489</v>
      </c>
      <c r="C12" s="863">
        <v>2.1231021367249849</v>
      </c>
      <c r="D12" s="864">
        <v>320</v>
      </c>
      <c r="E12" s="862">
        <v>13.62241970563726</v>
      </c>
      <c r="F12" s="863">
        <v>2.5203690026199839</v>
      </c>
      <c r="G12" s="864">
        <v>320</v>
      </c>
      <c r="H12" s="862">
        <v>29.559546164699221</v>
      </c>
      <c r="I12" s="863">
        <v>3.4248461610090279</v>
      </c>
      <c r="J12" s="864">
        <v>316</v>
      </c>
      <c r="K12" s="862">
        <v>35.0804870216936</v>
      </c>
      <c r="L12" s="863">
        <v>4.029412867977932</v>
      </c>
      <c r="M12" s="864">
        <v>316</v>
      </c>
      <c r="N12" s="862">
        <v>10.955458418039351</v>
      </c>
      <c r="O12" s="863">
        <v>2.167065846124848</v>
      </c>
      <c r="P12" s="864">
        <v>316</v>
      </c>
      <c r="Q12" s="862">
        <v>24.801749005095679</v>
      </c>
      <c r="R12" s="863">
        <v>3.01739721862161</v>
      </c>
      <c r="S12" s="864">
        <v>312</v>
      </c>
      <c r="T12" s="862">
        <v>33.718749853867131</v>
      </c>
      <c r="U12" s="863">
        <v>3.6111880389495181</v>
      </c>
      <c r="V12" s="864">
        <v>312</v>
      </c>
      <c r="W12" s="862">
        <v>22.18877285259828</v>
      </c>
      <c r="X12" s="863">
        <v>3.5065875282779722</v>
      </c>
      <c r="Y12" s="864">
        <v>314</v>
      </c>
      <c r="Z12" s="862">
        <v>79.076685687371324</v>
      </c>
      <c r="AA12" s="863">
        <v>2.9585222791848449</v>
      </c>
      <c r="AB12" s="864">
        <v>320</v>
      </c>
      <c r="AC12" s="862">
        <v>32.500676791557197</v>
      </c>
      <c r="AD12" s="863">
        <v>3.936722338885899</v>
      </c>
      <c r="AE12" s="864">
        <v>316</v>
      </c>
      <c r="AF12" s="862">
        <v>49.475464919979331</v>
      </c>
      <c r="AG12" s="863">
        <v>3.6324726360184911</v>
      </c>
      <c r="AH12" s="887">
        <v>288</v>
      </c>
    </row>
    <row r="13" spans="1:34" s="765" customFormat="1" ht="14.5" customHeight="1">
      <c r="A13" s="750" t="s">
        <v>31</v>
      </c>
      <c r="B13" s="865">
        <v>10.144187171923051</v>
      </c>
      <c r="C13" s="866">
        <v>1.814231306775056</v>
      </c>
      <c r="D13" s="867">
        <v>436</v>
      </c>
      <c r="E13" s="865">
        <v>7.5957341750559344</v>
      </c>
      <c r="F13" s="866">
        <v>1.4554771819196839</v>
      </c>
      <c r="G13" s="867">
        <v>436</v>
      </c>
      <c r="H13" s="865">
        <v>37.879803190222887</v>
      </c>
      <c r="I13" s="866">
        <v>2.9079437511135628</v>
      </c>
      <c r="J13" s="867">
        <v>433</v>
      </c>
      <c r="K13" s="865">
        <v>9.0383431290413423</v>
      </c>
      <c r="L13" s="866">
        <v>1.6525206325800359</v>
      </c>
      <c r="M13" s="867">
        <v>436</v>
      </c>
      <c r="N13" s="865">
        <v>7.4055312697643867</v>
      </c>
      <c r="O13" s="866">
        <v>1.5517749538512089</v>
      </c>
      <c r="P13" s="867">
        <v>430</v>
      </c>
      <c r="Q13" s="865">
        <v>33.759904923479468</v>
      </c>
      <c r="R13" s="866">
        <v>3.0861290358933018</v>
      </c>
      <c r="S13" s="867">
        <v>433</v>
      </c>
      <c r="T13" s="865">
        <v>37.214464127053162</v>
      </c>
      <c r="U13" s="866">
        <v>3.2037185300848501</v>
      </c>
      <c r="V13" s="867">
        <v>427</v>
      </c>
      <c r="W13" s="865">
        <v>19.294136147246508</v>
      </c>
      <c r="X13" s="866">
        <v>2.4767634880843299</v>
      </c>
      <c r="Y13" s="867">
        <v>432</v>
      </c>
      <c r="Z13" s="865">
        <v>80.943653252906557</v>
      </c>
      <c r="AA13" s="866">
        <v>2.463334345512612</v>
      </c>
      <c r="AB13" s="867">
        <v>433</v>
      </c>
      <c r="AC13" s="865">
        <v>29.731024433175111</v>
      </c>
      <c r="AD13" s="866">
        <v>2.874871529976307</v>
      </c>
      <c r="AE13" s="867">
        <v>435</v>
      </c>
      <c r="AF13" s="865">
        <v>50.122234135274581</v>
      </c>
      <c r="AG13" s="866">
        <v>2.933668123207533</v>
      </c>
      <c r="AH13" s="888">
        <v>396</v>
      </c>
    </row>
    <row r="14" spans="1:34" s="765" customFormat="1" ht="14.5" customHeight="1">
      <c r="A14" s="749" t="s">
        <v>15</v>
      </c>
      <c r="B14" s="862">
        <v>16.03134475133346</v>
      </c>
      <c r="C14" s="863">
        <v>2.4199047315144959</v>
      </c>
      <c r="D14" s="864">
        <v>362</v>
      </c>
      <c r="E14" s="862">
        <v>13.066526600526171</v>
      </c>
      <c r="F14" s="863">
        <v>2.1476470244272852</v>
      </c>
      <c r="G14" s="864">
        <v>365</v>
      </c>
      <c r="H14" s="862">
        <v>37.7884133673059</v>
      </c>
      <c r="I14" s="863">
        <v>3.301086949745093</v>
      </c>
      <c r="J14" s="864">
        <v>360</v>
      </c>
      <c r="K14" s="862">
        <v>28.603310868493018</v>
      </c>
      <c r="L14" s="863">
        <v>3.0316469596960318</v>
      </c>
      <c r="M14" s="864">
        <v>362</v>
      </c>
      <c r="N14" s="862">
        <v>11.82923214346102</v>
      </c>
      <c r="O14" s="863">
        <v>1.899414835502178</v>
      </c>
      <c r="P14" s="864">
        <v>364</v>
      </c>
      <c r="Q14" s="862">
        <v>31.992075908792891</v>
      </c>
      <c r="R14" s="863">
        <v>2.9756119520104969</v>
      </c>
      <c r="S14" s="864">
        <v>360</v>
      </c>
      <c r="T14" s="862">
        <v>38.880729325681067</v>
      </c>
      <c r="U14" s="863">
        <v>3.162479691163897</v>
      </c>
      <c r="V14" s="864">
        <v>357</v>
      </c>
      <c r="W14" s="862">
        <v>29.756793394990328</v>
      </c>
      <c r="X14" s="863">
        <v>2.9005461657265039</v>
      </c>
      <c r="Y14" s="864">
        <v>361</v>
      </c>
      <c r="Z14" s="862">
        <v>87.318096036467466</v>
      </c>
      <c r="AA14" s="863">
        <v>2.4074419556111448</v>
      </c>
      <c r="AB14" s="864">
        <v>365</v>
      </c>
      <c r="AC14" s="862">
        <v>30.381357414102471</v>
      </c>
      <c r="AD14" s="863">
        <v>2.9297652533058418</v>
      </c>
      <c r="AE14" s="864">
        <v>361</v>
      </c>
      <c r="AF14" s="862">
        <v>59.311638940413559</v>
      </c>
      <c r="AG14" s="863">
        <v>3.345554014176956</v>
      </c>
      <c r="AH14" s="887">
        <v>344</v>
      </c>
    </row>
    <row r="15" spans="1:34" s="765" customFormat="1" ht="14.5" customHeight="1">
      <c r="A15" s="750" t="s">
        <v>16</v>
      </c>
      <c r="B15" s="865">
        <v>18.645861155358261</v>
      </c>
      <c r="C15" s="866">
        <v>2.2826480122579378</v>
      </c>
      <c r="D15" s="867">
        <v>471</v>
      </c>
      <c r="E15" s="865">
        <v>5.9874392211694456</v>
      </c>
      <c r="F15" s="866">
        <v>1.347802410646614</v>
      </c>
      <c r="G15" s="867">
        <v>470</v>
      </c>
      <c r="H15" s="865">
        <v>53.453093556085648</v>
      </c>
      <c r="I15" s="866">
        <v>3.4658194154456869</v>
      </c>
      <c r="J15" s="867">
        <v>469</v>
      </c>
      <c r="K15" s="865">
        <v>25.23351079668242</v>
      </c>
      <c r="L15" s="866">
        <v>2.9752622178359518</v>
      </c>
      <c r="M15" s="867">
        <v>469</v>
      </c>
      <c r="N15" s="865">
        <v>19.557340356444659</v>
      </c>
      <c r="O15" s="866">
        <v>2.2203245550357491</v>
      </c>
      <c r="P15" s="867">
        <v>468</v>
      </c>
      <c r="Q15" s="865">
        <v>56.9439119165554</v>
      </c>
      <c r="R15" s="866">
        <v>2.699608146902305</v>
      </c>
      <c r="S15" s="867">
        <v>467</v>
      </c>
      <c r="T15" s="865">
        <v>49.932049450914093</v>
      </c>
      <c r="U15" s="866">
        <v>2.6671277951648089</v>
      </c>
      <c r="V15" s="867">
        <v>465</v>
      </c>
      <c r="W15" s="865">
        <v>39.782159405955461</v>
      </c>
      <c r="X15" s="866">
        <v>2.8101686181236611</v>
      </c>
      <c r="Y15" s="867">
        <v>470</v>
      </c>
      <c r="Z15" s="865">
        <v>96.032092608439413</v>
      </c>
      <c r="AA15" s="866">
        <v>1.081573673231089</v>
      </c>
      <c r="AB15" s="867">
        <v>472</v>
      </c>
      <c r="AC15" s="865">
        <v>48.353642831976472</v>
      </c>
      <c r="AD15" s="866">
        <v>2.791601031598808</v>
      </c>
      <c r="AE15" s="867">
        <v>468</v>
      </c>
      <c r="AF15" s="865">
        <v>66.105081629851668</v>
      </c>
      <c r="AG15" s="866">
        <v>3.5433214355449052</v>
      </c>
      <c r="AH15" s="888">
        <v>413</v>
      </c>
    </row>
    <row r="16" spans="1:34" s="765" customFormat="1" ht="14.5" customHeight="1">
      <c r="A16" s="749" t="s">
        <v>17</v>
      </c>
      <c r="B16" s="862">
        <v>17.01602727988417</v>
      </c>
      <c r="C16" s="863">
        <v>2.1836761455182558</v>
      </c>
      <c r="D16" s="864">
        <v>390</v>
      </c>
      <c r="E16" s="862">
        <v>7.8480924172704123</v>
      </c>
      <c r="F16" s="863">
        <v>1.6059631632642259</v>
      </c>
      <c r="G16" s="864">
        <v>392</v>
      </c>
      <c r="H16" s="862">
        <v>37.765391980085212</v>
      </c>
      <c r="I16" s="863">
        <v>3.0682308079281388</v>
      </c>
      <c r="J16" s="864">
        <v>389</v>
      </c>
      <c r="K16" s="862">
        <v>19.332293230063591</v>
      </c>
      <c r="L16" s="863">
        <v>2.548958613231346</v>
      </c>
      <c r="M16" s="864">
        <v>391</v>
      </c>
      <c r="N16" s="862">
        <v>14.997756181089571</v>
      </c>
      <c r="O16" s="863">
        <v>2.4005267793489908</v>
      </c>
      <c r="P16" s="864">
        <v>387</v>
      </c>
      <c r="Q16" s="862">
        <v>35.524132095809122</v>
      </c>
      <c r="R16" s="863">
        <v>2.9758449737892669</v>
      </c>
      <c r="S16" s="864">
        <v>388</v>
      </c>
      <c r="T16" s="862">
        <v>39.876024988540372</v>
      </c>
      <c r="U16" s="863">
        <v>2.9738334953599002</v>
      </c>
      <c r="V16" s="864">
        <v>391</v>
      </c>
      <c r="W16" s="862">
        <v>26.473142174070659</v>
      </c>
      <c r="X16" s="863">
        <v>2.6344285075311462</v>
      </c>
      <c r="Y16" s="864">
        <v>392</v>
      </c>
      <c r="Z16" s="862">
        <v>85.683508602195317</v>
      </c>
      <c r="AA16" s="863">
        <v>2.1716728145438391</v>
      </c>
      <c r="AB16" s="864">
        <v>392</v>
      </c>
      <c r="AC16" s="862">
        <v>29.4914150437369</v>
      </c>
      <c r="AD16" s="863">
        <v>2.9094166542021531</v>
      </c>
      <c r="AE16" s="864">
        <v>391</v>
      </c>
      <c r="AF16" s="862">
        <v>61.117131794259031</v>
      </c>
      <c r="AG16" s="863">
        <v>3.0879990528155399</v>
      </c>
      <c r="AH16" s="887">
        <v>351</v>
      </c>
    </row>
    <row r="17" spans="1:34" s="765" customFormat="1" ht="14.5" customHeight="1">
      <c r="A17" s="750" t="s">
        <v>18</v>
      </c>
      <c r="B17" s="865">
        <v>43.504767743230232</v>
      </c>
      <c r="C17" s="866">
        <v>2.833985484503931</v>
      </c>
      <c r="D17" s="867">
        <v>449</v>
      </c>
      <c r="E17" s="865">
        <v>23.568780423670521</v>
      </c>
      <c r="F17" s="866">
        <v>2.3845027205197451</v>
      </c>
      <c r="G17" s="867">
        <v>444</v>
      </c>
      <c r="H17" s="865">
        <v>48.463748865182858</v>
      </c>
      <c r="I17" s="866">
        <v>2.7835722796461919</v>
      </c>
      <c r="J17" s="867">
        <v>446</v>
      </c>
      <c r="K17" s="865">
        <v>45.405464022062588</v>
      </c>
      <c r="L17" s="866">
        <v>2.8760600757065831</v>
      </c>
      <c r="M17" s="867">
        <v>445</v>
      </c>
      <c r="N17" s="865">
        <v>15.045966258402469</v>
      </c>
      <c r="O17" s="866">
        <v>1.9523449019321171</v>
      </c>
      <c r="P17" s="867">
        <v>442</v>
      </c>
      <c r="Q17" s="865">
        <v>40.440351995874849</v>
      </c>
      <c r="R17" s="866">
        <v>2.6673689387513959</v>
      </c>
      <c r="S17" s="867">
        <v>446</v>
      </c>
      <c r="T17" s="865">
        <v>54.169874778507008</v>
      </c>
      <c r="U17" s="866">
        <v>2.8172731308350438</v>
      </c>
      <c r="V17" s="867">
        <v>444</v>
      </c>
      <c r="W17" s="865">
        <v>35.122404390086018</v>
      </c>
      <c r="X17" s="866">
        <v>2.7475948260237479</v>
      </c>
      <c r="Y17" s="867">
        <v>445</v>
      </c>
      <c r="Z17" s="865">
        <v>89.745904504854551</v>
      </c>
      <c r="AA17" s="866">
        <v>1.6979135333744071</v>
      </c>
      <c r="AB17" s="867">
        <v>448</v>
      </c>
      <c r="AC17" s="865">
        <v>38.594233932285427</v>
      </c>
      <c r="AD17" s="866">
        <v>2.6164641583112158</v>
      </c>
      <c r="AE17" s="867">
        <v>447</v>
      </c>
      <c r="AF17" s="865">
        <v>65.377568078557786</v>
      </c>
      <c r="AG17" s="866">
        <v>2.783926847079222</v>
      </c>
      <c r="AH17" s="888">
        <v>414</v>
      </c>
    </row>
    <row r="18" spans="1:34" s="765" customFormat="1" ht="14.5" customHeight="1">
      <c r="A18" s="749" t="s">
        <v>19</v>
      </c>
      <c r="B18" s="862">
        <v>46.001789279898773</v>
      </c>
      <c r="C18" s="863">
        <v>3.0561967565076218</v>
      </c>
      <c r="D18" s="864">
        <v>410</v>
      </c>
      <c r="E18" s="862">
        <v>14.408943782807009</v>
      </c>
      <c r="F18" s="863">
        <v>2.216534762793088</v>
      </c>
      <c r="G18" s="864">
        <v>411</v>
      </c>
      <c r="H18" s="862">
        <v>41.10861440748905</v>
      </c>
      <c r="I18" s="863">
        <v>3.1274697248228369</v>
      </c>
      <c r="J18" s="864">
        <v>405</v>
      </c>
      <c r="K18" s="862">
        <v>49.483818827520722</v>
      </c>
      <c r="L18" s="863">
        <v>3.188641995891861</v>
      </c>
      <c r="M18" s="864">
        <v>408</v>
      </c>
      <c r="N18" s="862">
        <v>25.473253052036728</v>
      </c>
      <c r="O18" s="863">
        <v>2.7013627476059421</v>
      </c>
      <c r="P18" s="864">
        <v>404</v>
      </c>
      <c r="Q18" s="862">
        <v>39.501743379014847</v>
      </c>
      <c r="R18" s="863">
        <v>3.0609618684576461</v>
      </c>
      <c r="S18" s="864">
        <v>404</v>
      </c>
      <c r="T18" s="862">
        <v>56.787961401808609</v>
      </c>
      <c r="U18" s="863">
        <v>3.0153302072761128</v>
      </c>
      <c r="V18" s="864">
        <v>403</v>
      </c>
      <c r="W18" s="862">
        <v>35.828865766334431</v>
      </c>
      <c r="X18" s="863">
        <v>2.9201372321296462</v>
      </c>
      <c r="Y18" s="864">
        <v>405</v>
      </c>
      <c r="Z18" s="862">
        <v>86.706225632956972</v>
      </c>
      <c r="AA18" s="863">
        <v>2.2401694264378151</v>
      </c>
      <c r="AB18" s="864">
        <v>411</v>
      </c>
      <c r="AC18" s="862">
        <v>47.827982571668933</v>
      </c>
      <c r="AD18" s="863">
        <v>3.2202618897878179</v>
      </c>
      <c r="AE18" s="864">
        <v>408</v>
      </c>
      <c r="AF18" s="862">
        <v>72.00591708823913</v>
      </c>
      <c r="AG18" s="863">
        <v>2.8512036967560461</v>
      </c>
      <c r="AH18" s="887">
        <v>387</v>
      </c>
    </row>
    <row r="19" spans="1:34" s="765" customFormat="1" ht="14.5" customHeight="1">
      <c r="A19" s="750" t="s">
        <v>20</v>
      </c>
      <c r="B19" s="865">
        <v>25.822918838303881</v>
      </c>
      <c r="C19" s="866">
        <v>2.7769225528966781</v>
      </c>
      <c r="D19" s="867">
        <v>331</v>
      </c>
      <c r="E19" s="865">
        <v>4.8410134928758186</v>
      </c>
      <c r="F19" s="866">
        <v>1.304435226415992</v>
      </c>
      <c r="G19" s="867">
        <v>331</v>
      </c>
      <c r="H19" s="865">
        <v>41.101643506762478</v>
      </c>
      <c r="I19" s="866">
        <v>3.2542258798365769</v>
      </c>
      <c r="J19" s="867">
        <v>327</v>
      </c>
      <c r="K19" s="865">
        <v>44.248262936766572</v>
      </c>
      <c r="L19" s="866">
        <v>3.5362378025926269</v>
      </c>
      <c r="M19" s="867">
        <v>328</v>
      </c>
      <c r="N19" s="865">
        <v>14.493944893529569</v>
      </c>
      <c r="O19" s="866">
        <v>2.1694276568600102</v>
      </c>
      <c r="P19" s="867">
        <v>325</v>
      </c>
      <c r="Q19" s="865">
        <v>31.67398259060759</v>
      </c>
      <c r="R19" s="866">
        <v>3.2051373288744718</v>
      </c>
      <c r="S19" s="867">
        <v>328</v>
      </c>
      <c r="T19" s="865">
        <v>42.363095194460954</v>
      </c>
      <c r="U19" s="866">
        <v>3.5651250021913579</v>
      </c>
      <c r="V19" s="867">
        <v>325</v>
      </c>
      <c r="W19" s="865">
        <v>32.964365741925178</v>
      </c>
      <c r="X19" s="866">
        <v>3.2867981517587692</v>
      </c>
      <c r="Y19" s="867">
        <v>325</v>
      </c>
      <c r="Z19" s="865">
        <v>80.856447837917926</v>
      </c>
      <c r="AA19" s="866">
        <v>2.6305075777648179</v>
      </c>
      <c r="AB19" s="867">
        <v>329</v>
      </c>
      <c r="AC19" s="865">
        <v>38.181673130743917</v>
      </c>
      <c r="AD19" s="866">
        <v>3.4392136152902411</v>
      </c>
      <c r="AE19" s="867">
        <v>330</v>
      </c>
      <c r="AF19" s="865">
        <v>55.286180883469171</v>
      </c>
      <c r="AG19" s="866">
        <v>3.1863790055612471</v>
      </c>
      <c r="AH19" s="888">
        <v>309</v>
      </c>
    </row>
    <row r="20" spans="1:34" s="765" customFormat="1" ht="14.5" customHeight="1">
      <c r="A20" s="749" t="s">
        <v>21</v>
      </c>
      <c r="B20" s="862">
        <v>27.749244509316249</v>
      </c>
      <c r="C20" s="863">
        <v>2.6816150828267351</v>
      </c>
      <c r="D20" s="864">
        <v>539</v>
      </c>
      <c r="E20" s="862">
        <v>6.7321069741781701</v>
      </c>
      <c r="F20" s="863">
        <v>1.387634076567793</v>
      </c>
      <c r="G20" s="864">
        <v>537</v>
      </c>
      <c r="H20" s="862">
        <v>57.991256136101711</v>
      </c>
      <c r="I20" s="863">
        <v>2.8264394539609179</v>
      </c>
      <c r="J20" s="864">
        <v>533</v>
      </c>
      <c r="K20" s="862">
        <v>27.494625789989211</v>
      </c>
      <c r="L20" s="863">
        <v>2.5781170628862369</v>
      </c>
      <c r="M20" s="864">
        <v>536</v>
      </c>
      <c r="N20" s="862">
        <v>17.342302169001169</v>
      </c>
      <c r="O20" s="863">
        <v>2.1898766677945671</v>
      </c>
      <c r="P20" s="864">
        <v>533</v>
      </c>
      <c r="Q20" s="862">
        <v>54.250669020113193</v>
      </c>
      <c r="R20" s="863">
        <v>2.511552611640679</v>
      </c>
      <c r="S20" s="864">
        <v>535</v>
      </c>
      <c r="T20" s="862">
        <v>45.128074730805281</v>
      </c>
      <c r="U20" s="863">
        <v>2.5569486887729029</v>
      </c>
      <c r="V20" s="864">
        <v>529</v>
      </c>
      <c r="W20" s="862">
        <v>43.428062015931637</v>
      </c>
      <c r="X20" s="863">
        <v>2.6094977008997189</v>
      </c>
      <c r="Y20" s="864">
        <v>533</v>
      </c>
      <c r="Z20" s="862">
        <v>89.742207229184061</v>
      </c>
      <c r="AA20" s="863">
        <v>1.6624862901011861</v>
      </c>
      <c r="AB20" s="864">
        <v>538</v>
      </c>
      <c r="AC20" s="862">
        <v>50.367932596668062</v>
      </c>
      <c r="AD20" s="863">
        <v>2.6816969374711421</v>
      </c>
      <c r="AE20" s="864">
        <v>538</v>
      </c>
      <c r="AF20" s="862">
        <v>67.4958281802502</v>
      </c>
      <c r="AG20" s="863">
        <v>2.4718715936637849</v>
      </c>
      <c r="AH20" s="887">
        <v>482</v>
      </c>
    </row>
    <row r="21" spans="1:34" s="765" customFormat="1" ht="14.5" customHeight="1">
      <c r="A21" s="750" t="s">
        <v>22</v>
      </c>
      <c r="B21" s="865">
        <v>32.295526063745832</v>
      </c>
      <c r="C21" s="866">
        <v>2.6978182435477231</v>
      </c>
      <c r="D21" s="867">
        <v>471</v>
      </c>
      <c r="E21" s="865">
        <v>7.0753241704204317</v>
      </c>
      <c r="F21" s="866">
        <v>1.309301040859415</v>
      </c>
      <c r="G21" s="867">
        <v>483</v>
      </c>
      <c r="H21" s="865">
        <v>64.387551652107916</v>
      </c>
      <c r="I21" s="866">
        <v>2.8009607828501402</v>
      </c>
      <c r="J21" s="867">
        <v>477</v>
      </c>
      <c r="K21" s="865">
        <v>65.127392968483306</v>
      </c>
      <c r="L21" s="866">
        <v>2.8328500573844062</v>
      </c>
      <c r="M21" s="867">
        <v>482</v>
      </c>
      <c r="N21" s="865">
        <v>43.522801471258113</v>
      </c>
      <c r="O21" s="866">
        <v>2.8123727356566408</v>
      </c>
      <c r="P21" s="867">
        <v>477</v>
      </c>
      <c r="Q21" s="865">
        <v>60.526058767974412</v>
      </c>
      <c r="R21" s="866">
        <v>2.7740562859242139</v>
      </c>
      <c r="S21" s="867">
        <v>478</v>
      </c>
      <c r="T21" s="865">
        <v>51.399405959787217</v>
      </c>
      <c r="U21" s="866">
        <v>2.8630749763546381</v>
      </c>
      <c r="V21" s="867">
        <v>475</v>
      </c>
      <c r="W21" s="865">
        <v>40.153012787317202</v>
      </c>
      <c r="X21" s="866">
        <v>2.9823309202694448</v>
      </c>
      <c r="Y21" s="867">
        <v>476</v>
      </c>
      <c r="Z21" s="865">
        <v>92.437861354095475</v>
      </c>
      <c r="AA21" s="866">
        <v>1.5877766801976161</v>
      </c>
      <c r="AB21" s="867">
        <v>481</v>
      </c>
      <c r="AC21" s="865">
        <v>45.615644007828877</v>
      </c>
      <c r="AD21" s="866">
        <v>2.876712747659214</v>
      </c>
      <c r="AE21" s="867">
        <v>478</v>
      </c>
      <c r="AF21" s="865">
        <v>69.097209444977793</v>
      </c>
      <c r="AG21" s="866">
        <v>2.6527037466272541</v>
      </c>
      <c r="AH21" s="888">
        <v>434</v>
      </c>
    </row>
    <row r="22" spans="1:34" s="765" customFormat="1" ht="14.5" customHeight="1">
      <c r="A22" s="749" t="s">
        <v>23</v>
      </c>
      <c r="B22" s="862">
        <v>25.000605200727939</v>
      </c>
      <c r="C22" s="863">
        <v>2.388800770003825</v>
      </c>
      <c r="D22" s="864">
        <v>567</v>
      </c>
      <c r="E22" s="862">
        <v>11.37719564240898</v>
      </c>
      <c r="F22" s="863">
        <v>1.6455076414048759</v>
      </c>
      <c r="G22" s="864">
        <v>574</v>
      </c>
      <c r="H22" s="862">
        <v>43.912362081917763</v>
      </c>
      <c r="I22" s="863">
        <v>2.7209360936830982</v>
      </c>
      <c r="J22" s="864">
        <v>569</v>
      </c>
      <c r="K22" s="862">
        <v>38.270169921543882</v>
      </c>
      <c r="L22" s="863">
        <v>2.6004505667845632</v>
      </c>
      <c r="M22" s="864">
        <v>570</v>
      </c>
      <c r="N22" s="862">
        <v>13.46194513977083</v>
      </c>
      <c r="O22" s="863">
        <v>1.6990841654394859</v>
      </c>
      <c r="P22" s="864">
        <v>560</v>
      </c>
      <c r="Q22" s="862">
        <v>36.887131554398259</v>
      </c>
      <c r="R22" s="863">
        <v>2.535128605383544</v>
      </c>
      <c r="S22" s="864">
        <v>569</v>
      </c>
      <c r="T22" s="862">
        <v>36.207307158194332</v>
      </c>
      <c r="U22" s="863">
        <v>2.5077609314377169</v>
      </c>
      <c r="V22" s="864">
        <v>564</v>
      </c>
      <c r="W22" s="862">
        <v>27.28485744928776</v>
      </c>
      <c r="X22" s="863">
        <v>2.2821792268444678</v>
      </c>
      <c r="Y22" s="864">
        <v>569</v>
      </c>
      <c r="Z22" s="862">
        <v>85.789190824249957</v>
      </c>
      <c r="AA22" s="863">
        <v>1.8994705716909801</v>
      </c>
      <c r="AB22" s="864">
        <v>576</v>
      </c>
      <c r="AC22" s="862">
        <v>34.65347302582304</v>
      </c>
      <c r="AD22" s="863">
        <v>2.730975793287477</v>
      </c>
      <c r="AE22" s="864">
        <v>573</v>
      </c>
      <c r="AF22" s="862">
        <v>54.951217085229601</v>
      </c>
      <c r="AG22" s="863">
        <v>2.8528621989158429</v>
      </c>
      <c r="AH22" s="887">
        <v>515</v>
      </c>
    </row>
    <row r="23" spans="1:34" s="765" customFormat="1" ht="14.5" customHeight="1" thickBot="1">
      <c r="A23" s="751" t="s">
        <v>24</v>
      </c>
      <c r="B23" s="870">
        <v>34.069940740833331</v>
      </c>
      <c r="C23" s="871">
        <v>2.862267765917073</v>
      </c>
      <c r="D23" s="1023">
        <v>544</v>
      </c>
      <c r="E23" s="870">
        <v>8.7403470081965313</v>
      </c>
      <c r="F23" s="871">
        <v>1.4984732759628741</v>
      </c>
      <c r="G23" s="1023">
        <v>545</v>
      </c>
      <c r="H23" s="870">
        <v>66.205923766425585</v>
      </c>
      <c r="I23" s="871">
        <v>2.542206263640145</v>
      </c>
      <c r="J23" s="1023">
        <v>545</v>
      </c>
      <c r="K23" s="870">
        <v>48.117814850974753</v>
      </c>
      <c r="L23" s="871">
        <v>2.9922972538184029</v>
      </c>
      <c r="M23" s="1023">
        <v>545</v>
      </c>
      <c r="N23" s="870">
        <v>20.18308712583719</v>
      </c>
      <c r="O23" s="871">
        <v>2.2070033100175128</v>
      </c>
      <c r="P23" s="1023">
        <v>537</v>
      </c>
      <c r="Q23" s="870">
        <v>59.792494603423783</v>
      </c>
      <c r="R23" s="871">
        <v>2.7500431817692359</v>
      </c>
      <c r="S23" s="1023">
        <v>545</v>
      </c>
      <c r="T23" s="870">
        <v>54.934289984300541</v>
      </c>
      <c r="U23" s="871">
        <v>2.76148885453421</v>
      </c>
      <c r="V23" s="1023">
        <v>540</v>
      </c>
      <c r="W23" s="870">
        <v>41.23079395291731</v>
      </c>
      <c r="X23" s="871">
        <v>2.6199206745729078</v>
      </c>
      <c r="Y23" s="1023">
        <v>540</v>
      </c>
      <c r="Z23" s="870">
        <v>92.575189841485411</v>
      </c>
      <c r="AA23" s="871">
        <v>1.3669906104623331</v>
      </c>
      <c r="AB23" s="1023">
        <v>549</v>
      </c>
      <c r="AC23" s="870">
        <v>51.295477260088767</v>
      </c>
      <c r="AD23" s="871">
        <v>2.8818508124547861</v>
      </c>
      <c r="AE23" s="1023">
        <v>544</v>
      </c>
      <c r="AF23" s="870">
        <v>65.597421792216892</v>
      </c>
      <c r="AG23" s="871">
        <v>2.7660724584469509</v>
      </c>
      <c r="AH23" s="889">
        <v>488</v>
      </c>
    </row>
    <row r="24" spans="1:34" s="765" customFormat="1" ht="14.5" customHeight="1">
      <c r="A24" s="752" t="s">
        <v>26</v>
      </c>
      <c r="B24" s="877">
        <v>30.28790751853024</v>
      </c>
      <c r="C24" s="875">
        <v>1.115209859000031</v>
      </c>
      <c r="D24" s="876">
        <v>4017</v>
      </c>
      <c r="E24" s="877">
        <v>13.228779987609521</v>
      </c>
      <c r="F24" s="875">
        <v>0.81471938860166127</v>
      </c>
      <c r="G24" s="876">
        <v>4027</v>
      </c>
      <c r="H24" s="877">
        <v>43.795997752672839</v>
      </c>
      <c r="I24" s="875">
        <v>1.189181040351212</v>
      </c>
      <c r="J24" s="876">
        <v>3991</v>
      </c>
      <c r="K24" s="877">
        <v>34.733296849553398</v>
      </c>
      <c r="L24" s="875">
        <v>1.1476946192271951</v>
      </c>
      <c r="M24" s="876">
        <v>4013</v>
      </c>
      <c r="N24" s="877">
        <v>13.68384139344013</v>
      </c>
      <c r="O24" s="875">
        <v>0.80561613813220911</v>
      </c>
      <c r="P24" s="876">
        <v>3979</v>
      </c>
      <c r="Q24" s="877">
        <v>36.664782511644553</v>
      </c>
      <c r="R24" s="875">
        <v>1.131520942381953</v>
      </c>
      <c r="S24" s="876">
        <v>3990</v>
      </c>
      <c r="T24" s="877">
        <v>47.270693511770098</v>
      </c>
      <c r="U24" s="875">
        <v>1.1721816045526741</v>
      </c>
      <c r="V24" s="876">
        <v>3966</v>
      </c>
      <c r="W24" s="877">
        <v>29.798213557868198</v>
      </c>
      <c r="X24" s="875">
        <v>1.076986928956351</v>
      </c>
      <c r="Y24" s="876">
        <v>3996</v>
      </c>
      <c r="Z24" s="877">
        <v>88.007053235768922</v>
      </c>
      <c r="AA24" s="875">
        <v>0.74219160533065121</v>
      </c>
      <c r="AB24" s="876">
        <v>4031</v>
      </c>
      <c r="AC24" s="877">
        <v>35.679799093947942</v>
      </c>
      <c r="AD24" s="875">
        <v>1.1410149635107789</v>
      </c>
      <c r="AE24" s="876">
        <v>4009</v>
      </c>
      <c r="AF24" s="877">
        <v>61.637198368645073</v>
      </c>
      <c r="AG24" s="875">
        <v>1.189877169996068</v>
      </c>
      <c r="AH24" s="890">
        <v>3694</v>
      </c>
    </row>
    <row r="25" spans="1:34" s="765" customFormat="1" ht="14.5" customHeight="1">
      <c r="A25" s="752" t="s">
        <v>25</v>
      </c>
      <c r="B25" s="877">
        <v>26.96052327685241</v>
      </c>
      <c r="C25" s="875">
        <v>1.2191051111432529</v>
      </c>
      <c r="D25" s="876">
        <v>2892</v>
      </c>
      <c r="E25" s="877">
        <v>9.1467516065605707</v>
      </c>
      <c r="F25" s="875">
        <v>0.796345203613402</v>
      </c>
      <c r="G25" s="876">
        <v>2900</v>
      </c>
      <c r="H25" s="877">
        <v>54.8160834974151</v>
      </c>
      <c r="I25" s="875">
        <v>1.300227064226902</v>
      </c>
      <c r="J25" s="876">
        <v>2886</v>
      </c>
      <c r="K25" s="877">
        <v>36.479411011181448</v>
      </c>
      <c r="L25" s="875">
        <v>1.308306968251538</v>
      </c>
      <c r="M25" s="876">
        <v>2897</v>
      </c>
      <c r="N25" s="877">
        <v>21.59388244392407</v>
      </c>
      <c r="O25" s="875">
        <v>1.02183545386089</v>
      </c>
      <c r="P25" s="876">
        <v>2875</v>
      </c>
      <c r="Q25" s="877">
        <v>52.730454420136418</v>
      </c>
      <c r="R25" s="875">
        <v>1.2929682058488621</v>
      </c>
      <c r="S25" s="876">
        <v>2890</v>
      </c>
      <c r="T25" s="877">
        <v>45.054011766061649</v>
      </c>
      <c r="U25" s="875">
        <v>1.297781445744512</v>
      </c>
      <c r="V25" s="876">
        <v>2866</v>
      </c>
      <c r="W25" s="877">
        <v>39.745301805079613</v>
      </c>
      <c r="X25" s="875">
        <v>1.251205110909448</v>
      </c>
      <c r="Y25" s="876">
        <v>2881</v>
      </c>
      <c r="Z25" s="877">
        <v>90.179751070625457</v>
      </c>
      <c r="AA25" s="875">
        <v>0.80195736326053135</v>
      </c>
      <c r="AB25" s="876">
        <v>2909</v>
      </c>
      <c r="AC25" s="877">
        <v>45.981329678899947</v>
      </c>
      <c r="AD25" s="875">
        <v>1.3344352394277681</v>
      </c>
      <c r="AE25" s="876">
        <v>2894</v>
      </c>
      <c r="AF25" s="877">
        <v>65.4419109020413</v>
      </c>
      <c r="AG25" s="875">
        <v>1.3110842578136239</v>
      </c>
      <c r="AH25" s="890">
        <v>2590</v>
      </c>
    </row>
    <row r="26" spans="1:34" s="765" customFormat="1" ht="14.5" customHeight="1">
      <c r="A26" s="753" t="s">
        <v>27</v>
      </c>
      <c r="B26" s="891">
        <v>29.60846196048627</v>
      </c>
      <c r="C26" s="892">
        <v>0.92212334827734022</v>
      </c>
      <c r="D26" s="893">
        <v>6909</v>
      </c>
      <c r="E26" s="891">
        <v>12.39353156560086</v>
      </c>
      <c r="F26" s="892">
        <v>0.66812984498073991</v>
      </c>
      <c r="G26" s="893">
        <v>6927</v>
      </c>
      <c r="H26" s="891">
        <v>46.056741340855048</v>
      </c>
      <c r="I26" s="892">
        <v>0.98118582512636798</v>
      </c>
      <c r="J26" s="893">
        <v>6877</v>
      </c>
      <c r="K26" s="891">
        <v>35.091343285435933</v>
      </c>
      <c r="L26" s="892">
        <v>0.95099844208044926</v>
      </c>
      <c r="M26" s="893">
        <v>6910</v>
      </c>
      <c r="N26" s="891">
        <v>15.302366861912329</v>
      </c>
      <c r="O26" s="892">
        <v>0.67480846084798274</v>
      </c>
      <c r="P26" s="893">
        <v>6854</v>
      </c>
      <c r="Q26" s="891">
        <v>39.965576883758679</v>
      </c>
      <c r="R26" s="892">
        <v>0.94123351191549121</v>
      </c>
      <c r="S26" s="893">
        <v>6880</v>
      </c>
      <c r="T26" s="891">
        <v>46.818020548044792</v>
      </c>
      <c r="U26" s="892">
        <v>0.96965822973723836</v>
      </c>
      <c r="V26" s="893">
        <v>6832</v>
      </c>
      <c r="W26" s="891">
        <v>31.824827446916931</v>
      </c>
      <c r="X26" s="892">
        <v>0.89491676542286458</v>
      </c>
      <c r="Y26" s="893">
        <v>6877</v>
      </c>
      <c r="Z26" s="891">
        <v>88.451450548075911</v>
      </c>
      <c r="AA26" s="892">
        <v>0.61281700748353907</v>
      </c>
      <c r="AB26" s="893">
        <v>6940</v>
      </c>
      <c r="AC26" s="891">
        <v>37.789520841631131</v>
      </c>
      <c r="AD26" s="892">
        <v>0.94898211318169434</v>
      </c>
      <c r="AE26" s="893">
        <v>6903</v>
      </c>
      <c r="AF26" s="891">
        <v>62.399281036619797</v>
      </c>
      <c r="AG26" s="892">
        <v>0.98706627959787052</v>
      </c>
      <c r="AH26" s="895">
        <v>6284</v>
      </c>
    </row>
    <row r="27" spans="1:34" s="765" customFormat="1" ht="14.5" customHeight="1">
      <c r="A27" s="1333" t="s">
        <v>685</v>
      </c>
      <c r="B27" s="1333" t="s">
        <v>372</v>
      </c>
      <c r="C27" s="1333" t="s">
        <v>372</v>
      </c>
      <c r="D27" s="1333" t="s">
        <v>372</v>
      </c>
      <c r="E27" s="1333" t="s">
        <v>372</v>
      </c>
      <c r="F27" s="1333" t="s">
        <v>372</v>
      </c>
      <c r="G27" s="1333" t="s">
        <v>372</v>
      </c>
      <c r="H27" s="1333" t="s">
        <v>372</v>
      </c>
      <c r="I27" s="1333" t="s">
        <v>372</v>
      </c>
      <c r="J27" s="1333" t="s">
        <v>372</v>
      </c>
      <c r="K27" s="1333" t="s">
        <v>372</v>
      </c>
      <c r="L27" s="1333" t="s">
        <v>372</v>
      </c>
      <c r="M27" s="1333" t="s">
        <v>372</v>
      </c>
      <c r="N27" s="1333" t="s">
        <v>372</v>
      </c>
      <c r="O27" s="1333" t="s">
        <v>372</v>
      </c>
      <c r="P27" s="1333" t="s">
        <v>372</v>
      </c>
      <c r="Q27" s="1333" t="s">
        <v>372</v>
      </c>
      <c r="R27" s="1333" t="s">
        <v>372</v>
      </c>
      <c r="S27" s="1333" t="s">
        <v>372</v>
      </c>
      <c r="T27" s="1333" t="s">
        <v>372</v>
      </c>
      <c r="U27" s="1333" t="s">
        <v>372</v>
      </c>
      <c r="V27" s="1333" t="s">
        <v>372</v>
      </c>
      <c r="W27" s="1333" t="s">
        <v>372</v>
      </c>
      <c r="X27" s="1333" t="s">
        <v>372</v>
      </c>
      <c r="Y27" s="1333" t="s">
        <v>372</v>
      </c>
      <c r="Z27" s="1333" t="s">
        <v>372</v>
      </c>
      <c r="AA27" s="1333" t="s">
        <v>372</v>
      </c>
      <c r="AB27" s="1333" t="s">
        <v>372</v>
      </c>
      <c r="AC27" s="1333" t="s">
        <v>372</v>
      </c>
      <c r="AD27" s="1333" t="s">
        <v>372</v>
      </c>
      <c r="AE27" s="1333" t="s">
        <v>372</v>
      </c>
      <c r="AF27" s="1333" t="s">
        <v>372</v>
      </c>
      <c r="AG27" s="1333" t="s">
        <v>372</v>
      </c>
      <c r="AH27" s="1333" t="s">
        <v>372</v>
      </c>
    </row>
    <row r="28" spans="1:34" s="765" customFormat="1" ht="14.5" customHeight="1">
      <c r="A28" s="1333" t="s">
        <v>549</v>
      </c>
      <c r="B28" s="1333" t="s">
        <v>126</v>
      </c>
      <c r="C28" s="1333" t="s">
        <v>126</v>
      </c>
      <c r="D28" s="1333" t="s">
        <v>126</v>
      </c>
      <c r="E28" s="1333" t="s">
        <v>126</v>
      </c>
      <c r="F28" s="1333" t="s">
        <v>126</v>
      </c>
      <c r="G28" s="1333" t="s">
        <v>126</v>
      </c>
      <c r="H28" s="1333" t="s">
        <v>126</v>
      </c>
      <c r="I28" s="1333" t="s">
        <v>126</v>
      </c>
      <c r="J28" s="1333" t="s">
        <v>126</v>
      </c>
      <c r="K28" s="1333" t="s">
        <v>126</v>
      </c>
      <c r="L28" s="1333" t="s">
        <v>126</v>
      </c>
      <c r="M28" s="1333" t="s">
        <v>126</v>
      </c>
      <c r="N28" s="1333" t="s">
        <v>126</v>
      </c>
      <c r="O28" s="1333" t="s">
        <v>126</v>
      </c>
      <c r="P28" s="1333" t="s">
        <v>126</v>
      </c>
      <c r="Q28" s="1333" t="s">
        <v>126</v>
      </c>
      <c r="R28" s="1333" t="s">
        <v>126</v>
      </c>
      <c r="S28" s="1333" t="s">
        <v>126</v>
      </c>
      <c r="T28" s="1333" t="s">
        <v>126</v>
      </c>
      <c r="U28" s="1333" t="s">
        <v>126</v>
      </c>
      <c r="V28" s="1333" t="s">
        <v>126</v>
      </c>
      <c r="W28" s="1333" t="s">
        <v>126</v>
      </c>
      <c r="X28" s="1333" t="s">
        <v>126</v>
      </c>
      <c r="Y28" s="1333" t="s">
        <v>126</v>
      </c>
      <c r="Z28" s="1333" t="s">
        <v>126</v>
      </c>
      <c r="AA28" s="1333" t="s">
        <v>126</v>
      </c>
      <c r="AB28" s="1333" t="s">
        <v>126</v>
      </c>
      <c r="AC28" s="1333" t="s">
        <v>126</v>
      </c>
      <c r="AD28" s="1333" t="s">
        <v>126</v>
      </c>
      <c r="AE28" s="1333" t="s">
        <v>126</v>
      </c>
      <c r="AF28" s="1333" t="s">
        <v>126</v>
      </c>
      <c r="AG28" s="1333" t="s">
        <v>126</v>
      </c>
      <c r="AH28" s="1333" t="s">
        <v>126</v>
      </c>
    </row>
    <row r="29" spans="1:34" s="765" customFormat="1" ht="14.5" customHeight="1">
      <c r="A29" s="1333" t="s">
        <v>373</v>
      </c>
      <c r="B29" s="1333" t="s">
        <v>373</v>
      </c>
      <c r="C29" s="1333" t="s">
        <v>373</v>
      </c>
      <c r="D29" s="1333" t="s">
        <v>373</v>
      </c>
      <c r="E29" s="1333" t="s">
        <v>373</v>
      </c>
      <c r="F29" s="1333" t="s">
        <v>373</v>
      </c>
      <c r="G29" s="1333" t="s">
        <v>373</v>
      </c>
      <c r="H29" s="1333" t="s">
        <v>373</v>
      </c>
      <c r="I29" s="1333" t="s">
        <v>373</v>
      </c>
      <c r="J29" s="1333" t="s">
        <v>373</v>
      </c>
      <c r="K29" s="1333" t="s">
        <v>373</v>
      </c>
      <c r="L29" s="1333" t="s">
        <v>373</v>
      </c>
      <c r="M29" s="1333" t="s">
        <v>373</v>
      </c>
      <c r="N29" s="1333" t="s">
        <v>373</v>
      </c>
      <c r="O29" s="1333" t="s">
        <v>373</v>
      </c>
      <c r="P29" s="1333" t="s">
        <v>373</v>
      </c>
      <c r="Q29" s="1333" t="s">
        <v>373</v>
      </c>
      <c r="R29" s="1333" t="s">
        <v>373</v>
      </c>
      <c r="S29" s="1333" t="s">
        <v>373</v>
      </c>
      <c r="T29" s="1333" t="s">
        <v>373</v>
      </c>
      <c r="U29" s="1333" t="s">
        <v>373</v>
      </c>
      <c r="V29" s="1333" t="s">
        <v>373</v>
      </c>
      <c r="W29" s="1333" t="s">
        <v>373</v>
      </c>
      <c r="X29" s="1333" t="s">
        <v>373</v>
      </c>
      <c r="Y29" s="1333" t="s">
        <v>373</v>
      </c>
      <c r="Z29" s="1333" t="s">
        <v>373</v>
      </c>
      <c r="AA29" s="1333" t="s">
        <v>373</v>
      </c>
      <c r="AB29" s="1333" t="s">
        <v>373</v>
      </c>
      <c r="AC29" s="1333" t="s">
        <v>373</v>
      </c>
      <c r="AD29" s="1333" t="s">
        <v>373</v>
      </c>
      <c r="AE29" s="1333" t="s">
        <v>373</v>
      </c>
      <c r="AF29" s="1333" t="s">
        <v>373</v>
      </c>
      <c r="AG29" s="1333" t="s">
        <v>373</v>
      </c>
      <c r="AH29" s="1333" t="s">
        <v>373</v>
      </c>
    </row>
    <row r="30" spans="1:34" ht="14.5" customHeight="1"/>
    <row r="31" spans="1:34" ht="14.5" customHeight="1">
      <c r="A31" s="1310">
        <v>2020</v>
      </c>
      <c r="B31" s="1310"/>
      <c r="C31" s="1310"/>
      <c r="D31" s="1310"/>
      <c r="E31" s="1310"/>
      <c r="F31" s="1310"/>
      <c r="G31" s="1310"/>
      <c r="H31" s="1310"/>
      <c r="I31" s="1310"/>
      <c r="J31" s="1310"/>
      <c r="K31" s="1310"/>
      <c r="L31" s="1310"/>
      <c r="M31" s="1310"/>
      <c r="N31" s="1310"/>
      <c r="O31" s="1310"/>
      <c r="P31" s="1310"/>
      <c r="Q31" s="1310"/>
      <c r="R31" s="1310"/>
      <c r="S31" s="1310"/>
      <c r="T31" s="1310"/>
      <c r="U31" s="1310"/>
      <c r="V31" s="1310"/>
      <c r="W31" s="1310"/>
      <c r="X31" s="1310"/>
      <c r="Y31" s="1310"/>
      <c r="Z31" s="1310"/>
      <c r="AA31" s="1310"/>
      <c r="AB31" s="1310"/>
      <c r="AC31" s="1310"/>
      <c r="AD31" s="1310"/>
      <c r="AE31" s="1310"/>
      <c r="AF31" s="1310"/>
      <c r="AG31" s="1310"/>
      <c r="AH31" s="1310"/>
    </row>
    <row r="32" spans="1:34" ht="14.5" customHeight="1"/>
    <row r="33" spans="1:34" s="765" customFormat="1" ht="14.5" customHeight="1">
      <c r="A33" s="1409" t="s">
        <v>751</v>
      </c>
      <c r="B33" s="1409"/>
      <c r="C33" s="1409"/>
      <c r="D33" s="1409"/>
      <c r="E33" s="1409"/>
      <c r="F33" s="1409"/>
      <c r="G33" s="1409"/>
      <c r="H33" s="1409"/>
      <c r="I33" s="1409"/>
      <c r="J33" s="1409"/>
      <c r="K33" s="1409"/>
      <c r="L33" s="1409"/>
      <c r="M33" s="1409"/>
      <c r="N33" s="1409"/>
      <c r="O33" s="1409"/>
      <c r="P33" s="1409"/>
      <c r="Q33" s="1409"/>
      <c r="R33" s="1409"/>
      <c r="S33" s="1409"/>
      <c r="T33" s="1409"/>
      <c r="U33" s="1409"/>
      <c r="V33" s="1409"/>
      <c r="W33" s="1409"/>
      <c r="X33" s="1409"/>
      <c r="Y33" s="1409"/>
      <c r="Z33" s="1409"/>
      <c r="AA33" s="1409"/>
      <c r="AB33" s="1409"/>
      <c r="AC33" s="1409"/>
      <c r="AD33" s="1409"/>
      <c r="AE33" s="1409"/>
      <c r="AF33" s="1409"/>
      <c r="AG33" s="1409"/>
      <c r="AH33" s="1409"/>
    </row>
    <row r="34" spans="1:34" s="788" customFormat="1" ht="30" customHeight="1">
      <c r="A34" s="1457" t="s">
        <v>10</v>
      </c>
      <c r="B34" s="1331" t="s">
        <v>538</v>
      </c>
      <c r="C34" s="1331" t="s">
        <v>361</v>
      </c>
      <c r="D34" s="1331" t="s">
        <v>361</v>
      </c>
      <c r="E34" s="1331" t="s">
        <v>539</v>
      </c>
      <c r="F34" s="1331" t="s">
        <v>362</v>
      </c>
      <c r="G34" s="1331" t="s">
        <v>362</v>
      </c>
      <c r="H34" s="1331" t="s">
        <v>540</v>
      </c>
      <c r="I34" s="1331" t="s">
        <v>363</v>
      </c>
      <c r="J34" s="1331" t="s">
        <v>363</v>
      </c>
      <c r="K34" s="1331" t="s">
        <v>541</v>
      </c>
      <c r="L34" s="1331" t="s">
        <v>364</v>
      </c>
      <c r="M34" s="1331" t="s">
        <v>364</v>
      </c>
      <c r="N34" s="1331" t="s">
        <v>542</v>
      </c>
      <c r="O34" s="1331" t="s">
        <v>365</v>
      </c>
      <c r="P34" s="1331" t="s">
        <v>365</v>
      </c>
      <c r="Q34" s="1331" t="s">
        <v>543</v>
      </c>
      <c r="R34" s="1331" t="s">
        <v>366</v>
      </c>
      <c r="S34" s="1331" t="s">
        <v>366</v>
      </c>
      <c r="T34" s="1331" t="s">
        <v>544</v>
      </c>
      <c r="U34" s="1331" t="s">
        <v>367</v>
      </c>
      <c r="V34" s="1331" t="s">
        <v>367</v>
      </c>
      <c r="W34" s="1331" t="s">
        <v>545</v>
      </c>
      <c r="X34" s="1331" t="s">
        <v>368</v>
      </c>
      <c r="Y34" s="1331" t="s">
        <v>368</v>
      </c>
      <c r="Z34" s="1331" t="s">
        <v>546</v>
      </c>
      <c r="AA34" s="1331" t="s">
        <v>369</v>
      </c>
      <c r="AB34" s="1331" t="s">
        <v>369</v>
      </c>
      <c r="AC34" s="1331" t="s">
        <v>547</v>
      </c>
      <c r="AD34" s="1331" t="s">
        <v>370</v>
      </c>
      <c r="AE34" s="1331" t="s">
        <v>370</v>
      </c>
      <c r="AF34" s="1331" t="s">
        <v>548</v>
      </c>
      <c r="AG34" s="1331" t="s">
        <v>371</v>
      </c>
      <c r="AH34" s="1332" t="s">
        <v>371</v>
      </c>
    </row>
    <row r="35" spans="1:34" s="765" customFormat="1" ht="14.5" customHeight="1" thickBot="1">
      <c r="A35" s="1458"/>
      <c r="B35" s="393" t="s">
        <v>56</v>
      </c>
      <c r="C35" s="393" t="s">
        <v>57</v>
      </c>
      <c r="D35" s="533" t="s">
        <v>123</v>
      </c>
      <c r="E35" s="393" t="s">
        <v>56</v>
      </c>
      <c r="F35" s="393" t="s">
        <v>57</v>
      </c>
      <c r="G35" s="533" t="s">
        <v>123</v>
      </c>
      <c r="H35" s="393" t="s">
        <v>56</v>
      </c>
      <c r="I35" s="393" t="s">
        <v>57</v>
      </c>
      <c r="J35" s="533" t="s">
        <v>123</v>
      </c>
      <c r="K35" s="393" t="s">
        <v>56</v>
      </c>
      <c r="L35" s="393" t="s">
        <v>57</v>
      </c>
      <c r="M35" s="533" t="s">
        <v>123</v>
      </c>
      <c r="N35" s="393" t="s">
        <v>56</v>
      </c>
      <c r="O35" s="393" t="s">
        <v>57</v>
      </c>
      <c r="P35" s="533" t="s">
        <v>123</v>
      </c>
      <c r="Q35" s="393" t="s">
        <v>56</v>
      </c>
      <c r="R35" s="393" t="s">
        <v>57</v>
      </c>
      <c r="S35" s="533" t="s">
        <v>123</v>
      </c>
      <c r="T35" s="393" t="s">
        <v>56</v>
      </c>
      <c r="U35" s="393" t="s">
        <v>57</v>
      </c>
      <c r="V35" s="533" t="s">
        <v>123</v>
      </c>
      <c r="W35" s="393" t="s">
        <v>56</v>
      </c>
      <c r="X35" s="393" t="s">
        <v>57</v>
      </c>
      <c r="Y35" s="533" t="s">
        <v>123</v>
      </c>
      <c r="Z35" s="393" t="s">
        <v>56</v>
      </c>
      <c r="AA35" s="393" t="s">
        <v>57</v>
      </c>
      <c r="AB35" s="533" t="s">
        <v>123</v>
      </c>
      <c r="AC35" s="393" t="s">
        <v>56</v>
      </c>
      <c r="AD35" s="393" t="s">
        <v>57</v>
      </c>
      <c r="AE35" s="533" t="s">
        <v>123</v>
      </c>
      <c r="AF35" s="393" t="s">
        <v>56</v>
      </c>
      <c r="AG35" s="393" t="s">
        <v>57</v>
      </c>
      <c r="AH35" s="393" t="s">
        <v>123</v>
      </c>
    </row>
    <row r="36" spans="1:34" s="765" customFormat="1" ht="14.5" customHeight="1">
      <c r="A36" s="749" t="s">
        <v>11</v>
      </c>
      <c r="B36" s="862">
        <v>43.393131578015399</v>
      </c>
      <c r="C36" s="863">
        <v>2.9885502010744021</v>
      </c>
      <c r="D36" s="864">
        <v>297</v>
      </c>
      <c r="E36" s="862">
        <v>6.082680943032412</v>
      </c>
      <c r="F36" s="863">
        <v>1.4432549772674059</v>
      </c>
      <c r="G36" s="864">
        <v>294</v>
      </c>
      <c r="H36" s="862">
        <v>49.4775828320739</v>
      </c>
      <c r="I36" s="863">
        <v>3.019887035375711</v>
      </c>
      <c r="J36" s="864">
        <v>297</v>
      </c>
      <c r="K36" s="862">
        <v>50.630859339515723</v>
      </c>
      <c r="L36" s="863">
        <v>3.018997477729271</v>
      </c>
      <c r="M36" s="864">
        <v>297</v>
      </c>
      <c r="N36" s="862">
        <v>19.033145958790179</v>
      </c>
      <c r="O36" s="863">
        <v>2.4075531754021302</v>
      </c>
      <c r="P36" s="864">
        <v>291</v>
      </c>
      <c r="Q36" s="862">
        <v>61.60337294205506</v>
      </c>
      <c r="R36" s="863">
        <v>2.9804905739761951</v>
      </c>
      <c r="S36" s="864">
        <v>291</v>
      </c>
      <c r="T36" s="862">
        <v>78.995074929266991</v>
      </c>
      <c r="U36" s="863">
        <v>2.4270824552614498</v>
      </c>
      <c r="V36" s="864">
        <v>292</v>
      </c>
      <c r="W36" s="862">
        <v>39.422189666892663</v>
      </c>
      <c r="X36" s="863">
        <v>3.457371070738692</v>
      </c>
      <c r="Y36" s="864">
        <v>217</v>
      </c>
      <c r="Z36" s="862">
        <v>98.82557256405839</v>
      </c>
      <c r="AA36" s="863">
        <v>0.59362910970699156</v>
      </c>
      <c r="AB36" s="864">
        <v>306</v>
      </c>
      <c r="AC36" s="862">
        <v>54.475715895334218</v>
      </c>
      <c r="AD36" s="863">
        <v>3.002326783748992</v>
      </c>
      <c r="AE36" s="864">
        <v>296</v>
      </c>
      <c r="AF36" s="862">
        <v>55.47340727309129</v>
      </c>
      <c r="AG36" s="863">
        <v>3.2439042563759051</v>
      </c>
      <c r="AH36" s="887">
        <v>256</v>
      </c>
    </row>
    <row r="37" spans="1:34" s="765" customFormat="1" ht="14.5" customHeight="1">
      <c r="A37" s="750" t="s">
        <v>12</v>
      </c>
      <c r="B37" s="865">
        <v>58.403682220429168</v>
      </c>
      <c r="C37" s="866">
        <v>3.11570520494806</v>
      </c>
      <c r="D37" s="867">
        <v>267</v>
      </c>
      <c r="E37" s="865">
        <v>8.6413101046661502</v>
      </c>
      <c r="F37" s="866">
        <v>1.7690818442374441</v>
      </c>
      <c r="G37" s="867">
        <v>267</v>
      </c>
      <c r="H37" s="865">
        <v>71.187145763007649</v>
      </c>
      <c r="I37" s="866">
        <v>2.8845241802398109</v>
      </c>
      <c r="J37" s="867">
        <v>265</v>
      </c>
      <c r="K37" s="865">
        <v>50.9909032842939</v>
      </c>
      <c r="L37" s="866">
        <v>3.170914795951123</v>
      </c>
      <c r="M37" s="867">
        <v>266</v>
      </c>
      <c r="N37" s="865">
        <v>28.84801920642894</v>
      </c>
      <c r="O37" s="866">
        <v>2.845810953861847</v>
      </c>
      <c r="P37" s="867">
        <v>265</v>
      </c>
      <c r="Q37" s="865">
        <v>70.514970526926305</v>
      </c>
      <c r="R37" s="866">
        <v>2.8889589509544482</v>
      </c>
      <c r="S37" s="867">
        <v>266</v>
      </c>
      <c r="T37" s="865">
        <v>79.284394833464091</v>
      </c>
      <c r="U37" s="866">
        <v>2.622494088654912</v>
      </c>
      <c r="V37" s="867">
        <v>266</v>
      </c>
      <c r="W37" s="865">
        <v>42.075251089864757</v>
      </c>
      <c r="X37" s="866">
        <v>3.7229536921481778</v>
      </c>
      <c r="Y37" s="867">
        <v>187</v>
      </c>
      <c r="Z37" s="865">
        <v>99.279015541615678</v>
      </c>
      <c r="AA37" s="866">
        <v>0.53022590330545327</v>
      </c>
      <c r="AB37" s="867">
        <v>274</v>
      </c>
      <c r="AC37" s="865">
        <v>48.573934014903728</v>
      </c>
      <c r="AD37" s="866">
        <v>3.170089974878644</v>
      </c>
      <c r="AE37" s="867">
        <v>266</v>
      </c>
      <c r="AF37" s="865">
        <v>57.142870737389771</v>
      </c>
      <c r="AG37" s="866">
        <v>3.3889101497782579</v>
      </c>
      <c r="AH37" s="888">
        <v>228</v>
      </c>
    </row>
    <row r="38" spans="1:34" s="765" customFormat="1" ht="14.5" customHeight="1">
      <c r="A38" s="749" t="s">
        <v>30</v>
      </c>
      <c r="B38" s="862">
        <v>29.048854344366919</v>
      </c>
      <c r="C38" s="863">
        <v>6.5037266322251002</v>
      </c>
      <c r="D38" s="864">
        <v>48</v>
      </c>
      <c r="E38" s="862">
        <v>3.9718508399251808</v>
      </c>
      <c r="F38" s="863">
        <v>2.7629283835625391</v>
      </c>
      <c r="G38" s="864">
        <v>48</v>
      </c>
      <c r="H38" s="862">
        <v>78.200059145544472</v>
      </c>
      <c r="I38" s="863">
        <v>5.9095367748181076</v>
      </c>
      <c r="J38" s="864">
        <v>48</v>
      </c>
      <c r="K38" s="862">
        <v>56.613868259251163</v>
      </c>
      <c r="L38" s="863">
        <v>7.251139035276859</v>
      </c>
      <c r="M38" s="864">
        <v>48</v>
      </c>
      <c r="N38" s="862">
        <v>36.309174227091177</v>
      </c>
      <c r="O38" s="863">
        <v>7.0968419386769011</v>
      </c>
      <c r="P38" s="864">
        <v>48</v>
      </c>
      <c r="Q38" s="862">
        <v>88.226209802739405</v>
      </c>
      <c r="R38" s="863">
        <v>4.5659574130809473</v>
      </c>
      <c r="S38" s="864">
        <v>48</v>
      </c>
      <c r="T38" s="862">
        <v>90.197526611610186</v>
      </c>
      <c r="U38" s="863">
        <v>4.193203643801505</v>
      </c>
      <c r="V38" s="864">
        <v>48</v>
      </c>
      <c r="W38" s="862">
        <v>73.877993532487508</v>
      </c>
      <c r="X38" s="863">
        <v>8.5972492217376733</v>
      </c>
      <c r="Y38" s="864">
        <v>26</v>
      </c>
      <c r="Z38" s="862">
        <v>100</v>
      </c>
      <c r="AA38" s="863"/>
      <c r="AB38" s="864">
        <v>48</v>
      </c>
      <c r="AC38" s="862">
        <v>57.426808216947506</v>
      </c>
      <c r="AD38" s="863">
        <v>7.2539355372108636</v>
      </c>
      <c r="AE38" s="864">
        <v>48</v>
      </c>
      <c r="AF38" s="862">
        <v>73.762802788235078</v>
      </c>
      <c r="AG38" s="863">
        <v>6.8833193091403748</v>
      </c>
      <c r="AH38" s="887">
        <v>41</v>
      </c>
    </row>
    <row r="39" spans="1:34" s="765" customFormat="1" ht="14.5" customHeight="1">
      <c r="A39" s="750" t="s">
        <v>13</v>
      </c>
      <c r="B39" s="865">
        <v>49.804627571509101</v>
      </c>
      <c r="C39" s="866">
        <v>6.592280795616583</v>
      </c>
      <c r="D39" s="867">
        <v>60</v>
      </c>
      <c r="E39" s="865">
        <v>15.625433117581091</v>
      </c>
      <c r="F39" s="866">
        <v>4.8688966981148614</v>
      </c>
      <c r="G39" s="867">
        <v>61</v>
      </c>
      <c r="H39" s="865">
        <v>90.685253520262734</v>
      </c>
      <c r="I39" s="866">
        <v>3.6901100907223858</v>
      </c>
      <c r="J39" s="867">
        <v>63</v>
      </c>
      <c r="K39" s="865">
        <v>68.159670137167922</v>
      </c>
      <c r="L39" s="866">
        <v>6.1297686670984683</v>
      </c>
      <c r="M39" s="867">
        <v>61</v>
      </c>
      <c r="N39" s="865">
        <v>68.211492106178767</v>
      </c>
      <c r="O39" s="866">
        <v>6.2893633046575816</v>
      </c>
      <c r="P39" s="867">
        <v>58</v>
      </c>
      <c r="Q39" s="865">
        <v>85.347454132866858</v>
      </c>
      <c r="R39" s="866">
        <v>4.5988699846811167</v>
      </c>
      <c r="S39" s="867">
        <v>61</v>
      </c>
      <c r="T39" s="865">
        <v>84.537592267864213</v>
      </c>
      <c r="U39" s="866">
        <v>4.6598880683577972</v>
      </c>
      <c r="V39" s="867">
        <v>62</v>
      </c>
      <c r="W39" s="865">
        <v>65.917582938757135</v>
      </c>
      <c r="X39" s="866">
        <v>7.5187800765582358</v>
      </c>
      <c r="Y39" s="867">
        <v>42</v>
      </c>
      <c r="Z39" s="865">
        <v>98.333651571961127</v>
      </c>
      <c r="AA39" s="866">
        <v>1.652761521392111</v>
      </c>
      <c r="AB39" s="867">
        <v>63</v>
      </c>
      <c r="AC39" s="865">
        <v>72.179723903612484</v>
      </c>
      <c r="AD39" s="866">
        <v>5.8771352995150492</v>
      </c>
      <c r="AE39" s="867">
        <v>61</v>
      </c>
      <c r="AF39" s="865">
        <v>79.101475524051338</v>
      </c>
      <c r="AG39" s="866">
        <v>5.9819051444416811</v>
      </c>
      <c r="AH39" s="888">
        <v>49</v>
      </c>
    </row>
    <row r="40" spans="1:34" s="1018" customFormat="1" ht="14.5" customHeight="1">
      <c r="A40" s="1024" t="s">
        <v>14</v>
      </c>
      <c r="B40" s="878" t="s">
        <v>462</v>
      </c>
      <c r="C40" s="879" t="s">
        <v>462</v>
      </c>
      <c r="D40" s="880" t="s">
        <v>462</v>
      </c>
      <c r="E40" s="878" t="s">
        <v>462</v>
      </c>
      <c r="F40" s="879" t="s">
        <v>462</v>
      </c>
      <c r="G40" s="880" t="s">
        <v>462</v>
      </c>
      <c r="H40" s="878" t="s">
        <v>462</v>
      </c>
      <c r="I40" s="879" t="s">
        <v>462</v>
      </c>
      <c r="J40" s="880" t="s">
        <v>462</v>
      </c>
      <c r="K40" s="878" t="s">
        <v>462</v>
      </c>
      <c r="L40" s="879" t="s">
        <v>462</v>
      </c>
      <c r="M40" s="880" t="s">
        <v>462</v>
      </c>
      <c r="N40" s="878" t="s">
        <v>462</v>
      </c>
      <c r="O40" s="879" t="s">
        <v>462</v>
      </c>
      <c r="P40" s="880" t="s">
        <v>462</v>
      </c>
      <c r="Q40" s="878" t="s">
        <v>462</v>
      </c>
      <c r="R40" s="879" t="s">
        <v>462</v>
      </c>
      <c r="S40" s="880" t="s">
        <v>462</v>
      </c>
      <c r="T40" s="878" t="s">
        <v>462</v>
      </c>
      <c r="U40" s="879" t="s">
        <v>462</v>
      </c>
      <c r="V40" s="880" t="s">
        <v>462</v>
      </c>
      <c r="W40" s="878" t="s">
        <v>462</v>
      </c>
      <c r="X40" s="879" t="s">
        <v>462</v>
      </c>
      <c r="Y40" s="880" t="s">
        <v>462</v>
      </c>
      <c r="Z40" s="878" t="s">
        <v>462</v>
      </c>
      <c r="AA40" s="879" t="s">
        <v>462</v>
      </c>
      <c r="AB40" s="880" t="s">
        <v>462</v>
      </c>
      <c r="AC40" s="878" t="s">
        <v>462</v>
      </c>
      <c r="AD40" s="879" t="s">
        <v>462</v>
      </c>
      <c r="AE40" s="880" t="s">
        <v>462</v>
      </c>
      <c r="AF40" s="878" t="s">
        <v>462</v>
      </c>
      <c r="AG40" s="879" t="s">
        <v>462</v>
      </c>
      <c r="AH40" s="896" t="s">
        <v>462</v>
      </c>
    </row>
    <row r="41" spans="1:34" s="1018" customFormat="1" ht="14.5" customHeight="1">
      <c r="A41" s="1025" t="s">
        <v>31</v>
      </c>
      <c r="B41" s="881" t="s">
        <v>462</v>
      </c>
      <c r="C41" s="882" t="s">
        <v>462</v>
      </c>
      <c r="D41" s="883" t="s">
        <v>462</v>
      </c>
      <c r="E41" s="881" t="s">
        <v>462</v>
      </c>
      <c r="F41" s="882" t="s">
        <v>462</v>
      </c>
      <c r="G41" s="883" t="s">
        <v>462</v>
      </c>
      <c r="H41" s="881" t="s">
        <v>462</v>
      </c>
      <c r="I41" s="882" t="s">
        <v>462</v>
      </c>
      <c r="J41" s="883" t="s">
        <v>462</v>
      </c>
      <c r="K41" s="881" t="s">
        <v>462</v>
      </c>
      <c r="L41" s="882" t="s">
        <v>462</v>
      </c>
      <c r="M41" s="883" t="s">
        <v>462</v>
      </c>
      <c r="N41" s="881" t="s">
        <v>462</v>
      </c>
      <c r="O41" s="882" t="s">
        <v>462</v>
      </c>
      <c r="P41" s="883" t="s">
        <v>462</v>
      </c>
      <c r="Q41" s="881" t="s">
        <v>462</v>
      </c>
      <c r="R41" s="882" t="s">
        <v>462</v>
      </c>
      <c r="S41" s="883" t="s">
        <v>462</v>
      </c>
      <c r="T41" s="881" t="s">
        <v>462</v>
      </c>
      <c r="U41" s="882" t="s">
        <v>462</v>
      </c>
      <c r="V41" s="883" t="s">
        <v>462</v>
      </c>
      <c r="W41" s="881" t="s">
        <v>462</v>
      </c>
      <c r="X41" s="882" t="s">
        <v>462</v>
      </c>
      <c r="Y41" s="883" t="s">
        <v>462</v>
      </c>
      <c r="Z41" s="881" t="s">
        <v>462</v>
      </c>
      <c r="AA41" s="882" t="s">
        <v>462</v>
      </c>
      <c r="AB41" s="883" t="s">
        <v>462</v>
      </c>
      <c r="AC41" s="881" t="s">
        <v>462</v>
      </c>
      <c r="AD41" s="882" t="s">
        <v>462</v>
      </c>
      <c r="AE41" s="883" t="s">
        <v>462</v>
      </c>
      <c r="AF41" s="881" t="s">
        <v>462</v>
      </c>
      <c r="AG41" s="882" t="s">
        <v>462</v>
      </c>
      <c r="AH41" s="897" t="s">
        <v>462</v>
      </c>
    </row>
    <row r="42" spans="1:34" s="765" customFormat="1" ht="14.5" customHeight="1">
      <c r="A42" s="749" t="s">
        <v>15</v>
      </c>
      <c r="B42" s="862">
        <v>39.953345977518453</v>
      </c>
      <c r="C42" s="863">
        <v>4.5708723362349737</v>
      </c>
      <c r="D42" s="864">
        <v>127</v>
      </c>
      <c r="E42" s="862">
        <v>14.5729093696158</v>
      </c>
      <c r="F42" s="863">
        <v>3.3337503920861509</v>
      </c>
      <c r="G42" s="864">
        <v>127</v>
      </c>
      <c r="H42" s="862">
        <v>71.514181539900122</v>
      </c>
      <c r="I42" s="863">
        <v>4.2072222980371761</v>
      </c>
      <c r="J42" s="864">
        <v>128</v>
      </c>
      <c r="K42" s="862">
        <v>60.28221674131693</v>
      </c>
      <c r="L42" s="863">
        <v>4.4657949101365668</v>
      </c>
      <c r="M42" s="864">
        <v>127</v>
      </c>
      <c r="N42" s="862">
        <v>33.143340054649002</v>
      </c>
      <c r="O42" s="863">
        <v>4.3567731380349759</v>
      </c>
      <c r="P42" s="864">
        <v>127</v>
      </c>
      <c r="Q42" s="862">
        <v>72.974149277635533</v>
      </c>
      <c r="R42" s="863">
        <v>4.0594926834487604</v>
      </c>
      <c r="S42" s="864">
        <v>129</v>
      </c>
      <c r="T42" s="862">
        <v>81.984236480875268</v>
      </c>
      <c r="U42" s="863">
        <v>3.5363408995652841</v>
      </c>
      <c r="V42" s="864">
        <v>128</v>
      </c>
      <c r="W42" s="862">
        <v>46.660130018590827</v>
      </c>
      <c r="X42" s="863">
        <v>5.8889516920172724</v>
      </c>
      <c r="Y42" s="864">
        <v>78</v>
      </c>
      <c r="Z42" s="862">
        <v>100</v>
      </c>
      <c r="AA42" s="863"/>
      <c r="AB42" s="864">
        <v>130</v>
      </c>
      <c r="AC42" s="862">
        <v>57.145354762094748</v>
      </c>
      <c r="AD42" s="863">
        <v>4.5938690778514992</v>
      </c>
      <c r="AE42" s="864">
        <v>125</v>
      </c>
      <c r="AF42" s="862">
        <v>64.895713804170569</v>
      </c>
      <c r="AG42" s="863">
        <v>4.7341638921385689</v>
      </c>
      <c r="AH42" s="887">
        <v>111</v>
      </c>
    </row>
    <row r="43" spans="1:34" s="765" customFormat="1" ht="14.5" customHeight="1">
      <c r="A43" s="750" t="s">
        <v>16</v>
      </c>
      <c r="B43" s="881" t="s">
        <v>462</v>
      </c>
      <c r="C43" s="882" t="s">
        <v>462</v>
      </c>
      <c r="D43" s="883" t="s">
        <v>462</v>
      </c>
      <c r="E43" s="881" t="s">
        <v>462</v>
      </c>
      <c r="F43" s="882" t="s">
        <v>462</v>
      </c>
      <c r="G43" s="883" t="s">
        <v>462</v>
      </c>
      <c r="H43" s="881" t="s">
        <v>462</v>
      </c>
      <c r="I43" s="882" t="s">
        <v>462</v>
      </c>
      <c r="J43" s="883" t="s">
        <v>462</v>
      </c>
      <c r="K43" s="881" t="s">
        <v>462</v>
      </c>
      <c r="L43" s="882" t="s">
        <v>462</v>
      </c>
      <c r="M43" s="883" t="s">
        <v>462</v>
      </c>
      <c r="N43" s="881" t="s">
        <v>462</v>
      </c>
      <c r="O43" s="882" t="s">
        <v>462</v>
      </c>
      <c r="P43" s="883" t="s">
        <v>462</v>
      </c>
      <c r="Q43" s="881" t="s">
        <v>462</v>
      </c>
      <c r="R43" s="882" t="s">
        <v>462</v>
      </c>
      <c r="S43" s="883" t="s">
        <v>462</v>
      </c>
      <c r="T43" s="881" t="s">
        <v>462</v>
      </c>
      <c r="U43" s="882" t="s">
        <v>462</v>
      </c>
      <c r="V43" s="883" t="s">
        <v>462</v>
      </c>
      <c r="W43" s="881" t="s">
        <v>462</v>
      </c>
      <c r="X43" s="882" t="s">
        <v>462</v>
      </c>
      <c r="Y43" s="883" t="s">
        <v>462</v>
      </c>
      <c r="Z43" s="881" t="s">
        <v>462</v>
      </c>
      <c r="AA43" s="882" t="s">
        <v>462</v>
      </c>
      <c r="AB43" s="883" t="s">
        <v>462</v>
      </c>
      <c r="AC43" s="881" t="s">
        <v>462</v>
      </c>
      <c r="AD43" s="882" t="s">
        <v>462</v>
      </c>
      <c r="AE43" s="883" t="s">
        <v>462</v>
      </c>
      <c r="AF43" s="881" t="s">
        <v>462</v>
      </c>
      <c r="AG43" s="882" t="s">
        <v>462</v>
      </c>
      <c r="AH43" s="897" t="s">
        <v>462</v>
      </c>
    </row>
    <row r="44" spans="1:34" s="765" customFormat="1" ht="14.5" customHeight="1">
      <c r="A44" s="749" t="s">
        <v>17</v>
      </c>
      <c r="B44" s="862">
        <v>42.503487547168511</v>
      </c>
      <c r="C44" s="863">
        <v>4.4737884677715858</v>
      </c>
      <c r="D44" s="864">
        <v>133</v>
      </c>
      <c r="E44" s="862">
        <v>5.7611025940923168</v>
      </c>
      <c r="F44" s="863">
        <v>2.0357006072084269</v>
      </c>
      <c r="G44" s="864">
        <v>132</v>
      </c>
      <c r="H44" s="862">
        <v>67.013888116899622</v>
      </c>
      <c r="I44" s="863">
        <v>4.2449704456759854</v>
      </c>
      <c r="J44" s="864">
        <v>132</v>
      </c>
      <c r="K44" s="862">
        <v>34.036674227637739</v>
      </c>
      <c r="L44" s="863">
        <v>4.3644251038825672</v>
      </c>
      <c r="M44" s="864">
        <v>131</v>
      </c>
      <c r="N44" s="862">
        <v>28.127841888971421</v>
      </c>
      <c r="O44" s="863">
        <v>4.0845200630799159</v>
      </c>
      <c r="P44" s="864">
        <v>130</v>
      </c>
      <c r="Q44" s="862">
        <v>74.424773958231327</v>
      </c>
      <c r="R44" s="863">
        <v>3.9471602038348239</v>
      </c>
      <c r="S44" s="864">
        <v>134</v>
      </c>
      <c r="T44" s="862">
        <v>84.753942534669235</v>
      </c>
      <c r="U44" s="863">
        <v>3.3739135708089658</v>
      </c>
      <c r="V44" s="864">
        <v>132</v>
      </c>
      <c r="W44" s="862">
        <v>33.796622657217959</v>
      </c>
      <c r="X44" s="863">
        <v>5.6790860939756351</v>
      </c>
      <c r="Y44" s="864">
        <v>74</v>
      </c>
      <c r="Z44" s="862">
        <v>99.313816492533547</v>
      </c>
      <c r="AA44" s="863">
        <v>0.68438742614209502</v>
      </c>
      <c r="AB44" s="864">
        <v>136</v>
      </c>
      <c r="AC44" s="862">
        <v>51.068906388926507</v>
      </c>
      <c r="AD44" s="863">
        <v>4.5011017919520153</v>
      </c>
      <c r="AE44" s="864">
        <v>133</v>
      </c>
      <c r="AF44" s="862">
        <v>64.654574041733312</v>
      </c>
      <c r="AG44" s="863">
        <v>4.5235332300828874</v>
      </c>
      <c r="AH44" s="887">
        <v>122</v>
      </c>
    </row>
    <row r="45" spans="1:34" s="765" customFormat="1" ht="14.5" customHeight="1">
      <c r="A45" s="750" t="s">
        <v>18</v>
      </c>
      <c r="B45" s="865">
        <v>64.167881641208936</v>
      </c>
      <c r="C45" s="866">
        <v>2.879718845745419</v>
      </c>
      <c r="D45" s="867">
        <v>292</v>
      </c>
      <c r="E45" s="865">
        <v>25.250102661313019</v>
      </c>
      <c r="F45" s="866">
        <v>2.622023613334</v>
      </c>
      <c r="G45" s="867">
        <v>288</v>
      </c>
      <c r="H45" s="865">
        <v>79.468891075375453</v>
      </c>
      <c r="I45" s="866">
        <v>2.4403167414472571</v>
      </c>
      <c r="J45" s="867">
        <v>292</v>
      </c>
      <c r="K45" s="865">
        <v>75.483941859879835</v>
      </c>
      <c r="L45" s="866">
        <v>2.5525454077131711</v>
      </c>
      <c r="M45" s="867">
        <v>291</v>
      </c>
      <c r="N45" s="865">
        <v>30.85166714299956</v>
      </c>
      <c r="O45" s="866">
        <v>2.7844483648344989</v>
      </c>
      <c r="P45" s="867">
        <v>288</v>
      </c>
      <c r="Q45" s="865">
        <v>79.594124016871319</v>
      </c>
      <c r="R45" s="866">
        <v>2.4215668856023131</v>
      </c>
      <c r="S45" s="867">
        <v>292</v>
      </c>
      <c r="T45" s="865">
        <v>91.318385634304079</v>
      </c>
      <c r="U45" s="866">
        <v>1.7022109875196869</v>
      </c>
      <c r="V45" s="867">
        <v>293</v>
      </c>
      <c r="W45" s="865">
        <v>51.196812727692247</v>
      </c>
      <c r="X45" s="866">
        <v>3.4862818594908509</v>
      </c>
      <c r="Y45" s="867">
        <v>217</v>
      </c>
      <c r="Z45" s="865">
        <v>99.643535449552502</v>
      </c>
      <c r="AA45" s="866">
        <v>0.35592723300610701</v>
      </c>
      <c r="AB45" s="867">
        <v>299</v>
      </c>
      <c r="AC45" s="865">
        <v>64.449502677460131</v>
      </c>
      <c r="AD45" s="866">
        <v>2.9107577551052102</v>
      </c>
      <c r="AE45" s="867">
        <v>289</v>
      </c>
      <c r="AF45" s="865">
        <v>71.551719486999502</v>
      </c>
      <c r="AG45" s="866">
        <v>2.9985303620096642</v>
      </c>
      <c r="AH45" s="888">
        <v>243</v>
      </c>
    </row>
    <row r="46" spans="1:34" s="765" customFormat="1" ht="14.5" customHeight="1">
      <c r="A46" s="749" t="s">
        <v>19</v>
      </c>
      <c r="B46" s="862">
        <v>65.103859494674694</v>
      </c>
      <c r="C46" s="863">
        <v>4.7797416406435396</v>
      </c>
      <c r="D46" s="864">
        <v>108</v>
      </c>
      <c r="E46" s="862">
        <v>12.95956082717794</v>
      </c>
      <c r="F46" s="863">
        <v>3.3284147668319899</v>
      </c>
      <c r="G46" s="864">
        <v>107</v>
      </c>
      <c r="H46" s="862">
        <v>71.99761738481368</v>
      </c>
      <c r="I46" s="863">
        <v>4.4378007397897514</v>
      </c>
      <c r="J46" s="864">
        <v>112</v>
      </c>
      <c r="K46" s="862">
        <v>67.846057646608699</v>
      </c>
      <c r="L46" s="863">
        <v>4.6041515264304209</v>
      </c>
      <c r="M46" s="864">
        <v>112</v>
      </c>
      <c r="N46" s="862">
        <v>52.044181803095789</v>
      </c>
      <c r="O46" s="863">
        <v>5.1304504915578688</v>
      </c>
      <c r="P46" s="864">
        <v>103</v>
      </c>
      <c r="Q46" s="862">
        <v>82.68864593160481</v>
      </c>
      <c r="R46" s="863">
        <v>3.7882205188326288</v>
      </c>
      <c r="S46" s="864">
        <v>111</v>
      </c>
      <c r="T46" s="862">
        <v>90.592624272459773</v>
      </c>
      <c r="U46" s="863">
        <v>2.951312042426474</v>
      </c>
      <c r="V46" s="864">
        <v>111</v>
      </c>
      <c r="W46" s="862">
        <v>55.756509602184799</v>
      </c>
      <c r="X46" s="863">
        <v>6.4172232963763012</v>
      </c>
      <c r="Y46" s="864">
        <v>65</v>
      </c>
      <c r="Z46" s="862">
        <v>99.491237205805959</v>
      </c>
      <c r="AA46" s="863">
        <v>0.50872454045582827</v>
      </c>
      <c r="AB46" s="864">
        <v>115</v>
      </c>
      <c r="AC46" s="862">
        <v>68.268455212946407</v>
      </c>
      <c r="AD46" s="863">
        <v>4.6780815478951503</v>
      </c>
      <c r="AE46" s="864">
        <v>108</v>
      </c>
      <c r="AF46" s="862">
        <v>78.146543498893024</v>
      </c>
      <c r="AG46" s="863">
        <v>4.5769476074039952</v>
      </c>
      <c r="AH46" s="887">
        <v>92</v>
      </c>
    </row>
    <row r="47" spans="1:34" s="765" customFormat="1" ht="14.5" customHeight="1">
      <c r="A47" s="750" t="s">
        <v>20</v>
      </c>
      <c r="B47" s="881" t="s">
        <v>462</v>
      </c>
      <c r="C47" s="882" t="s">
        <v>462</v>
      </c>
      <c r="D47" s="883" t="s">
        <v>462</v>
      </c>
      <c r="E47" s="881" t="s">
        <v>462</v>
      </c>
      <c r="F47" s="882" t="s">
        <v>462</v>
      </c>
      <c r="G47" s="883" t="s">
        <v>462</v>
      </c>
      <c r="H47" s="881" t="s">
        <v>462</v>
      </c>
      <c r="I47" s="882" t="s">
        <v>462</v>
      </c>
      <c r="J47" s="883" t="s">
        <v>462</v>
      </c>
      <c r="K47" s="881" t="s">
        <v>462</v>
      </c>
      <c r="L47" s="882" t="s">
        <v>462</v>
      </c>
      <c r="M47" s="883" t="s">
        <v>462</v>
      </c>
      <c r="N47" s="881" t="s">
        <v>462</v>
      </c>
      <c r="O47" s="882" t="s">
        <v>462</v>
      </c>
      <c r="P47" s="883" t="s">
        <v>462</v>
      </c>
      <c r="Q47" s="881" t="s">
        <v>462</v>
      </c>
      <c r="R47" s="882" t="s">
        <v>462</v>
      </c>
      <c r="S47" s="883" t="s">
        <v>462</v>
      </c>
      <c r="T47" s="881" t="s">
        <v>462</v>
      </c>
      <c r="U47" s="882" t="s">
        <v>462</v>
      </c>
      <c r="V47" s="883" t="s">
        <v>462</v>
      </c>
      <c r="W47" s="881" t="s">
        <v>462</v>
      </c>
      <c r="X47" s="882" t="s">
        <v>462</v>
      </c>
      <c r="Y47" s="883" t="s">
        <v>462</v>
      </c>
      <c r="Z47" s="881" t="s">
        <v>462</v>
      </c>
      <c r="AA47" s="882" t="s">
        <v>462</v>
      </c>
      <c r="AB47" s="883" t="s">
        <v>462</v>
      </c>
      <c r="AC47" s="881" t="s">
        <v>462</v>
      </c>
      <c r="AD47" s="882" t="s">
        <v>462</v>
      </c>
      <c r="AE47" s="883" t="s">
        <v>462</v>
      </c>
      <c r="AF47" s="881" t="s">
        <v>462</v>
      </c>
      <c r="AG47" s="882" t="s">
        <v>462</v>
      </c>
      <c r="AH47" s="897" t="s">
        <v>462</v>
      </c>
    </row>
    <row r="48" spans="1:34" s="765" customFormat="1" ht="14.5" customHeight="1">
      <c r="A48" s="749" t="s">
        <v>21</v>
      </c>
      <c r="B48" s="862">
        <v>42.615303409341273</v>
      </c>
      <c r="C48" s="863">
        <v>5.0589284435854349</v>
      </c>
      <c r="D48" s="864">
        <v>101</v>
      </c>
      <c r="E48" s="862">
        <v>4.8303362988896339</v>
      </c>
      <c r="F48" s="863">
        <v>2.415057265115363</v>
      </c>
      <c r="G48" s="864">
        <v>102</v>
      </c>
      <c r="H48" s="862">
        <v>90.912477351952077</v>
      </c>
      <c r="I48" s="863">
        <v>2.7925378849703502</v>
      </c>
      <c r="J48" s="864">
        <v>102</v>
      </c>
      <c r="K48" s="862">
        <v>52.404338688148243</v>
      </c>
      <c r="L48" s="863">
        <v>5.1426033868708618</v>
      </c>
      <c r="M48" s="864">
        <v>101</v>
      </c>
      <c r="N48" s="862">
        <v>51.790706061797998</v>
      </c>
      <c r="O48" s="863">
        <v>5.18424834342526</v>
      </c>
      <c r="P48" s="864">
        <v>100</v>
      </c>
      <c r="Q48" s="862">
        <v>86.280369601619739</v>
      </c>
      <c r="R48" s="863">
        <v>3.3058392146214728</v>
      </c>
      <c r="S48" s="864">
        <v>101</v>
      </c>
      <c r="T48" s="862">
        <v>90.495758834315836</v>
      </c>
      <c r="U48" s="863">
        <v>2.9426320405875819</v>
      </c>
      <c r="V48" s="864">
        <v>101</v>
      </c>
      <c r="W48" s="862">
        <v>50.942142066448973</v>
      </c>
      <c r="X48" s="863">
        <v>5.9747392157832486</v>
      </c>
      <c r="Y48" s="864">
        <v>75</v>
      </c>
      <c r="Z48" s="862">
        <v>100</v>
      </c>
      <c r="AA48" s="863"/>
      <c r="AB48" s="864">
        <v>103</v>
      </c>
      <c r="AC48" s="862">
        <v>77.389474546253012</v>
      </c>
      <c r="AD48" s="863">
        <v>4.0896155107400434</v>
      </c>
      <c r="AE48" s="864">
        <v>103</v>
      </c>
      <c r="AF48" s="862">
        <v>62.682665802075</v>
      </c>
      <c r="AG48" s="863">
        <v>5.8154107692334804</v>
      </c>
      <c r="AH48" s="887">
        <v>74</v>
      </c>
    </row>
    <row r="49" spans="1:34" s="765" customFormat="1" ht="14.5" customHeight="1">
      <c r="A49" s="750" t="s">
        <v>22</v>
      </c>
      <c r="B49" s="881" t="s">
        <v>462</v>
      </c>
      <c r="C49" s="882" t="s">
        <v>462</v>
      </c>
      <c r="D49" s="883" t="s">
        <v>462</v>
      </c>
      <c r="E49" s="881" t="s">
        <v>462</v>
      </c>
      <c r="F49" s="882" t="s">
        <v>462</v>
      </c>
      <c r="G49" s="883" t="s">
        <v>462</v>
      </c>
      <c r="H49" s="881" t="s">
        <v>462</v>
      </c>
      <c r="I49" s="882" t="s">
        <v>462</v>
      </c>
      <c r="J49" s="883" t="s">
        <v>462</v>
      </c>
      <c r="K49" s="881" t="s">
        <v>462</v>
      </c>
      <c r="L49" s="882" t="s">
        <v>462</v>
      </c>
      <c r="M49" s="883" t="s">
        <v>462</v>
      </c>
      <c r="N49" s="881" t="s">
        <v>462</v>
      </c>
      <c r="O49" s="882" t="s">
        <v>462</v>
      </c>
      <c r="P49" s="883" t="s">
        <v>462</v>
      </c>
      <c r="Q49" s="881" t="s">
        <v>462</v>
      </c>
      <c r="R49" s="882" t="s">
        <v>462</v>
      </c>
      <c r="S49" s="883" t="s">
        <v>462</v>
      </c>
      <c r="T49" s="881" t="s">
        <v>462</v>
      </c>
      <c r="U49" s="882" t="s">
        <v>462</v>
      </c>
      <c r="V49" s="883" t="s">
        <v>462</v>
      </c>
      <c r="W49" s="881" t="s">
        <v>462</v>
      </c>
      <c r="X49" s="882" t="s">
        <v>462</v>
      </c>
      <c r="Y49" s="883" t="s">
        <v>462</v>
      </c>
      <c r="Z49" s="881" t="s">
        <v>462</v>
      </c>
      <c r="AA49" s="882" t="s">
        <v>462</v>
      </c>
      <c r="AB49" s="883" t="s">
        <v>462</v>
      </c>
      <c r="AC49" s="881" t="s">
        <v>462</v>
      </c>
      <c r="AD49" s="882" t="s">
        <v>462</v>
      </c>
      <c r="AE49" s="883" t="s">
        <v>462</v>
      </c>
      <c r="AF49" s="881" t="s">
        <v>462</v>
      </c>
      <c r="AG49" s="882" t="s">
        <v>462</v>
      </c>
      <c r="AH49" s="897" t="s">
        <v>462</v>
      </c>
    </row>
    <row r="50" spans="1:34" s="765" customFormat="1" ht="14.5" customHeight="1">
      <c r="A50" s="749" t="s">
        <v>23</v>
      </c>
      <c r="B50" s="878" t="s">
        <v>462</v>
      </c>
      <c r="C50" s="879" t="s">
        <v>462</v>
      </c>
      <c r="D50" s="880" t="s">
        <v>462</v>
      </c>
      <c r="E50" s="878" t="s">
        <v>462</v>
      </c>
      <c r="F50" s="879" t="s">
        <v>462</v>
      </c>
      <c r="G50" s="880" t="s">
        <v>462</v>
      </c>
      <c r="H50" s="878" t="s">
        <v>462</v>
      </c>
      <c r="I50" s="879" t="s">
        <v>462</v>
      </c>
      <c r="J50" s="880" t="s">
        <v>462</v>
      </c>
      <c r="K50" s="878" t="s">
        <v>462</v>
      </c>
      <c r="L50" s="879" t="s">
        <v>462</v>
      </c>
      <c r="M50" s="880" t="s">
        <v>462</v>
      </c>
      <c r="N50" s="878" t="s">
        <v>462</v>
      </c>
      <c r="O50" s="879" t="s">
        <v>462</v>
      </c>
      <c r="P50" s="880" t="s">
        <v>462</v>
      </c>
      <c r="Q50" s="878" t="s">
        <v>462</v>
      </c>
      <c r="R50" s="879" t="s">
        <v>462</v>
      </c>
      <c r="S50" s="880" t="s">
        <v>462</v>
      </c>
      <c r="T50" s="878" t="s">
        <v>462</v>
      </c>
      <c r="U50" s="879" t="s">
        <v>462</v>
      </c>
      <c r="V50" s="880" t="s">
        <v>462</v>
      </c>
      <c r="W50" s="878" t="s">
        <v>462</v>
      </c>
      <c r="X50" s="879" t="s">
        <v>462</v>
      </c>
      <c r="Y50" s="880" t="s">
        <v>462</v>
      </c>
      <c r="Z50" s="878" t="s">
        <v>462</v>
      </c>
      <c r="AA50" s="879" t="s">
        <v>462</v>
      </c>
      <c r="AB50" s="880" t="s">
        <v>462</v>
      </c>
      <c r="AC50" s="878" t="s">
        <v>462</v>
      </c>
      <c r="AD50" s="879" t="s">
        <v>462</v>
      </c>
      <c r="AE50" s="880" t="s">
        <v>462</v>
      </c>
      <c r="AF50" s="878" t="s">
        <v>462</v>
      </c>
      <c r="AG50" s="879" t="s">
        <v>462</v>
      </c>
      <c r="AH50" s="896" t="s">
        <v>462</v>
      </c>
    </row>
    <row r="51" spans="1:34" s="765" customFormat="1" ht="14.5" customHeight="1" thickBot="1">
      <c r="A51" s="751" t="s">
        <v>24</v>
      </c>
      <c r="B51" s="870">
        <v>53.362521156629342</v>
      </c>
      <c r="C51" s="871">
        <v>6.9827535519290329</v>
      </c>
      <c r="D51" s="1023">
        <v>53</v>
      </c>
      <c r="E51" s="870">
        <v>25.205169085248219</v>
      </c>
      <c r="F51" s="871">
        <v>6.2936646971636154</v>
      </c>
      <c r="G51" s="1023">
        <v>52</v>
      </c>
      <c r="H51" s="870">
        <v>98.291365896544846</v>
      </c>
      <c r="I51" s="871">
        <v>1.696334587319797</v>
      </c>
      <c r="J51" s="1023">
        <v>54</v>
      </c>
      <c r="K51" s="870">
        <v>82.305464382758515</v>
      </c>
      <c r="L51" s="871">
        <v>5.1805139070461754</v>
      </c>
      <c r="M51" s="1023">
        <v>54</v>
      </c>
      <c r="N51" s="870">
        <v>48.686862035133792</v>
      </c>
      <c r="O51" s="871">
        <v>6.9984120905621374</v>
      </c>
      <c r="P51" s="1023">
        <v>53</v>
      </c>
      <c r="Q51" s="870">
        <v>86.648104791263691</v>
      </c>
      <c r="R51" s="871">
        <v>4.7909977615493764</v>
      </c>
      <c r="S51" s="1023">
        <v>53</v>
      </c>
      <c r="T51" s="870">
        <v>88.289955379920684</v>
      </c>
      <c r="U51" s="871">
        <v>4.6248198632714113</v>
      </c>
      <c r="V51" s="1023">
        <v>53</v>
      </c>
      <c r="W51" s="870">
        <v>71.380846108678185</v>
      </c>
      <c r="X51" s="871">
        <v>8.7061220594763693</v>
      </c>
      <c r="Y51" s="1023">
        <v>28</v>
      </c>
      <c r="Z51" s="870">
        <v>100</v>
      </c>
      <c r="AA51" s="871"/>
      <c r="AB51" s="1023">
        <v>55</v>
      </c>
      <c r="AC51" s="870">
        <v>82.402486791111443</v>
      </c>
      <c r="AD51" s="871">
        <v>5.1404738657396321</v>
      </c>
      <c r="AE51" s="1023">
        <v>54</v>
      </c>
      <c r="AF51" s="870">
        <v>78.284529323834946</v>
      </c>
      <c r="AG51" s="871">
        <v>6.56063690927851</v>
      </c>
      <c r="AH51" s="889">
        <v>41</v>
      </c>
    </row>
    <row r="52" spans="1:34" s="765" customFormat="1" ht="14.5" customHeight="1">
      <c r="A52" s="752" t="s">
        <v>26</v>
      </c>
      <c r="B52" s="877">
        <v>52.362672043493717</v>
      </c>
      <c r="C52" s="875">
        <v>1.431846125086301</v>
      </c>
      <c r="D52" s="876">
        <v>1323</v>
      </c>
      <c r="E52" s="877">
        <v>12.98153390894355</v>
      </c>
      <c r="F52" s="875">
        <v>0.9705427969640289</v>
      </c>
      <c r="G52" s="876">
        <v>1314</v>
      </c>
      <c r="H52" s="877">
        <v>67.404262461936611</v>
      </c>
      <c r="I52" s="875">
        <v>1.344418006600824</v>
      </c>
      <c r="J52" s="876">
        <v>1329</v>
      </c>
      <c r="K52" s="877">
        <v>57.514737656406197</v>
      </c>
      <c r="L52" s="875">
        <v>1.4093708517485599</v>
      </c>
      <c r="M52" s="876">
        <v>1326</v>
      </c>
      <c r="N52" s="877">
        <v>29.524781687281781</v>
      </c>
      <c r="O52" s="875">
        <v>1.325579926763081</v>
      </c>
      <c r="P52" s="876">
        <v>1304</v>
      </c>
      <c r="Q52" s="877">
        <v>72.565340031780863</v>
      </c>
      <c r="R52" s="875">
        <v>1.2778402286827</v>
      </c>
      <c r="S52" s="876">
        <v>1325</v>
      </c>
      <c r="T52" s="877">
        <v>84.247260607706508</v>
      </c>
      <c r="U52" s="875">
        <v>1.0358505485579319</v>
      </c>
      <c r="V52" s="876">
        <v>1324</v>
      </c>
      <c r="W52" s="877">
        <v>45.611870889568159</v>
      </c>
      <c r="X52" s="875">
        <v>1.745904294028553</v>
      </c>
      <c r="Y52" s="876">
        <v>888</v>
      </c>
      <c r="Z52" s="877">
        <v>99.339272287571333</v>
      </c>
      <c r="AA52" s="875">
        <v>0.2129205810346412</v>
      </c>
      <c r="AB52" s="876">
        <v>1364</v>
      </c>
      <c r="AC52" s="877">
        <v>57.376140037628531</v>
      </c>
      <c r="AD52" s="875">
        <v>1.416137239593811</v>
      </c>
      <c r="AE52" s="876">
        <v>1319</v>
      </c>
      <c r="AF52" s="877">
        <v>65.129941304367492</v>
      </c>
      <c r="AG52" s="875">
        <v>1.478535932333638</v>
      </c>
      <c r="AH52" s="890">
        <v>1134</v>
      </c>
    </row>
    <row r="53" spans="1:34" s="765" customFormat="1" ht="14.5" customHeight="1">
      <c r="A53" s="752" t="s">
        <v>25</v>
      </c>
      <c r="B53" s="877">
        <v>48.626608697113483</v>
      </c>
      <c r="C53" s="875">
        <v>2.8237368933901021</v>
      </c>
      <c r="D53" s="876">
        <v>351</v>
      </c>
      <c r="E53" s="877">
        <v>11.614320910001121</v>
      </c>
      <c r="F53" s="875">
        <v>1.922503531538686</v>
      </c>
      <c r="G53" s="876">
        <v>351</v>
      </c>
      <c r="H53" s="877">
        <v>91.487561649090864</v>
      </c>
      <c r="I53" s="875">
        <v>1.519335697656431</v>
      </c>
      <c r="J53" s="876">
        <v>356</v>
      </c>
      <c r="K53" s="877">
        <v>69.29840814775369</v>
      </c>
      <c r="L53" s="875">
        <v>2.5382099764904371</v>
      </c>
      <c r="M53" s="876">
        <v>352</v>
      </c>
      <c r="N53" s="877">
        <v>55.791692681601397</v>
      </c>
      <c r="O53" s="875">
        <v>2.8199048805884859</v>
      </c>
      <c r="P53" s="876">
        <v>346</v>
      </c>
      <c r="Q53" s="877">
        <v>87.166821113293508</v>
      </c>
      <c r="R53" s="875">
        <v>1.8512657560711521</v>
      </c>
      <c r="S53" s="876">
        <v>350</v>
      </c>
      <c r="T53" s="877">
        <v>89.069338422277326</v>
      </c>
      <c r="U53" s="875">
        <v>1.7528620836023401</v>
      </c>
      <c r="V53" s="876">
        <v>351</v>
      </c>
      <c r="W53" s="877">
        <v>60.119804491783327</v>
      </c>
      <c r="X53" s="875">
        <v>3.504805309135318</v>
      </c>
      <c r="Y53" s="876">
        <v>218</v>
      </c>
      <c r="Z53" s="877">
        <v>99.644913257974778</v>
      </c>
      <c r="AA53" s="875">
        <v>0.3544825876245209</v>
      </c>
      <c r="AB53" s="876">
        <v>358</v>
      </c>
      <c r="AC53" s="877">
        <v>74.047138588564039</v>
      </c>
      <c r="AD53" s="875">
        <v>2.4503688976728419</v>
      </c>
      <c r="AE53" s="876">
        <v>353</v>
      </c>
      <c r="AF53" s="877">
        <v>74.87308805971908</v>
      </c>
      <c r="AG53" s="875">
        <v>2.692674995697526</v>
      </c>
      <c r="AH53" s="890">
        <v>274</v>
      </c>
    </row>
    <row r="54" spans="1:34" s="765" customFormat="1" ht="14.5" customHeight="1">
      <c r="A54" s="753" t="s">
        <v>27</v>
      </c>
      <c r="B54" s="891">
        <v>51.554947985061261</v>
      </c>
      <c r="C54" s="892">
        <v>1.2782831844448579</v>
      </c>
      <c r="D54" s="893">
        <v>1674</v>
      </c>
      <c r="E54" s="891">
        <v>12.684448927843979</v>
      </c>
      <c r="F54" s="892">
        <v>0.86675960952612707</v>
      </c>
      <c r="G54" s="893">
        <v>1665</v>
      </c>
      <c r="H54" s="891">
        <v>72.656682359218379</v>
      </c>
      <c r="I54" s="892">
        <v>1.133944651900272</v>
      </c>
      <c r="J54" s="893">
        <v>1685</v>
      </c>
      <c r="K54" s="891">
        <v>60.066080506155423</v>
      </c>
      <c r="L54" s="892">
        <v>1.241028528472264</v>
      </c>
      <c r="M54" s="893">
        <v>1678</v>
      </c>
      <c r="N54" s="891">
        <v>35.21478598797114</v>
      </c>
      <c r="O54" s="892">
        <v>1.238274941153944</v>
      </c>
      <c r="P54" s="893">
        <v>1650</v>
      </c>
      <c r="Q54" s="891">
        <v>75.71081692229248</v>
      </c>
      <c r="R54" s="892">
        <v>1.091063119954218</v>
      </c>
      <c r="S54" s="893">
        <v>1675</v>
      </c>
      <c r="T54" s="891">
        <v>85.287554891866179</v>
      </c>
      <c r="U54" s="892">
        <v>0.89744926332754693</v>
      </c>
      <c r="V54" s="893">
        <v>1675</v>
      </c>
      <c r="W54" s="891">
        <v>48.544783363096428</v>
      </c>
      <c r="X54" s="892">
        <v>1.573365940047154</v>
      </c>
      <c r="Y54" s="893">
        <v>1106</v>
      </c>
      <c r="Z54" s="891">
        <v>99.404925400379469</v>
      </c>
      <c r="AA54" s="892">
        <v>0.18371124535663749</v>
      </c>
      <c r="AB54" s="893">
        <v>1722</v>
      </c>
      <c r="AC54" s="891">
        <v>61.005886843081328</v>
      </c>
      <c r="AD54" s="892">
        <v>1.242022106054401</v>
      </c>
      <c r="AE54" s="893">
        <v>1672</v>
      </c>
      <c r="AF54" s="891">
        <v>67.106030948340845</v>
      </c>
      <c r="AG54" s="892">
        <v>1.3061359974234881</v>
      </c>
      <c r="AH54" s="895">
        <v>1408</v>
      </c>
    </row>
    <row r="55" spans="1:34" s="765" customFormat="1" ht="14.5" customHeight="1">
      <c r="A55" s="1333" t="s">
        <v>374</v>
      </c>
      <c r="B55" s="1333" t="s">
        <v>374</v>
      </c>
      <c r="C55" s="1333" t="s">
        <v>374</v>
      </c>
      <c r="D55" s="1333" t="s">
        <v>374</v>
      </c>
      <c r="E55" s="1333" t="s">
        <v>374</v>
      </c>
      <c r="F55" s="1333" t="s">
        <v>374</v>
      </c>
      <c r="G55" s="1333" t="s">
        <v>374</v>
      </c>
      <c r="H55" s="1333" t="s">
        <v>374</v>
      </c>
      <c r="I55" s="1333" t="s">
        <v>374</v>
      </c>
      <c r="J55" s="1333" t="s">
        <v>374</v>
      </c>
      <c r="K55" s="1333" t="s">
        <v>374</v>
      </c>
      <c r="L55" s="1333" t="s">
        <v>374</v>
      </c>
      <c r="M55" s="1333" t="s">
        <v>374</v>
      </c>
      <c r="N55" s="1333" t="s">
        <v>374</v>
      </c>
      <c r="O55" s="1333" t="s">
        <v>374</v>
      </c>
      <c r="P55" s="1333" t="s">
        <v>374</v>
      </c>
      <c r="Q55" s="1333" t="s">
        <v>374</v>
      </c>
      <c r="R55" s="1333" t="s">
        <v>374</v>
      </c>
      <c r="S55" s="1333" t="s">
        <v>374</v>
      </c>
      <c r="T55" s="1333" t="s">
        <v>374</v>
      </c>
      <c r="U55" s="1333" t="s">
        <v>374</v>
      </c>
      <c r="V55" s="1333" t="s">
        <v>374</v>
      </c>
      <c r="W55" s="1333" t="s">
        <v>374</v>
      </c>
      <c r="X55" s="1333" t="s">
        <v>374</v>
      </c>
      <c r="Y55" s="1333" t="s">
        <v>374</v>
      </c>
      <c r="Z55" s="1333" t="s">
        <v>374</v>
      </c>
      <c r="AA55" s="1333" t="s">
        <v>374</v>
      </c>
      <c r="AB55" s="1333" t="s">
        <v>374</v>
      </c>
      <c r="AC55" s="1333" t="s">
        <v>374</v>
      </c>
      <c r="AD55" s="1333" t="s">
        <v>374</v>
      </c>
      <c r="AE55" s="1333" t="s">
        <v>374</v>
      </c>
      <c r="AF55" s="1333" t="s">
        <v>374</v>
      </c>
      <c r="AG55" s="1333" t="s">
        <v>374</v>
      </c>
      <c r="AH55" s="1333" t="s">
        <v>374</v>
      </c>
    </row>
    <row r="56" spans="1:34" s="765" customFormat="1" ht="14.5" customHeight="1">
      <c r="A56" s="1333" t="s">
        <v>552</v>
      </c>
      <c r="B56" s="1333" t="s">
        <v>126</v>
      </c>
      <c r="C56" s="1333" t="s">
        <v>126</v>
      </c>
      <c r="D56" s="1333" t="s">
        <v>126</v>
      </c>
      <c r="E56" s="1333" t="s">
        <v>126</v>
      </c>
      <c r="F56" s="1333" t="s">
        <v>126</v>
      </c>
      <c r="G56" s="1333" t="s">
        <v>126</v>
      </c>
      <c r="H56" s="1333" t="s">
        <v>126</v>
      </c>
      <c r="I56" s="1333" t="s">
        <v>126</v>
      </c>
      <c r="J56" s="1333" t="s">
        <v>126</v>
      </c>
      <c r="K56" s="1333" t="s">
        <v>126</v>
      </c>
      <c r="L56" s="1333" t="s">
        <v>126</v>
      </c>
      <c r="M56" s="1333" t="s">
        <v>126</v>
      </c>
      <c r="N56" s="1333" t="s">
        <v>126</v>
      </c>
      <c r="O56" s="1333" t="s">
        <v>126</v>
      </c>
      <c r="P56" s="1333" t="s">
        <v>126</v>
      </c>
      <c r="Q56" s="1333" t="s">
        <v>126</v>
      </c>
      <c r="R56" s="1333" t="s">
        <v>126</v>
      </c>
      <c r="S56" s="1333" t="s">
        <v>126</v>
      </c>
      <c r="T56" s="1333" t="s">
        <v>126</v>
      </c>
      <c r="U56" s="1333" t="s">
        <v>126</v>
      </c>
      <c r="V56" s="1333" t="s">
        <v>126</v>
      </c>
      <c r="W56" s="1333" t="s">
        <v>126</v>
      </c>
      <c r="X56" s="1333" t="s">
        <v>126</v>
      </c>
      <c r="Y56" s="1333" t="s">
        <v>126</v>
      </c>
      <c r="Z56" s="1333" t="s">
        <v>126</v>
      </c>
      <c r="AA56" s="1333" t="s">
        <v>126</v>
      </c>
      <c r="AB56" s="1333" t="s">
        <v>126</v>
      </c>
      <c r="AC56" s="1333" t="s">
        <v>126</v>
      </c>
      <c r="AD56" s="1333" t="s">
        <v>126</v>
      </c>
      <c r="AE56" s="1333" t="s">
        <v>126</v>
      </c>
      <c r="AF56" s="1333" t="s">
        <v>126</v>
      </c>
      <c r="AG56" s="1333" t="s">
        <v>126</v>
      </c>
      <c r="AH56" s="1333" t="s">
        <v>126</v>
      </c>
    </row>
    <row r="57" spans="1:34" s="765" customFormat="1" ht="14.5" customHeight="1">
      <c r="A57" s="1333" t="s">
        <v>551</v>
      </c>
      <c r="B57" s="1333" t="s">
        <v>551</v>
      </c>
      <c r="C57" s="1333" t="s">
        <v>551</v>
      </c>
      <c r="D57" s="1333" t="s">
        <v>551</v>
      </c>
      <c r="E57" s="1333" t="s">
        <v>551</v>
      </c>
      <c r="F57" s="1333" t="s">
        <v>551</v>
      </c>
      <c r="G57" s="1333" t="s">
        <v>551</v>
      </c>
      <c r="H57" s="1333" t="s">
        <v>551</v>
      </c>
      <c r="I57" s="1333" t="s">
        <v>551</v>
      </c>
      <c r="J57" s="1333" t="s">
        <v>551</v>
      </c>
      <c r="K57" s="1333" t="s">
        <v>551</v>
      </c>
      <c r="L57" s="1333" t="s">
        <v>551</v>
      </c>
      <c r="M57" s="1333" t="s">
        <v>551</v>
      </c>
      <c r="N57" s="1333" t="s">
        <v>551</v>
      </c>
      <c r="O57" s="1333" t="s">
        <v>551</v>
      </c>
      <c r="P57" s="1333" t="s">
        <v>551</v>
      </c>
      <c r="Q57" s="1333" t="s">
        <v>551</v>
      </c>
      <c r="R57" s="1333" t="s">
        <v>551</v>
      </c>
      <c r="S57" s="1333" t="s">
        <v>551</v>
      </c>
      <c r="T57" s="1333" t="s">
        <v>551</v>
      </c>
      <c r="U57" s="1333" t="s">
        <v>551</v>
      </c>
      <c r="V57" s="1333" t="s">
        <v>551</v>
      </c>
      <c r="W57" s="1333" t="s">
        <v>551</v>
      </c>
      <c r="X57" s="1333" t="s">
        <v>551</v>
      </c>
      <c r="Y57" s="1333" t="s">
        <v>551</v>
      </c>
      <c r="Z57" s="1333" t="s">
        <v>551</v>
      </c>
      <c r="AA57" s="1333" t="s">
        <v>551</v>
      </c>
      <c r="AB57" s="1333" t="s">
        <v>551</v>
      </c>
      <c r="AC57" s="1333" t="s">
        <v>551</v>
      </c>
      <c r="AD57" s="1333" t="s">
        <v>551</v>
      </c>
      <c r="AE57" s="1333" t="s">
        <v>551</v>
      </c>
      <c r="AF57" s="1333" t="s">
        <v>551</v>
      </c>
      <c r="AG57" s="1333" t="s">
        <v>551</v>
      </c>
      <c r="AH57" s="1333" t="s">
        <v>551</v>
      </c>
    </row>
    <row r="58" spans="1:34" ht="14.5" customHeight="1"/>
    <row r="59" spans="1:34" s="765" customFormat="1" ht="14.5" customHeight="1">
      <c r="A59" s="1505" t="s">
        <v>752</v>
      </c>
      <c r="B59" s="1505"/>
      <c r="C59" s="1505"/>
      <c r="D59" s="1505"/>
      <c r="E59" s="1505"/>
      <c r="F59" s="1505"/>
      <c r="G59" s="1505"/>
      <c r="H59" s="1505"/>
      <c r="I59" s="1505"/>
      <c r="J59" s="1505"/>
      <c r="K59" s="1505"/>
      <c r="L59" s="1505"/>
      <c r="M59" s="1505"/>
      <c r="N59" s="1505"/>
      <c r="O59" s="1505"/>
      <c r="P59" s="1505"/>
      <c r="Q59" s="1505"/>
      <c r="R59" s="1505"/>
      <c r="S59" s="1505"/>
      <c r="T59" s="1505"/>
      <c r="U59" s="1505"/>
      <c r="V59" s="1505"/>
      <c r="W59" s="1505"/>
      <c r="X59" s="1505"/>
      <c r="Y59" s="1505"/>
      <c r="Z59" s="1505"/>
      <c r="AA59" s="1505"/>
      <c r="AB59" s="1505"/>
      <c r="AC59" s="1505"/>
      <c r="AD59" s="1505"/>
      <c r="AE59" s="1505"/>
      <c r="AF59" s="1505"/>
      <c r="AG59" s="1505"/>
      <c r="AH59" s="1505"/>
    </row>
    <row r="60" spans="1:34" s="788" customFormat="1" ht="30" customHeight="1">
      <c r="A60" s="1415" t="s">
        <v>10</v>
      </c>
      <c r="B60" s="1331" t="s">
        <v>538</v>
      </c>
      <c r="C60" s="1331" t="s">
        <v>361</v>
      </c>
      <c r="D60" s="1331" t="s">
        <v>361</v>
      </c>
      <c r="E60" s="1331" t="s">
        <v>539</v>
      </c>
      <c r="F60" s="1331" t="s">
        <v>362</v>
      </c>
      <c r="G60" s="1331" t="s">
        <v>362</v>
      </c>
      <c r="H60" s="1331" t="s">
        <v>540</v>
      </c>
      <c r="I60" s="1331" t="s">
        <v>363</v>
      </c>
      <c r="J60" s="1331" t="s">
        <v>363</v>
      </c>
      <c r="K60" s="1331" t="s">
        <v>541</v>
      </c>
      <c r="L60" s="1331" t="s">
        <v>364</v>
      </c>
      <c r="M60" s="1331" t="s">
        <v>364</v>
      </c>
      <c r="N60" s="1331" t="s">
        <v>542</v>
      </c>
      <c r="O60" s="1331" t="s">
        <v>365</v>
      </c>
      <c r="P60" s="1331" t="s">
        <v>365</v>
      </c>
      <c r="Q60" s="1331" t="s">
        <v>543</v>
      </c>
      <c r="R60" s="1331" t="s">
        <v>366</v>
      </c>
      <c r="S60" s="1331" t="s">
        <v>366</v>
      </c>
      <c r="T60" s="1331" t="s">
        <v>544</v>
      </c>
      <c r="U60" s="1331" t="s">
        <v>367</v>
      </c>
      <c r="V60" s="1331" t="s">
        <v>367</v>
      </c>
      <c r="W60" s="1331" t="s">
        <v>545</v>
      </c>
      <c r="X60" s="1331" t="s">
        <v>368</v>
      </c>
      <c r="Y60" s="1331" t="s">
        <v>368</v>
      </c>
      <c r="Z60" s="1331" t="s">
        <v>546</v>
      </c>
      <c r="AA60" s="1331" t="s">
        <v>369</v>
      </c>
      <c r="AB60" s="1331" t="s">
        <v>369</v>
      </c>
      <c r="AC60" s="1331" t="s">
        <v>547</v>
      </c>
      <c r="AD60" s="1331" t="s">
        <v>370</v>
      </c>
      <c r="AE60" s="1331" t="s">
        <v>370</v>
      </c>
      <c r="AF60" s="1331" t="s">
        <v>548</v>
      </c>
      <c r="AG60" s="1331" t="s">
        <v>371</v>
      </c>
      <c r="AH60" s="1332" t="s">
        <v>371</v>
      </c>
    </row>
    <row r="61" spans="1:34" s="765" customFormat="1" ht="14.5" customHeight="1" thickBot="1">
      <c r="A61" s="1329"/>
      <c r="B61" s="393" t="s">
        <v>56</v>
      </c>
      <c r="C61" s="393" t="s">
        <v>57</v>
      </c>
      <c r="D61" s="533" t="s">
        <v>123</v>
      </c>
      <c r="E61" s="393" t="s">
        <v>56</v>
      </c>
      <c r="F61" s="393" t="s">
        <v>57</v>
      </c>
      <c r="G61" s="533" t="s">
        <v>123</v>
      </c>
      <c r="H61" s="393" t="s">
        <v>56</v>
      </c>
      <c r="I61" s="393" t="s">
        <v>57</v>
      </c>
      <c r="J61" s="533" t="s">
        <v>123</v>
      </c>
      <c r="K61" s="393" t="s">
        <v>56</v>
      </c>
      <c r="L61" s="393" t="s">
        <v>57</v>
      </c>
      <c r="M61" s="533" t="s">
        <v>123</v>
      </c>
      <c r="N61" s="393" t="s">
        <v>56</v>
      </c>
      <c r="O61" s="393" t="s">
        <v>57</v>
      </c>
      <c r="P61" s="533" t="s">
        <v>123</v>
      </c>
      <c r="Q61" s="393" t="s">
        <v>56</v>
      </c>
      <c r="R61" s="393" t="s">
        <v>57</v>
      </c>
      <c r="S61" s="533" t="s">
        <v>123</v>
      </c>
      <c r="T61" s="393" t="s">
        <v>56</v>
      </c>
      <c r="U61" s="393" t="s">
        <v>57</v>
      </c>
      <c r="V61" s="533" t="s">
        <v>123</v>
      </c>
      <c r="W61" s="393" t="s">
        <v>56</v>
      </c>
      <c r="X61" s="393" t="s">
        <v>57</v>
      </c>
      <c r="Y61" s="533" t="s">
        <v>123</v>
      </c>
      <c r="Z61" s="393" t="s">
        <v>56</v>
      </c>
      <c r="AA61" s="393" t="s">
        <v>57</v>
      </c>
      <c r="AB61" s="533" t="s">
        <v>123</v>
      </c>
      <c r="AC61" s="393" t="s">
        <v>56</v>
      </c>
      <c r="AD61" s="393" t="s">
        <v>57</v>
      </c>
      <c r="AE61" s="533" t="s">
        <v>123</v>
      </c>
      <c r="AF61" s="393" t="s">
        <v>56</v>
      </c>
      <c r="AG61" s="393" t="s">
        <v>57</v>
      </c>
      <c r="AH61" s="393" t="s">
        <v>123</v>
      </c>
    </row>
    <row r="62" spans="1:34" s="765" customFormat="1" ht="14.5" customHeight="1">
      <c r="A62" s="749" t="s">
        <v>376</v>
      </c>
      <c r="B62" s="862">
        <v>49.488030188767517</v>
      </c>
      <c r="C62" s="863">
        <v>2.0929817911239659</v>
      </c>
      <c r="D62" s="864">
        <v>630</v>
      </c>
      <c r="E62" s="862">
        <v>6.8937047565066498</v>
      </c>
      <c r="F62" s="863">
        <v>1.1244685843467781</v>
      </c>
      <c r="G62" s="864">
        <v>623</v>
      </c>
      <c r="H62" s="862">
        <v>68.024263851952654</v>
      </c>
      <c r="I62" s="863">
        <v>1.9230858803809849</v>
      </c>
      <c r="J62" s="864">
        <v>635</v>
      </c>
      <c r="K62" s="862">
        <v>51.112436463061698</v>
      </c>
      <c r="L62" s="863">
        <v>2.0897489724145362</v>
      </c>
      <c r="M62" s="864">
        <v>630</v>
      </c>
      <c r="N62" s="862">
        <v>32.987979453100422</v>
      </c>
      <c r="O62" s="863">
        <v>2.0197079835992811</v>
      </c>
      <c r="P62" s="864">
        <v>619</v>
      </c>
      <c r="Q62" s="862">
        <v>32.987979453100422</v>
      </c>
      <c r="R62" s="863">
        <v>2.0197079835992811</v>
      </c>
      <c r="S62" s="864">
        <v>619</v>
      </c>
      <c r="T62" s="862">
        <v>80.853058993087018</v>
      </c>
      <c r="U62" s="863">
        <v>1.629748830805418</v>
      </c>
      <c r="V62" s="864">
        <v>628</v>
      </c>
      <c r="W62" s="862">
        <v>42.526527571624598</v>
      </c>
      <c r="X62" s="863">
        <v>2.4831693399650399</v>
      </c>
      <c r="Y62" s="864">
        <v>440</v>
      </c>
      <c r="Z62" s="862">
        <v>99.470829057420403</v>
      </c>
      <c r="AA62" s="863">
        <v>0.26860089963061912</v>
      </c>
      <c r="AB62" s="864">
        <v>653</v>
      </c>
      <c r="AC62" s="862">
        <v>49.691280227203123</v>
      </c>
      <c r="AD62" s="863">
        <v>2.0937294894145668</v>
      </c>
      <c r="AE62" s="864">
        <v>628</v>
      </c>
      <c r="AF62" s="862">
        <v>58.059627738854758</v>
      </c>
      <c r="AG62" s="863">
        <v>2.2295713821867831</v>
      </c>
      <c r="AH62" s="887">
        <v>536</v>
      </c>
    </row>
    <row r="63" spans="1:34" s="765" customFormat="1" ht="14.5" customHeight="1">
      <c r="A63" s="750" t="s">
        <v>377</v>
      </c>
      <c r="B63" s="865">
        <v>55.847487114709182</v>
      </c>
      <c r="C63" s="866">
        <v>2.269325579526102</v>
      </c>
      <c r="D63" s="867">
        <v>506</v>
      </c>
      <c r="E63" s="865">
        <v>12.28624087260723</v>
      </c>
      <c r="F63" s="866">
        <v>1.475124483266264</v>
      </c>
      <c r="G63" s="867">
        <v>507</v>
      </c>
      <c r="H63" s="865">
        <v>72.217826681433422</v>
      </c>
      <c r="I63" s="866">
        <v>2.0633029204516551</v>
      </c>
      <c r="J63" s="867">
        <v>511</v>
      </c>
      <c r="K63" s="865">
        <v>66.351802530881912</v>
      </c>
      <c r="L63" s="866">
        <v>2.1354614426667999</v>
      </c>
      <c r="M63" s="867">
        <v>510</v>
      </c>
      <c r="N63" s="865">
        <v>34.870876800051001</v>
      </c>
      <c r="O63" s="866">
        <v>2.1810698882811681</v>
      </c>
      <c r="P63" s="867">
        <v>502</v>
      </c>
      <c r="Q63" s="865">
        <v>34.870876800051001</v>
      </c>
      <c r="R63" s="866">
        <v>2.1810698882811681</v>
      </c>
      <c r="S63" s="867">
        <v>502</v>
      </c>
      <c r="T63" s="865">
        <v>86.186546697843596</v>
      </c>
      <c r="U63" s="866">
        <v>1.57071579331999</v>
      </c>
      <c r="V63" s="867">
        <v>508</v>
      </c>
      <c r="W63" s="865">
        <v>46.753705124698328</v>
      </c>
      <c r="X63" s="866">
        <v>2.8193313512620768</v>
      </c>
      <c r="Y63" s="867">
        <v>332</v>
      </c>
      <c r="Z63" s="865">
        <v>99.665522541289036</v>
      </c>
      <c r="AA63" s="866">
        <v>0.24487964170970691</v>
      </c>
      <c r="AB63" s="867">
        <v>518</v>
      </c>
      <c r="AC63" s="865">
        <v>60.228685167958972</v>
      </c>
      <c r="AD63" s="866">
        <v>2.235405452342869</v>
      </c>
      <c r="AE63" s="867">
        <v>507</v>
      </c>
      <c r="AF63" s="865">
        <v>64.539005956579615</v>
      </c>
      <c r="AG63" s="866">
        <v>2.4231035757318908</v>
      </c>
      <c r="AH63" s="888">
        <v>414</v>
      </c>
    </row>
    <row r="64" spans="1:34" s="765" customFormat="1" ht="14.5" customHeight="1">
      <c r="A64" s="1026" t="s">
        <v>378</v>
      </c>
      <c r="B64" s="1019">
        <v>48.912145102271701</v>
      </c>
      <c r="C64" s="1020">
        <v>2.2445989291411759</v>
      </c>
      <c r="D64" s="1021">
        <v>537</v>
      </c>
      <c r="E64" s="1019">
        <v>19.273166144785709</v>
      </c>
      <c r="F64" s="1020">
        <v>1.80828323418802</v>
      </c>
      <c r="G64" s="1021">
        <v>534</v>
      </c>
      <c r="H64" s="1019">
        <v>78.021822297836607</v>
      </c>
      <c r="I64" s="1020">
        <v>1.831640300484884</v>
      </c>
      <c r="J64" s="1021">
        <v>538</v>
      </c>
      <c r="K64" s="1019">
        <v>62.36228927028651</v>
      </c>
      <c r="L64" s="1020">
        <v>2.1530130158568461</v>
      </c>
      <c r="M64" s="1021">
        <v>537</v>
      </c>
      <c r="N64" s="1019">
        <v>38.060798056366771</v>
      </c>
      <c r="O64" s="1020">
        <v>2.2110090634427202</v>
      </c>
      <c r="P64" s="1021">
        <v>528</v>
      </c>
      <c r="Q64" s="1019">
        <v>38.060798056366771</v>
      </c>
      <c r="R64" s="1020">
        <v>2.2110090634427202</v>
      </c>
      <c r="S64" s="1021">
        <v>528</v>
      </c>
      <c r="T64" s="1019">
        <v>88.87176326399775</v>
      </c>
      <c r="U64" s="1020">
        <v>1.4167264067584391</v>
      </c>
      <c r="V64" s="1021">
        <v>538</v>
      </c>
      <c r="W64" s="1019">
        <v>57.791900421630707</v>
      </c>
      <c r="X64" s="1020">
        <v>2.8066355986597289</v>
      </c>
      <c r="Y64" s="1021">
        <v>334</v>
      </c>
      <c r="Z64" s="1019">
        <v>99.029940588866836</v>
      </c>
      <c r="AA64" s="1020">
        <v>0.43502526261520391</v>
      </c>
      <c r="AB64" s="1021">
        <v>550</v>
      </c>
      <c r="AC64" s="1019">
        <v>73.747320489987601</v>
      </c>
      <c r="AD64" s="1020">
        <v>1.964469616983743</v>
      </c>
      <c r="AE64" s="1021">
        <v>536</v>
      </c>
      <c r="AF64" s="1019">
        <v>79.544293460812256</v>
      </c>
      <c r="AG64" s="1020">
        <v>1.927572020724247</v>
      </c>
      <c r="AH64" s="1022">
        <v>457</v>
      </c>
    </row>
    <row r="65" spans="1:34" s="765" customFormat="1" ht="14.5" customHeight="1">
      <c r="A65" s="750" t="s">
        <v>379</v>
      </c>
      <c r="B65" s="865">
        <v>51.780363119382692</v>
      </c>
      <c r="C65" s="866">
        <v>2.1664017096458932</v>
      </c>
      <c r="D65" s="867">
        <v>575</v>
      </c>
      <c r="E65" s="865">
        <v>19.57894751283068</v>
      </c>
      <c r="F65" s="866">
        <v>1.7193425726294029</v>
      </c>
      <c r="G65" s="867">
        <v>572</v>
      </c>
      <c r="H65" s="865">
        <v>76.054560553685377</v>
      </c>
      <c r="I65" s="866">
        <v>1.8255634808185379</v>
      </c>
      <c r="J65" s="867">
        <v>580</v>
      </c>
      <c r="K65" s="865">
        <v>58.20054092669529</v>
      </c>
      <c r="L65" s="866">
        <v>2.1262583964621351</v>
      </c>
      <c r="M65" s="867">
        <v>576</v>
      </c>
      <c r="N65" s="865">
        <v>37.187976577089479</v>
      </c>
      <c r="O65" s="866">
        <v>2.139649300178144</v>
      </c>
      <c r="P65" s="867">
        <v>563</v>
      </c>
      <c r="Q65" s="865">
        <v>37.187976577089479</v>
      </c>
      <c r="R65" s="866">
        <v>2.139649300178144</v>
      </c>
      <c r="S65" s="867">
        <v>563</v>
      </c>
      <c r="T65" s="865">
        <v>84.170017614350371</v>
      </c>
      <c r="U65" s="866">
        <v>1.567540619305007</v>
      </c>
      <c r="V65" s="867">
        <v>573</v>
      </c>
      <c r="W65" s="865">
        <v>48.894055472694689</v>
      </c>
      <c r="X65" s="866">
        <v>2.728172223977047</v>
      </c>
      <c r="Y65" s="867">
        <v>362</v>
      </c>
      <c r="Z65" s="865">
        <v>99.2942004217565</v>
      </c>
      <c r="AA65" s="866">
        <v>0.32334483811868858</v>
      </c>
      <c r="AB65" s="867">
        <v>589</v>
      </c>
      <c r="AC65" s="865">
        <v>65.403077480263434</v>
      </c>
      <c r="AD65" s="866">
        <v>2.061232614167325</v>
      </c>
      <c r="AE65" s="867">
        <v>575</v>
      </c>
      <c r="AF65" s="865">
        <v>71.658969208238318</v>
      </c>
      <c r="AG65" s="866">
        <v>2.1086182934958391</v>
      </c>
      <c r="AH65" s="888">
        <v>490</v>
      </c>
    </row>
    <row r="66" spans="1:34" s="765" customFormat="1" ht="14.5" customHeight="1">
      <c r="A66" s="749" t="s">
        <v>380</v>
      </c>
      <c r="B66" s="862">
        <v>51.201150325668223</v>
      </c>
      <c r="C66" s="863">
        <v>2.0927480584208258</v>
      </c>
      <c r="D66" s="864">
        <v>625</v>
      </c>
      <c r="E66" s="862">
        <v>9.7346632165393583</v>
      </c>
      <c r="F66" s="863">
        <v>1.2759828334157139</v>
      </c>
      <c r="G66" s="864">
        <v>623</v>
      </c>
      <c r="H66" s="862">
        <v>68.616864135148731</v>
      </c>
      <c r="I66" s="863">
        <v>1.9472280820876</v>
      </c>
      <c r="J66" s="864">
        <v>630</v>
      </c>
      <c r="K66" s="862">
        <v>59.11262932298974</v>
      </c>
      <c r="L66" s="863">
        <v>2.03253543629592</v>
      </c>
      <c r="M66" s="864">
        <v>628</v>
      </c>
      <c r="N66" s="862">
        <v>29.930001104039619</v>
      </c>
      <c r="O66" s="863">
        <v>1.9378199247440739</v>
      </c>
      <c r="P66" s="864">
        <v>618</v>
      </c>
      <c r="Q66" s="862">
        <v>29.930001104039619</v>
      </c>
      <c r="R66" s="863">
        <v>1.9378199247440739</v>
      </c>
      <c r="S66" s="864">
        <v>618</v>
      </c>
      <c r="T66" s="862">
        <v>83.451135533257315</v>
      </c>
      <c r="U66" s="863">
        <v>1.5281202445428279</v>
      </c>
      <c r="V66" s="864">
        <v>626</v>
      </c>
      <c r="W66" s="862">
        <v>45.713052266774</v>
      </c>
      <c r="X66" s="863">
        <v>2.5233128882399201</v>
      </c>
      <c r="Y66" s="864">
        <v>428</v>
      </c>
      <c r="Z66" s="862">
        <v>99.377839908293481</v>
      </c>
      <c r="AA66" s="863">
        <v>0.31884271646591422</v>
      </c>
      <c r="AB66" s="864">
        <v>649</v>
      </c>
      <c r="AC66" s="862">
        <v>56.184964716303917</v>
      </c>
      <c r="AD66" s="863">
        <v>2.0641715393287359</v>
      </c>
      <c r="AE66" s="864">
        <v>628</v>
      </c>
      <c r="AF66" s="862">
        <v>61.578504925458311</v>
      </c>
      <c r="AG66" s="863">
        <v>2.2086616453928838</v>
      </c>
      <c r="AH66" s="887">
        <v>531</v>
      </c>
    </row>
    <row r="67" spans="1:34" s="765" customFormat="1" ht="14.5" customHeight="1" thickBot="1">
      <c r="A67" s="751" t="s">
        <v>381</v>
      </c>
      <c r="B67" s="870">
        <v>51.789088397481528</v>
      </c>
      <c r="C67" s="871">
        <v>2.4266678524962479</v>
      </c>
      <c r="D67" s="1023">
        <v>465</v>
      </c>
      <c r="E67" s="870">
        <v>6.669605941148224</v>
      </c>
      <c r="F67" s="871">
        <v>1.217790697333401</v>
      </c>
      <c r="G67" s="1023">
        <v>461</v>
      </c>
      <c r="H67" s="870">
        <v>73.229159701485983</v>
      </c>
      <c r="I67" s="871">
        <v>2.1355934406549411</v>
      </c>
      <c r="J67" s="1023">
        <v>466</v>
      </c>
      <c r="K67" s="870">
        <v>63.998484964172498</v>
      </c>
      <c r="L67" s="871">
        <v>2.2992146468036889</v>
      </c>
      <c r="M67" s="1023">
        <v>465</v>
      </c>
      <c r="N67" s="870">
        <v>40.426247077839193</v>
      </c>
      <c r="O67" s="871">
        <v>2.4013690105857211</v>
      </c>
      <c r="P67" s="1023">
        <v>460</v>
      </c>
      <c r="Q67" s="870">
        <v>40.426247077839193</v>
      </c>
      <c r="R67" s="871">
        <v>2.4013690105857211</v>
      </c>
      <c r="S67" s="1023">
        <v>460</v>
      </c>
      <c r="T67" s="870">
        <v>90.00397909516424</v>
      </c>
      <c r="U67" s="871">
        <v>1.447027376306403</v>
      </c>
      <c r="V67" s="1023">
        <v>467</v>
      </c>
      <c r="W67" s="870">
        <v>51.935849640095753</v>
      </c>
      <c r="X67" s="871">
        <v>2.9518297210708981</v>
      </c>
      <c r="Y67" s="1023">
        <v>314</v>
      </c>
      <c r="Z67" s="870">
        <v>99.596511393610015</v>
      </c>
      <c r="AA67" s="871">
        <v>0.28711669721517608</v>
      </c>
      <c r="AB67" s="1023">
        <v>475</v>
      </c>
      <c r="AC67" s="870">
        <v>61.662815118248638</v>
      </c>
      <c r="AD67" s="871">
        <v>2.3572713075526019</v>
      </c>
      <c r="AE67" s="1023">
        <v>460</v>
      </c>
      <c r="AF67" s="870">
        <v>68.311457396887633</v>
      </c>
      <c r="AG67" s="871">
        <v>2.4893481790917038</v>
      </c>
      <c r="AH67" s="889">
        <v>379</v>
      </c>
    </row>
    <row r="68" spans="1:34" s="765" customFormat="1" ht="14.5" customHeight="1">
      <c r="A68" s="753" t="s">
        <v>382</v>
      </c>
      <c r="B68" s="891">
        <v>51.554947985061261</v>
      </c>
      <c r="C68" s="892">
        <v>1.2782831844448579</v>
      </c>
      <c r="D68" s="893">
        <v>1674</v>
      </c>
      <c r="E68" s="891">
        <v>12.684448927843979</v>
      </c>
      <c r="F68" s="892">
        <v>0.86675960952612707</v>
      </c>
      <c r="G68" s="893">
        <v>1665</v>
      </c>
      <c r="H68" s="891">
        <v>72.656682359218379</v>
      </c>
      <c r="I68" s="892">
        <v>1.133944651900272</v>
      </c>
      <c r="J68" s="893">
        <v>1685</v>
      </c>
      <c r="K68" s="891">
        <v>60.066080506155423</v>
      </c>
      <c r="L68" s="892">
        <v>1.241028528472264</v>
      </c>
      <c r="M68" s="893">
        <v>1678</v>
      </c>
      <c r="N68" s="891">
        <v>35.21478598797114</v>
      </c>
      <c r="O68" s="892">
        <v>1.238274941153944</v>
      </c>
      <c r="P68" s="893">
        <v>1650</v>
      </c>
      <c r="Q68" s="891">
        <v>35.21478598797114</v>
      </c>
      <c r="R68" s="892">
        <v>1.238274941153944</v>
      </c>
      <c r="S68" s="893">
        <v>1650</v>
      </c>
      <c r="T68" s="891">
        <v>85.287554891866179</v>
      </c>
      <c r="U68" s="892">
        <v>0.89744926332754693</v>
      </c>
      <c r="V68" s="893">
        <v>1675</v>
      </c>
      <c r="W68" s="891">
        <v>48.544783363096428</v>
      </c>
      <c r="X68" s="892">
        <v>1.573365940047154</v>
      </c>
      <c r="Y68" s="893">
        <v>1106</v>
      </c>
      <c r="Z68" s="891">
        <v>99.404925400379469</v>
      </c>
      <c r="AA68" s="892">
        <v>0.18371124535663749</v>
      </c>
      <c r="AB68" s="893">
        <v>1722</v>
      </c>
      <c r="AC68" s="891">
        <v>61.005886843081328</v>
      </c>
      <c r="AD68" s="892">
        <v>1.242022106054401</v>
      </c>
      <c r="AE68" s="893">
        <v>1672</v>
      </c>
      <c r="AF68" s="891">
        <v>67.106030948340845</v>
      </c>
      <c r="AG68" s="892">
        <v>1.3061359974234881</v>
      </c>
      <c r="AH68" s="895">
        <v>1408</v>
      </c>
    </row>
    <row r="69" spans="1:34" s="765" customFormat="1" ht="14.5" customHeight="1">
      <c r="A69" s="1333" t="s">
        <v>374</v>
      </c>
      <c r="B69" s="1333" t="s">
        <v>374</v>
      </c>
      <c r="C69" s="1333" t="s">
        <v>374</v>
      </c>
      <c r="D69" s="1333" t="s">
        <v>374</v>
      </c>
      <c r="E69" s="1333" t="s">
        <v>374</v>
      </c>
      <c r="F69" s="1333" t="s">
        <v>374</v>
      </c>
      <c r="G69" s="1333" t="s">
        <v>374</v>
      </c>
      <c r="H69" s="1333" t="s">
        <v>374</v>
      </c>
      <c r="I69" s="1333" t="s">
        <v>374</v>
      </c>
      <c r="J69" s="1333" t="s">
        <v>374</v>
      </c>
      <c r="K69" s="1333" t="s">
        <v>374</v>
      </c>
      <c r="L69" s="1333" t="s">
        <v>374</v>
      </c>
      <c r="M69" s="1333" t="s">
        <v>374</v>
      </c>
      <c r="N69" s="1333" t="s">
        <v>374</v>
      </c>
      <c r="O69" s="1333" t="s">
        <v>374</v>
      </c>
      <c r="P69" s="1333" t="s">
        <v>374</v>
      </c>
      <c r="Q69" s="1333" t="s">
        <v>374</v>
      </c>
      <c r="R69" s="1333" t="s">
        <v>374</v>
      </c>
      <c r="S69" s="1333" t="s">
        <v>374</v>
      </c>
      <c r="T69" s="1333" t="s">
        <v>374</v>
      </c>
      <c r="U69" s="1333" t="s">
        <v>374</v>
      </c>
      <c r="V69" s="1333" t="s">
        <v>374</v>
      </c>
      <c r="W69" s="1333" t="s">
        <v>374</v>
      </c>
      <c r="X69" s="1333" t="s">
        <v>374</v>
      </c>
      <c r="Y69" s="1333" t="s">
        <v>374</v>
      </c>
      <c r="Z69" s="1333" t="s">
        <v>374</v>
      </c>
      <c r="AA69" s="1333" t="s">
        <v>374</v>
      </c>
      <c r="AB69" s="1333" t="s">
        <v>374</v>
      </c>
      <c r="AC69" s="1333" t="s">
        <v>374</v>
      </c>
      <c r="AD69" s="1333" t="s">
        <v>374</v>
      </c>
      <c r="AE69" s="1333" t="s">
        <v>374</v>
      </c>
      <c r="AF69" s="1333" t="s">
        <v>374</v>
      </c>
      <c r="AG69" s="1333" t="s">
        <v>374</v>
      </c>
      <c r="AH69" s="1333" t="s">
        <v>374</v>
      </c>
    </row>
    <row r="70" spans="1:34" s="765" customFormat="1" ht="14.5" customHeight="1">
      <c r="A70" s="1333" t="s">
        <v>550</v>
      </c>
      <c r="B70" s="1333" t="s">
        <v>126</v>
      </c>
      <c r="C70" s="1333" t="s">
        <v>126</v>
      </c>
      <c r="D70" s="1333" t="s">
        <v>126</v>
      </c>
      <c r="E70" s="1333" t="s">
        <v>126</v>
      </c>
      <c r="F70" s="1333" t="s">
        <v>126</v>
      </c>
      <c r="G70" s="1333" t="s">
        <v>126</v>
      </c>
      <c r="H70" s="1333" t="s">
        <v>126</v>
      </c>
      <c r="I70" s="1333" t="s">
        <v>126</v>
      </c>
      <c r="J70" s="1333" t="s">
        <v>126</v>
      </c>
      <c r="K70" s="1333" t="s">
        <v>126</v>
      </c>
      <c r="L70" s="1333" t="s">
        <v>126</v>
      </c>
      <c r="M70" s="1333" t="s">
        <v>126</v>
      </c>
      <c r="N70" s="1333" t="s">
        <v>126</v>
      </c>
      <c r="O70" s="1333" t="s">
        <v>126</v>
      </c>
      <c r="P70" s="1333" t="s">
        <v>126</v>
      </c>
      <c r="Q70" s="1333" t="s">
        <v>126</v>
      </c>
      <c r="R70" s="1333" t="s">
        <v>126</v>
      </c>
      <c r="S70" s="1333" t="s">
        <v>126</v>
      </c>
      <c r="T70" s="1333" t="s">
        <v>126</v>
      </c>
      <c r="U70" s="1333" t="s">
        <v>126</v>
      </c>
      <c r="V70" s="1333" t="s">
        <v>126</v>
      </c>
      <c r="W70" s="1333" t="s">
        <v>126</v>
      </c>
      <c r="X70" s="1333" t="s">
        <v>126</v>
      </c>
      <c r="Y70" s="1333" t="s">
        <v>126</v>
      </c>
      <c r="Z70" s="1333" t="s">
        <v>126</v>
      </c>
      <c r="AA70" s="1333" t="s">
        <v>126</v>
      </c>
      <c r="AB70" s="1333" t="s">
        <v>126</v>
      </c>
      <c r="AC70" s="1333" t="s">
        <v>126</v>
      </c>
      <c r="AD70" s="1333" t="s">
        <v>126</v>
      </c>
      <c r="AE70" s="1333" t="s">
        <v>126</v>
      </c>
      <c r="AF70" s="1333" t="s">
        <v>126</v>
      </c>
      <c r="AG70" s="1333" t="s">
        <v>126</v>
      </c>
      <c r="AH70" s="1333" t="s">
        <v>126</v>
      </c>
    </row>
    <row r="71" spans="1:34" s="765" customFormat="1" ht="14.5" customHeight="1">
      <c r="A71" s="1333" t="s">
        <v>383</v>
      </c>
      <c r="B71" s="1333" t="s">
        <v>383</v>
      </c>
      <c r="C71" s="1333" t="s">
        <v>383</v>
      </c>
      <c r="D71" s="1333" t="s">
        <v>383</v>
      </c>
      <c r="E71" s="1333" t="s">
        <v>383</v>
      </c>
      <c r="F71" s="1333" t="s">
        <v>383</v>
      </c>
      <c r="G71" s="1333" t="s">
        <v>383</v>
      </c>
      <c r="H71" s="1333" t="s">
        <v>383</v>
      </c>
      <c r="I71" s="1333" t="s">
        <v>383</v>
      </c>
      <c r="J71" s="1333" t="s">
        <v>383</v>
      </c>
      <c r="K71" s="1333" t="s">
        <v>383</v>
      </c>
      <c r="L71" s="1333" t="s">
        <v>383</v>
      </c>
      <c r="M71" s="1333" t="s">
        <v>383</v>
      </c>
      <c r="N71" s="1333" t="s">
        <v>383</v>
      </c>
      <c r="O71" s="1333" t="s">
        <v>383</v>
      </c>
      <c r="P71" s="1333" t="s">
        <v>383</v>
      </c>
      <c r="Q71" s="1333" t="s">
        <v>383</v>
      </c>
      <c r="R71" s="1333" t="s">
        <v>383</v>
      </c>
      <c r="S71" s="1333" t="s">
        <v>383</v>
      </c>
      <c r="T71" s="1333" t="s">
        <v>383</v>
      </c>
      <c r="U71" s="1333" t="s">
        <v>383</v>
      </c>
      <c r="V71" s="1333" t="s">
        <v>383</v>
      </c>
      <c r="W71" s="1333" t="s">
        <v>383</v>
      </c>
      <c r="X71" s="1333" t="s">
        <v>383</v>
      </c>
      <c r="Y71" s="1333" t="s">
        <v>383</v>
      </c>
      <c r="Z71" s="1333" t="s">
        <v>383</v>
      </c>
      <c r="AA71" s="1333" t="s">
        <v>383</v>
      </c>
      <c r="AB71" s="1333" t="s">
        <v>383</v>
      </c>
      <c r="AC71" s="1333" t="s">
        <v>383</v>
      </c>
      <c r="AD71" s="1333" t="s">
        <v>383</v>
      </c>
      <c r="AE71" s="1333" t="s">
        <v>383</v>
      </c>
      <c r="AF71" s="1333" t="s">
        <v>383</v>
      </c>
      <c r="AG71" s="1333" t="s">
        <v>383</v>
      </c>
      <c r="AH71" s="1333" t="s">
        <v>383</v>
      </c>
    </row>
    <row r="72" spans="1:34" ht="14.5" customHeight="1"/>
    <row r="73" spans="1:34" ht="14.5" customHeight="1"/>
    <row r="74" spans="1:34" ht="14.5" customHeight="1"/>
    <row r="75" spans="1:34" ht="14.5" customHeight="1"/>
    <row r="76" spans="1:34" ht="14.5" customHeight="1"/>
    <row r="77" spans="1:34" ht="14.5" customHeight="1"/>
    <row r="78" spans="1:34" ht="14.5" customHeight="1"/>
    <row r="79" spans="1:34" ht="14.5" customHeight="1"/>
    <row r="80" spans="1:34" ht="14.5" customHeight="1"/>
    <row r="81" ht="14.5" customHeight="1"/>
    <row r="82" ht="14.5" customHeight="1"/>
    <row r="83" ht="14.5" customHeight="1"/>
    <row r="84" ht="14.5" customHeight="1"/>
    <row r="85" ht="14.5" customHeight="1"/>
    <row r="86" ht="14.5" customHeight="1"/>
    <row r="87" ht="14.5" customHeight="1"/>
    <row r="88" ht="14.5" customHeight="1"/>
    <row r="89" ht="14.5" customHeight="1"/>
    <row r="90" ht="14.5" customHeight="1"/>
    <row r="91" ht="14.5" customHeight="1"/>
    <row r="92" ht="14.5" customHeight="1"/>
    <row r="93" ht="14.5" customHeight="1"/>
    <row r="94" ht="14.5" customHeight="1"/>
    <row r="95" ht="14.5" customHeight="1"/>
    <row r="96" ht="14.5" customHeight="1"/>
    <row r="97" ht="14.5" customHeight="1"/>
    <row r="98" ht="14.5" customHeight="1"/>
    <row r="99" ht="14.5" customHeight="1"/>
    <row r="100" ht="14.5" customHeight="1"/>
    <row r="101" ht="14.5" customHeight="1"/>
    <row r="102" ht="14.5" customHeight="1"/>
    <row r="103" ht="14.5" customHeight="1"/>
    <row r="104" ht="14.5" customHeight="1"/>
    <row r="105" ht="14.5" customHeight="1"/>
    <row r="106" ht="14.5" customHeight="1"/>
    <row r="107" ht="14.5" customHeight="1"/>
    <row r="108" ht="14.5" customHeight="1"/>
    <row r="109" ht="14.5" customHeight="1"/>
    <row r="110" ht="14.5" customHeight="1"/>
    <row r="111" ht="14.5" customHeight="1"/>
    <row r="112" ht="14.5" customHeight="1"/>
    <row r="113" ht="14.5" customHeight="1"/>
    <row r="114" ht="14.5" customHeight="1"/>
    <row r="115" ht="14.5" customHeight="1"/>
    <row r="116" ht="14.5" customHeight="1"/>
    <row r="117" ht="14.5" customHeight="1"/>
    <row r="118" ht="14.5" customHeight="1"/>
    <row r="119" ht="14.5" customHeight="1"/>
    <row r="120" ht="14.5" customHeight="1"/>
    <row r="121" ht="14.5" customHeight="1"/>
    <row r="122" ht="14.5" customHeight="1"/>
    <row r="123" ht="14.5" customHeight="1"/>
    <row r="124" ht="14.5" customHeight="1"/>
    <row r="125" ht="14.5" customHeight="1"/>
    <row r="126" ht="14.5" customHeight="1"/>
    <row r="127" ht="14.5" customHeight="1"/>
    <row r="128" ht="14.5" customHeight="1"/>
    <row r="129" ht="14.5" customHeight="1"/>
    <row r="130" ht="14.5" customHeight="1"/>
    <row r="131" ht="14.5" customHeight="1"/>
    <row r="132" ht="14.5" customHeight="1"/>
    <row r="133" ht="14.5" customHeight="1"/>
    <row r="134" ht="14.5" customHeight="1"/>
    <row r="135" ht="14.5" customHeight="1"/>
    <row r="136" ht="14.5" customHeight="1"/>
    <row r="137" ht="14.5" customHeight="1"/>
    <row r="138" ht="14.5" customHeight="1"/>
    <row r="139" ht="14.5" customHeight="1"/>
    <row r="140" ht="14.5" customHeight="1"/>
    <row r="141" ht="14.5" customHeight="1"/>
    <row r="142" ht="14.5" customHeight="1"/>
    <row r="143" ht="14.5" customHeight="1"/>
    <row r="144" ht="14.5" customHeight="1"/>
    <row r="145" ht="14.5" customHeight="1"/>
    <row r="146" ht="14.5" customHeight="1"/>
    <row r="147" ht="14.5" customHeight="1"/>
    <row r="148" ht="14.5" customHeight="1"/>
    <row r="149" ht="14.5" customHeight="1"/>
    <row r="150" ht="14.5" customHeight="1"/>
    <row r="151" ht="14.5" customHeight="1"/>
    <row r="152" ht="14.5" customHeight="1"/>
    <row r="153" ht="14.5" customHeight="1"/>
    <row r="154" ht="14.5" customHeight="1"/>
    <row r="155" ht="14.5" customHeight="1"/>
    <row r="156" ht="14.5" customHeight="1"/>
    <row r="157" ht="14.5" customHeight="1"/>
    <row r="158" ht="14.5" customHeight="1"/>
    <row r="159" ht="14.5" customHeight="1"/>
    <row r="160" ht="14.5" customHeight="1"/>
    <row r="161" ht="14.5" customHeight="1"/>
    <row r="162" ht="14.5" customHeight="1"/>
    <row r="163" ht="14.5" customHeight="1"/>
    <row r="164" ht="14.5" customHeight="1"/>
    <row r="165" ht="14.5" customHeight="1"/>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row r="203" ht="14.5" customHeight="1"/>
    <row r="204" ht="14.5" customHeight="1"/>
    <row r="205" ht="14.5" customHeight="1"/>
    <row r="206" ht="14.5" customHeight="1"/>
    <row r="207" ht="14.5" customHeight="1"/>
    <row r="208"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row r="232" ht="14.5" customHeight="1"/>
    <row r="233" ht="14.5" customHeight="1"/>
    <row r="234" ht="14.5" customHeight="1"/>
    <row r="235" ht="14.5" customHeight="1"/>
    <row r="236" ht="14.5" customHeight="1"/>
    <row r="237" ht="14.5" customHeight="1"/>
    <row r="238" ht="14.5" customHeight="1"/>
    <row r="239" ht="14.5" customHeight="1"/>
    <row r="240" ht="14.5" customHeight="1"/>
    <row r="241" ht="14.5" customHeight="1"/>
    <row r="242" ht="14.5" customHeight="1"/>
    <row r="243" ht="14.5" customHeight="1"/>
    <row r="244" ht="14.5" customHeight="1"/>
    <row r="245" ht="14.5" customHeight="1"/>
    <row r="246" ht="14.5" customHeight="1"/>
    <row r="247" ht="14.5" customHeight="1"/>
    <row r="248" ht="14.5" customHeight="1"/>
    <row r="249" ht="14.5" customHeight="1"/>
    <row r="250" ht="14.5" customHeight="1"/>
    <row r="251" ht="14.5" customHeight="1"/>
    <row r="252" ht="14.5" customHeight="1"/>
    <row r="253" ht="14.5" customHeight="1"/>
    <row r="254" ht="14.5" customHeight="1"/>
    <row r="255" ht="14.5" customHeight="1"/>
    <row r="256" ht="14.5" customHeight="1"/>
    <row r="257" ht="14.5" customHeight="1"/>
    <row r="258" ht="14.5" customHeight="1"/>
    <row r="259" ht="14.5" customHeight="1"/>
    <row r="260" ht="14.5" customHeight="1"/>
    <row r="261" ht="14.5" customHeight="1"/>
    <row r="262" ht="14.5" customHeight="1"/>
    <row r="263" ht="14.5" customHeight="1"/>
    <row r="264" ht="14.5" customHeight="1"/>
    <row r="265" ht="14.5" customHeight="1"/>
    <row r="266" ht="14.5" customHeight="1"/>
    <row r="267" ht="14.5" customHeight="1"/>
    <row r="268" ht="14.5" customHeight="1"/>
    <row r="269" ht="14.5" customHeight="1"/>
    <row r="270" ht="14.5" customHeight="1"/>
    <row r="271" ht="14.5" customHeight="1"/>
    <row r="272" ht="14.5" customHeight="1"/>
    <row r="273" ht="14.5" customHeight="1"/>
    <row r="274" ht="14.5" customHeight="1"/>
    <row r="275" ht="14.5" customHeight="1"/>
    <row r="276" ht="14.5" customHeight="1"/>
    <row r="277" ht="14.5" customHeight="1"/>
    <row r="278" ht="14.5" customHeight="1"/>
    <row r="279" ht="14.5" customHeight="1"/>
    <row r="280" ht="14.5" customHeight="1"/>
    <row r="281" ht="14.5" customHeight="1"/>
    <row r="282" ht="14.5" customHeight="1"/>
    <row r="283" ht="14.5" customHeight="1"/>
    <row r="284" ht="14.5" customHeight="1"/>
    <row r="285" ht="14.5" customHeight="1"/>
    <row r="286" ht="14.5" customHeight="1"/>
    <row r="287" ht="14.5" customHeight="1"/>
    <row r="288" ht="14.5" customHeight="1"/>
    <row r="289" ht="14.5" customHeight="1"/>
    <row r="290" ht="14.5" customHeight="1"/>
    <row r="291" ht="14.5" customHeight="1"/>
    <row r="292" ht="14.5" customHeight="1"/>
    <row r="293" ht="14.5" customHeight="1"/>
    <row r="294" ht="14.5" customHeight="1"/>
    <row r="295" ht="14.5" customHeight="1"/>
  </sheetData>
  <mergeCells count="50">
    <mergeCell ref="AF60:AH60"/>
    <mergeCell ref="A69:AH69"/>
    <mergeCell ref="A70:AH70"/>
    <mergeCell ref="A71:AH71"/>
    <mergeCell ref="Q60:S60"/>
    <mergeCell ref="T60:V60"/>
    <mergeCell ref="W60:Y60"/>
    <mergeCell ref="Z60:AB60"/>
    <mergeCell ref="AC60:AE60"/>
    <mergeCell ref="B60:D60"/>
    <mergeCell ref="E60:G60"/>
    <mergeCell ref="H60:J60"/>
    <mergeCell ref="K60:M60"/>
    <mergeCell ref="N60:P60"/>
    <mergeCell ref="A60:A61"/>
    <mergeCell ref="A55:AH55"/>
    <mergeCell ref="A56:AH56"/>
    <mergeCell ref="A57:AH57"/>
    <mergeCell ref="A31:AH31"/>
    <mergeCell ref="A59:AH59"/>
    <mergeCell ref="A34:A35"/>
    <mergeCell ref="A29:AH29"/>
    <mergeCell ref="A3:AH3"/>
    <mergeCell ref="A33:AH33"/>
    <mergeCell ref="B34:D34"/>
    <mergeCell ref="E34:G34"/>
    <mergeCell ref="H34:J34"/>
    <mergeCell ref="K34:M34"/>
    <mergeCell ref="N34:P34"/>
    <mergeCell ref="Q34:S34"/>
    <mergeCell ref="T34:V34"/>
    <mergeCell ref="W34:Y34"/>
    <mergeCell ref="Z34:AB34"/>
    <mergeCell ref="AC34:AE34"/>
    <mergeCell ref="AF34:AH34"/>
    <mergeCell ref="A5:AH5"/>
    <mergeCell ref="B6:D6"/>
    <mergeCell ref="A27:AH27"/>
    <mergeCell ref="A28:AH28"/>
    <mergeCell ref="T6:V6"/>
    <mergeCell ref="W6:Y6"/>
    <mergeCell ref="Z6:AB6"/>
    <mergeCell ref="AC6:AE6"/>
    <mergeCell ref="AF6:AH6"/>
    <mergeCell ref="E6:G6"/>
    <mergeCell ref="H6:J6"/>
    <mergeCell ref="K6:M6"/>
    <mergeCell ref="N6:P6"/>
    <mergeCell ref="Q6:S6"/>
    <mergeCell ref="A6:A7"/>
  </mergeCells>
  <hyperlinks>
    <hyperlink ref="A1" location="Inhalt!A1" display="Zurück zum Inhalt"/>
  </hyperlink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09"/>
  <sheetViews>
    <sheetView zoomScale="80" zoomScaleNormal="80" workbookViewId="0">
      <pane xSplit="1" topLeftCell="B1" activePane="topRight" state="frozen"/>
      <selection pane="topRight"/>
    </sheetView>
  </sheetViews>
  <sheetFormatPr baseColWidth="10" defaultColWidth="11" defaultRowHeight="12"/>
  <cols>
    <col min="1" max="1" width="23.58203125" style="922" customWidth="1"/>
    <col min="2" max="31" width="11.33203125" style="922" customWidth="1"/>
    <col min="32" max="16384" width="11" style="922"/>
  </cols>
  <sheetData>
    <row r="1" spans="1:74" ht="14.5" customHeight="1">
      <c r="A1" s="1143" t="s">
        <v>771</v>
      </c>
    </row>
    <row r="2" spans="1:74" ht="14.5" customHeight="1"/>
    <row r="3" spans="1:74" s="765" customFormat="1" ht="14.5" customHeight="1">
      <c r="A3" s="1349">
        <v>2022</v>
      </c>
      <c r="B3" s="1349"/>
      <c r="C3" s="1349"/>
      <c r="D3" s="1349"/>
      <c r="E3" s="1349"/>
      <c r="F3" s="1349"/>
      <c r="G3" s="1349"/>
      <c r="H3" s="1349"/>
      <c r="I3" s="1349"/>
      <c r="J3" s="1349"/>
      <c r="K3" s="1349"/>
      <c r="L3" s="1349"/>
      <c r="M3" s="1349"/>
      <c r="N3" s="1349"/>
      <c r="O3" s="1349"/>
      <c r="P3" s="1349"/>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A3" s="833"/>
      <c r="BB3" s="833"/>
      <c r="BC3" s="833"/>
      <c r="BD3" s="833"/>
      <c r="BE3" s="833"/>
      <c r="BF3" s="833"/>
      <c r="BG3" s="833"/>
      <c r="BH3" s="833"/>
      <c r="BI3" s="833"/>
      <c r="BJ3" s="833"/>
      <c r="BK3" s="833"/>
      <c r="BL3" s="833"/>
      <c r="BM3" s="833"/>
      <c r="BN3" s="833"/>
      <c r="BO3" s="833"/>
      <c r="BP3" s="833"/>
      <c r="BQ3" s="833"/>
      <c r="BR3" s="833"/>
      <c r="BS3" s="833"/>
      <c r="BT3" s="833"/>
      <c r="BU3" s="833"/>
      <c r="BV3" s="833"/>
    </row>
    <row r="4" spans="1:74" s="945" customFormat="1" ht="14.5" customHeight="1">
      <c r="A4" s="566"/>
    </row>
    <row r="5" spans="1:74" s="765" customFormat="1" ht="14.5" customHeight="1">
      <c r="A5" s="1473" t="s">
        <v>761</v>
      </c>
      <c r="B5" s="1473"/>
      <c r="C5" s="1473"/>
      <c r="D5" s="1473"/>
      <c r="E5" s="1473"/>
      <c r="F5" s="1473"/>
      <c r="G5" s="1473"/>
      <c r="H5" s="1473"/>
      <c r="I5" s="1473"/>
      <c r="J5" s="1473"/>
      <c r="K5" s="1473"/>
      <c r="L5" s="1473"/>
      <c r="M5" s="1473"/>
      <c r="N5" s="1473"/>
      <c r="O5" s="1473"/>
      <c r="P5" s="1473"/>
    </row>
    <row r="6" spans="1:74" s="765" customFormat="1" ht="30" customHeight="1">
      <c r="A6" s="1493" t="s">
        <v>10</v>
      </c>
      <c r="B6" s="1483" t="s">
        <v>156</v>
      </c>
      <c r="C6" s="1484"/>
      <c r="D6" s="1494"/>
      <c r="E6" s="1485" t="s">
        <v>157</v>
      </c>
      <c r="F6" s="1486"/>
      <c r="G6" s="1487"/>
      <c r="H6" s="1485" t="s">
        <v>158</v>
      </c>
      <c r="I6" s="1486"/>
      <c r="J6" s="1487"/>
      <c r="K6" s="1486" t="s">
        <v>159</v>
      </c>
      <c r="L6" s="1486"/>
      <c r="M6" s="1487"/>
      <c r="N6" s="1483" t="s">
        <v>160</v>
      </c>
      <c r="O6" s="1484"/>
      <c r="P6" s="1488"/>
    </row>
    <row r="7" spans="1:74" s="765" customFormat="1" ht="14.5" customHeight="1" thickBot="1">
      <c r="A7" s="1493"/>
      <c r="B7" s="1010" t="s">
        <v>56</v>
      </c>
      <c r="C7" s="1009" t="s">
        <v>57</v>
      </c>
      <c r="D7" s="1008" t="s">
        <v>123</v>
      </c>
      <c r="E7" s="1003" t="s">
        <v>56</v>
      </c>
      <c r="F7" s="1009" t="s">
        <v>57</v>
      </c>
      <c r="G7" s="1008" t="s">
        <v>123</v>
      </c>
      <c r="H7" s="1003" t="s">
        <v>56</v>
      </c>
      <c r="I7" s="1004" t="s">
        <v>57</v>
      </c>
      <c r="J7" s="1005" t="s">
        <v>123</v>
      </c>
      <c r="K7" s="1003" t="s">
        <v>56</v>
      </c>
      <c r="L7" s="1009" t="s">
        <v>57</v>
      </c>
      <c r="M7" s="1008" t="s">
        <v>123</v>
      </c>
      <c r="N7" s="1006" t="s">
        <v>56</v>
      </c>
      <c r="O7" s="1007" t="s">
        <v>57</v>
      </c>
      <c r="P7" s="1006" t="s">
        <v>123</v>
      </c>
    </row>
    <row r="8" spans="1:74" s="1195" customFormat="1" ht="14.5" customHeight="1" thickBot="1">
      <c r="A8" s="1477" t="s">
        <v>236</v>
      </c>
      <c r="B8" s="1478"/>
      <c r="C8" s="1478"/>
      <c r="D8" s="1478"/>
      <c r="E8" s="1478"/>
      <c r="F8" s="1478"/>
      <c r="G8" s="1478"/>
      <c r="H8" s="1478"/>
      <c r="I8" s="1478"/>
      <c r="J8" s="1478"/>
      <c r="K8" s="1478"/>
      <c r="L8" s="1478"/>
      <c r="M8" s="1478"/>
      <c r="N8" s="1478"/>
      <c r="O8" s="1478"/>
      <c r="P8" s="1479"/>
    </row>
    <row r="9" spans="1:74" s="765" customFormat="1" ht="14.5" customHeight="1">
      <c r="A9" s="923" t="s">
        <v>11</v>
      </c>
      <c r="B9" s="924">
        <v>50</v>
      </c>
      <c r="C9" s="925">
        <v>1.22</v>
      </c>
      <c r="D9" s="1196">
        <v>886</v>
      </c>
      <c r="E9" s="924">
        <v>9</v>
      </c>
      <c r="F9" s="925">
        <v>0.69000000000000006</v>
      </c>
      <c r="G9" s="1196">
        <v>158</v>
      </c>
      <c r="H9" s="924" t="s">
        <v>187</v>
      </c>
      <c r="I9" s="925">
        <v>1.02</v>
      </c>
      <c r="J9" s="1196">
        <v>384</v>
      </c>
      <c r="K9" s="924">
        <v>19</v>
      </c>
      <c r="L9" s="925">
        <v>0.95000000000000007</v>
      </c>
      <c r="M9" s="1196">
        <v>334</v>
      </c>
      <c r="N9" s="924" t="s">
        <v>222</v>
      </c>
      <c r="O9" s="925">
        <v>0.19</v>
      </c>
      <c r="P9" s="927">
        <v>12</v>
      </c>
    </row>
    <row r="10" spans="1:74" s="765" customFormat="1" ht="14.5" customHeight="1">
      <c r="A10" s="928" t="s">
        <v>12</v>
      </c>
      <c r="B10" s="929">
        <v>55</v>
      </c>
      <c r="C10" s="930">
        <v>1.1000000000000001</v>
      </c>
      <c r="D10" s="1197">
        <v>1139</v>
      </c>
      <c r="E10" s="929">
        <v>8</v>
      </c>
      <c r="F10" s="930">
        <v>0.61</v>
      </c>
      <c r="G10" s="1197">
        <v>168</v>
      </c>
      <c r="H10" s="929">
        <v>19</v>
      </c>
      <c r="I10" s="930">
        <v>0.87</v>
      </c>
      <c r="J10" s="1197">
        <v>397</v>
      </c>
      <c r="K10" s="929">
        <v>17</v>
      </c>
      <c r="L10" s="930">
        <v>0.84</v>
      </c>
      <c r="M10" s="1197">
        <v>365</v>
      </c>
      <c r="N10" s="929" t="s">
        <v>190</v>
      </c>
      <c r="O10" s="930">
        <v>0.15</v>
      </c>
      <c r="P10" s="932">
        <v>9</v>
      </c>
    </row>
    <row r="11" spans="1:74" s="765" customFormat="1" ht="14.5" customHeight="1">
      <c r="A11" s="923" t="s">
        <v>30</v>
      </c>
      <c r="B11" s="924">
        <v>46</v>
      </c>
      <c r="C11" s="933">
        <v>2.36</v>
      </c>
      <c r="D11" s="1198">
        <v>331</v>
      </c>
      <c r="E11" s="924">
        <v>9</v>
      </c>
      <c r="F11" s="933">
        <v>1.43</v>
      </c>
      <c r="G11" s="1198">
        <v>60</v>
      </c>
      <c r="H11" s="924">
        <v>20</v>
      </c>
      <c r="I11" s="933">
        <v>1.94</v>
      </c>
      <c r="J11" s="1198">
        <v>143</v>
      </c>
      <c r="K11" s="924">
        <v>24</v>
      </c>
      <c r="L11" s="933">
        <v>2.2000000000000002</v>
      </c>
      <c r="M11" s="1198">
        <v>131</v>
      </c>
      <c r="N11" s="924">
        <v>1</v>
      </c>
      <c r="O11" s="933">
        <v>0.46</v>
      </c>
      <c r="P11" s="935">
        <v>5</v>
      </c>
    </row>
    <row r="12" spans="1:74" s="765" customFormat="1" ht="14.5" customHeight="1">
      <c r="A12" s="928" t="s">
        <v>13</v>
      </c>
      <c r="B12" s="929">
        <v>50</v>
      </c>
      <c r="C12" s="930">
        <v>2.0699999999999998</v>
      </c>
      <c r="D12" s="1197">
        <v>321</v>
      </c>
      <c r="E12" s="929">
        <v>8</v>
      </c>
      <c r="F12" s="930">
        <v>1.1499999999999999</v>
      </c>
      <c r="G12" s="1197">
        <v>53</v>
      </c>
      <c r="H12" s="929" t="s">
        <v>194</v>
      </c>
      <c r="I12" s="930">
        <v>1.75</v>
      </c>
      <c r="J12" s="1197">
        <v>154</v>
      </c>
      <c r="K12" s="929">
        <v>17</v>
      </c>
      <c r="L12" s="930">
        <v>1.59</v>
      </c>
      <c r="M12" s="1197">
        <v>103</v>
      </c>
      <c r="N12" s="929">
        <v>1</v>
      </c>
      <c r="O12" s="930">
        <v>0.34</v>
      </c>
      <c r="P12" s="932">
        <v>5</v>
      </c>
    </row>
    <row r="13" spans="1:74" s="765" customFormat="1" ht="14.5" customHeight="1">
      <c r="A13" s="923" t="s">
        <v>14</v>
      </c>
      <c r="B13" s="924" t="s">
        <v>203</v>
      </c>
      <c r="C13" s="933">
        <v>2.4700000000000002</v>
      </c>
      <c r="D13" s="1198">
        <v>188</v>
      </c>
      <c r="E13" s="924">
        <v>10</v>
      </c>
      <c r="F13" s="933">
        <v>1.52</v>
      </c>
      <c r="G13" s="1198">
        <v>46</v>
      </c>
      <c r="H13" s="924">
        <v>26</v>
      </c>
      <c r="I13" s="933">
        <v>2.19</v>
      </c>
      <c r="J13" s="1198">
        <v>118</v>
      </c>
      <c r="K13" s="924">
        <v>21</v>
      </c>
      <c r="L13" s="933">
        <v>1.97</v>
      </c>
      <c r="M13" s="1198">
        <v>101</v>
      </c>
      <c r="N13" s="924">
        <v>3</v>
      </c>
      <c r="O13" s="933">
        <v>0.97</v>
      </c>
      <c r="P13" s="935">
        <v>8</v>
      </c>
    </row>
    <row r="14" spans="1:74" s="765" customFormat="1" ht="14.5" customHeight="1">
      <c r="A14" s="928" t="s">
        <v>31</v>
      </c>
      <c r="B14" s="929">
        <v>55</v>
      </c>
      <c r="C14" s="930">
        <v>1.87</v>
      </c>
      <c r="D14" s="1197">
        <v>427</v>
      </c>
      <c r="E14" s="929">
        <v>10</v>
      </c>
      <c r="F14" s="930">
        <v>1.1200000000000001</v>
      </c>
      <c r="G14" s="1197">
        <v>74</v>
      </c>
      <c r="H14" s="929">
        <v>19</v>
      </c>
      <c r="I14" s="930">
        <v>1.47</v>
      </c>
      <c r="J14" s="1197">
        <v>137</v>
      </c>
      <c r="K14" s="929">
        <v>16</v>
      </c>
      <c r="L14" s="930">
        <v>1.39</v>
      </c>
      <c r="M14" s="1197">
        <v>114</v>
      </c>
      <c r="N14" s="929">
        <v>0</v>
      </c>
      <c r="O14" s="930">
        <v>0.26</v>
      </c>
      <c r="P14" s="932">
        <v>3</v>
      </c>
    </row>
    <row r="15" spans="1:74" s="765" customFormat="1" ht="14.5" customHeight="1">
      <c r="A15" s="923" t="s">
        <v>15</v>
      </c>
      <c r="B15" s="924">
        <v>50</v>
      </c>
      <c r="C15" s="933">
        <v>1.6</v>
      </c>
      <c r="D15" s="1198">
        <v>491</v>
      </c>
      <c r="E15" s="924">
        <v>9</v>
      </c>
      <c r="F15" s="933">
        <v>0.92</v>
      </c>
      <c r="G15" s="1198">
        <v>90</v>
      </c>
      <c r="H15" s="924" t="s">
        <v>187</v>
      </c>
      <c r="I15" s="933">
        <v>1.34</v>
      </c>
      <c r="J15" s="1198">
        <v>216</v>
      </c>
      <c r="K15" s="924">
        <v>18</v>
      </c>
      <c r="L15" s="933">
        <v>1.22</v>
      </c>
      <c r="M15" s="1198">
        <v>182</v>
      </c>
      <c r="N15" s="924" t="s">
        <v>222</v>
      </c>
      <c r="O15" s="933">
        <v>0.35</v>
      </c>
      <c r="P15" s="935">
        <v>12</v>
      </c>
    </row>
    <row r="16" spans="1:74" s="765" customFormat="1" ht="14.5" customHeight="1">
      <c r="A16" s="928" t="s">
        <v>16</v>
      </c>
      <c r="B16" s="929">
        <v>45</v>
      </c>
      <c r="C16" s="930">
        <v>2.1800000000000002</v>
      </c>
      <c r="D16" s="1197">
        <v>252</v>
      </c>
      <c r="E16" s="929">
        <v>12</v>
      </c>
      <c r="F16" s="930">
        <v>1.4</v>
      </c>
      <c r="G16" s="1197">
        <v>64</v>
      </c>
      <c r="H16" s="929">
        <v>20</v>
      </c>
      <c r="I16" s="930">
        <v>1.73</v>
      </c>
      <c r="J16" s="1197">
        <v>112</v>
      </c>
      <c r="K16" s="929">
        <v>22</v>
      </c>
      <c r="L16" s="930">
        <v>1.83</v>
      </c>
      <c r="M16" s="1197">
        <v>119</v>
      </c>
      <c r="N16" s="929" t="s">
        <v>222</v>
      </c>
      <c r="O16" s="930">
        <v>0.44</v>
      </c>
      <c r="P16" s="932">
        <v>6</v>
      </c>
    </row>
    <row r="17" spans="1:16" s="765" customFormat="1" ht="14.5" customHeight="1">
      <c r="A17" s="923" t="s">
        <v>17</v>
      </c>
      <c r="B17" s="924">
        <v>46</v>
      </c>
      <c r="C17" s="933">
        <v>1.5</v>
      </c>
      <c r="D17" s="1198">
        <v>531</v>
      </c>
      <c r="E17" s="924">
        <v>9</v>
      </c>
      <c r="F17" s="933">
        <v>0.83000000000000007</v>
      </c>
      <c r="G17" s="1198">
        <v>107</v>
      </c>
      <c r="H17" s="924">
        <v>24</v>
      </c>
      <c r="I17" s="933">
        <v>1.29</v>
      </c>
      <c r="J17" s="1198">
        <v>271</v>
      </c>
      <c r="K17" s="924">
        <v>19</v>
      </c>
      <c r="L17" s="933">
        <v>1.19</v>
      </c>
      <c r="M17" s="1198">
        <v>220</v>
      </c>
      <c r="N17" s="924" t="s">
        <v>227</v>
      </c>
      <c r="O17" s="933">
        <v>0.43</v>
      </c>
      <c r="P17" s="935">
        <v>23</v>
      </c>
    </row>
    <row r="18" spans="1:16" s="765" customFormat="1" ht="14.5" customHeight="1">
      <c r="A18" s="928" t="s">
        <v>18</v>
      </c>
      <c r="B18" s="929">
        <v>53</v>
      </c>
      <c r="C18" s="930">
        <v>1.1200000000000001</v>
      </c>
      <c r="D18" s="1197">
        <v>1094</v>
      </c>
      <c r="E18" s="929">
        <v>9</v>
      </c>
      <c r="F18" s="930">
        <v>0.63</v>
      </c>
      <c r="G18" s="1197">
        <v>182</v>
      </c>
      <c r="H18" s="929" t="s">
        <v>202</v>
      </c>
      <c r="I18" s="930">
        <v>0.92</v>
      </c>
      <c r="J18" s="1197">
        <v>442</v>
      </c>
      <c r="K18" s="929">
        <v>16</v>
      </c>
      <c r="L18" s="930">
        <v>0.82000000000000006</v>
      </c>
      <c r="M18" s="1197">
        <v>336</v>
      </c>
      <c r="N18" s="929" t="s">
        <v>222</v>
      </c>
      <c r="O18" s="930">
        <v>0.24</v>
      </c>
      <c r="P18" s="932">
        <v>26</v>
      </c>
    </row>
    <row r="19" spans="1:16" s="765" customFormat="1" ht="14.5" customHeight="1">
      <c r="A19" s="923" t="s">
        <v>19</v>
      </c>
      <c r="B19" s="924">
        <v>52</v>
      </c>
      <c r="C19" s="933">
        <v>1.82</v>
      </c>
      <c r="D19" s="1198">
        <v>402</v>
      </c>
      <c r="E19" s="924">
        <v>9</v>
      </c>
      <c r="F19" s="933">
        <v>1.03</v>
      </c>
      <c r="G19" s="1198">
        <v>64</v>
      </c>
      <c r="H19" s="924">
        <v>19</v>
      </c>
      <c r="I19" s="933">
        <v>1.44</v>
      </c>
      <c r="J19" s="1198">
        <v>146</v>
      </c>
      <c r="K19" s="924">
        <v>18</v>
      </c>
      <c r="L19" s="933">
        <v>1.39</v>
      </c>
      <c r="M19" s="1198">
        <v>148</v>
      </c>
      <c r="N19" s="924" t="s">
        <v>227</v>
      </c>
      <c r="O19" s="933">
        <v>0.54</v>
      </c>
      <c r="P19" s="935">
        <v>18</v>
      </c>
    </row>
    <row r="20" spans="1:16" s="765" customFormat="1" ht="14.5" customHeight="1">
      <c r="A20" s="928" t="s">
        <v>20</v>
      </c>
      <c r="B20" s="929">
        <v>53</v>
      </c>
      <c r="C20" s="930">
        <v>2.2400000000000002</v>
      </c>
      <c r="D20" s="1197">
        <v>280</v>
      </c>
      <c r="E20" s="929">
        <v>7</v>
      </c>
      <c r="F20" s="930">
        <v>1.1499999999999999</v>
      </c>
      <c r="G20" s="1197">
        <v>37</v>
      </c>
      <c r="H20" s="929">
        <v>20</v>
      </c>
      <c r="I20" s="930">
        <v>1.78</v>
      </c>
      <c r="J20" s="1197">
        <v>111</v>
      </c>
      <c r="K20" s="929">
        <v>18</v>
      </c>
      <c r="L20" s="930">
        <v>1.72</v>
      </c>
      <c r="M20" s="1197">
        <v>96</v>
      </c>
      <c r="N20" s="929">
        <v>3</v>
      </c>
      <c r="O20" s="930">
        <v>0.70000000000000007</v>
      </c>
      <c r="P20" s="932">
        <v>14</v>
      </c>
    </row>
    <row r="21" spans="1:16" s="765" customFormat="1" ht="14.5" customHeight="1">
      <c r="A21" s="923" t="s">
        <v>21</v>
      </c>
      <c r="B21" s="924">
        <v>56</v>
      </c>
      <c r="C21" s="933">
        <v>1.68</v>
      </c>
      <c r="D21" s="1198">
        <v>498</v>
      </c>
      <c r="E21" s="924">
        <v>10</v>
      </c>
      <c r="F21" s="933">
        <v>1.01</v>
      </c>
      <c r="G21" s="1198">
        <v>96</v>
      </c>
      <c r="H21" s="924">
        <v>17</v>
      </c>
      <c r="I21" s="933">
        <v>1.26</v>
      </c>
      <c r="J21" s="1198">
        <v>149</v>
      </c>
      <c r="K21" s="924">
        <v>17</v>
      </c>
      <c r="L21" s="933">
        <v>1.28</v>
      </c>
      <c r="M21" s="1198">
        <v>147</v>
      </c>
      <c r="N21" s="924" t="s">
        <v>190</v>
      </c>
      <c r="O21" s="933">
        <v>0.22</v>
      </c>
      <c r="P21" s="935">
        <v>3</v>
      </c>
    </row>
    <row r="22" spans="1:16" s="765" customFormat="1" ht="14.5" customHeight="1">
      <c r="A22" s="928" t="s">
        <v>22</v>
      </c>
      <c r="B22" s="929">
        <v>45</v>
      </c>
      <c r="C22" s="930">
        <v>2.0499999999999998</v>
      </c>
      <c r="D22" s="1197">
        <v>274</v>
      </c>
      <c r="E22" s="929">
        <v>8</v>
      </c>
      <c r="F22" s="930">
        <v>1.17</v>
      </c>
      <c r="G22" s="1197">
        <v>51</v>
      </c>
      <c r="H22" s="929">
        <v>26</v>
      </c>
      <c r="I22" s="930">
        <v>1.8</v>
      </c>
      <c r="J22" s="1197">
        <v>164</v>
      </c>
      <c r="K22" s="929">
        <v>19</v>
      </c>
      <c r="L22" s="930">
        <v>1.62</v>
      </c>
      <c r="M22" s="1197">
        <v>119</v>
      </c>
      <c r="N22" s="929">
        <v>1</v>
      </c>
      <c r="O22" s="930">
        <v>0.47</v>
      </c>
      <c r="P22" s="932">
        <v>9</v>
      </c>
    </row>
    <row r="23" spans="1:16" s="765" customFormat="1" ht="14.5" customHeight="1">
      <c r="A23" s="923" t="s">
        <v>23</v>
      </c>
      <c r="B23" s="924">
        <v>56</v>
      </c>
      <c r="C23" s="933">
        <v>2.2200000000000002</v>
      </c>
      <c r="D23" s="1198">
        <v>313</v>
      </c>
      <c r="E23" s="924">
        <v>8</v>
      </c>
      <c r="F23" s="933">
        <v>1.1599999999999999</v>
      </c>
      <c r="G23" s="1198">
        <v>45</v>
      </c>
      <c r="H23" s="924">
        <v>18</v>
      </c>
      <c r="I23" s="933">
        <v>1.71</v>
      </c>
      <c r="J23" s="1198">
        <v>102</v>
      </c>
      <c r="K23" s="924">
        <v>16</v>
      </c>
      <c r="L23" s="933">
        <v>1.69</v>
      </c>
      <c r="M23" s="1198">
        <v>85</v>
      </c>
      <c r="N23" s="924">
        <v>2</v>
      </c>
      <c r="O23" s="933">
        <v>0.53</v>
      </c>
      <c r="P23" s="935">
        <v>10</v>
      </c>
    </row>
    <row r="24" spans="1:16" s="765" customFormat="1" ht="14.5" customHeight="1" thickBot="1">
      <c r="A24" s="928" t="s">
        <v>24</v>
      </c>
      <c r="B24" s="929">
        <v>50</v>
      </c>
      <c r="C24" s="930">
        <v>2.08</v>
      </c>
      <c r="D24" s="1197">
        <v>297</v>
      </c>
      <c r="E24" s="929">
        <v>8</v>
      </c>
      <c r="F24" s="930">
        <v>1.1399999999999999</v>
      </c>
      <c r="G24" s="1197">
        <v>49</v>
      </c>
      <c r="H24" s="929">
        <v>24</v>
      </c>
      <c r="I24" s="930">
        <v>1.79</v>
      </c>
      <c r="J24" s="1197">
        <v>139</v>
      </c>
      <c r="K24" s="929">
        <v>17</v>
      </c>
      <c r="L24" s="930">
        <v>1.58</v>
      </c>
      <c r="M24" s="1197">
        <v>101</v>
      </c>
      <c r="N24" s="929">
        <v>1</v>
      </c>
      <c r="O24" s="930">
        <v>0.42</v>
      </c>
      <c r="P24" s="932">
        <v>7</v>
      </c>
    </row>
    <row r="25" spans="1:16" s="765" customFormat="1" ht="14.5" customHeight="1">
      <c r="A25" s="936" t="s">
        <v>26</v>
      </c>
      <c r="B25" s="937">
        <v>52</v>
      </c>
      <c r="C25" s="938">
        <v>0.5</v>
      </c>
      <c r="D25" s="1199">
        <v>5751</v>
      </c>
      <c r="E25" s="937">
        <v>9</v>
      </c>
      <c r="F25" s="938">
        <v>0.28000000000000003</v>
      </c>
      <c r="G25" s="1199">
        <v>971</v>
      </c>
      <c r="H25" s="937" t="s">
        <v>202</v>
      </c>
      <c r="I25" s="938">
        <v>0.41</v>
      </c>
      <c r="J25" s="1199">
        <v>2324</v>
      </c>
      <c r="K25" s="937">
        <v>18</v>
      </c>
      <c r="L25" s="938">
        <v>0.38</v>
      </c>
      <c r="M25" s="1199">
        <v>1981</v>
      </c>
      <c r="N25" s="937" t="s">
        <v>222</v>
      </c>
      <c r="O25" s="938">
        <v>0.11</v>
      </c>
      <c r="P25" s="939">
        <v>135</v>
      </c>
    </row>
    <row r="26" spans="1:16" s="765" customFormat="1" ht="14.5" customHeight="1">
      <c r="A26" s="940" t="s">
        <v>25</v>
      </c>
      <c r="B26" s="941">
        <v>49</v>
      </c>
      <c r="C26" s="942">
        <v>0.9</v>
      </c>
      <c r="D26" s="1200">
        <v>1973</v>
      </c>
      <c r="E26" s="941">
        <v>9</v>
      </c>
      <c r="F26" s="942">
        <v>0.53</v>
      </c>
      <c r="G26" s="1200">
        <v>373</v>
      </c>
      <c r="H26" s="941" t="s">
        <v>202</v>
      </c>
      <c r="I26" s="942">
        <v>0.73</v>
      </c>
      <c r="J26" s="1200">
        <v>861</v>
      </c>
      <c r="K26" s="941">
        <v>19</v>
      </c>
      <c r="L26" s="942">
        <v>0.76</v>
      </c>
      <c r="M26" s="1200">
        <v>720</v>
      </c>
      <c r="N26" s="941" t="s">
        <v>222</v>
      </c>
      <c r="O26" s="942">
        <v>0.16</v>
      </c>
      <c r="P26" s="943">
        <v>35</v>
      </c>
    </row>
    <row r="27" spans="1:16" s="765" customFormat="1" ht="14.5" customHeight="1">
      <c r="A27" s="946" t="s">
        <v>27</v>
      </c>
      <c r="B27" s="947">
        <v>51</v>
      </c>
      <c r="C27" s="948">
        <v>0.44</v>
      </c>
      <c r="D27" s="1204">
        <v>7724</v>
      </c>
      <c r="E27" s="947">
        <v>9</v>
      </c>
      <c r="F27" s="948">
        <v>0.25</v>
      </c>
      <c r="G27" s="1204">
        <v>1344</v>
      </c>
      <c r="H27" s="947" t="s">
        <v>202</v>
      </c>
      <c r="I27" s="948">
        <v>0.36</v>
      </c>
      <c r="J27" s="1204">
        <v>3185</v>
      </c>
      <c r="K27" s="947">
        <v>18</v>
      </c>
      <c r="L27" s="948">
        <v>0.34</v>
      </c>
      <c r="M27" s="1204">
        <v>2701</v>
      </c>
      <c r="N27" s="947" t="s">
        <v>222</v>
      </c>
      <c r="O27" s="948">
        <v>0.09</v>
      </c>
      <c r="P27" s="960">
        <v>170</v>
      </c>
    </row>
    <row r="28" spans="1:16" s="765" customFormat="1" ht="14.5" customHeight="1">
      <c r="A28" s="1492" t="s">
        <v>238</v>
      </c>
      <c r="B28" s="1492"/>
      <c r="C28" s="1492"/>
      <c r="D28" s="1492"/>
      <c r="E28" s="1492"/>
      <c r="F28" s="1492"/>
      <c r="G28" s="1492"/>
      <c r="H28" s="1492"/>
      <c r="I28" s="1492"/>
      <c r="J28" s="1492"/>
      <c r="K28" s="1492"/>
      <c r="L28" s="1492"/>
      <c r="M28" s="1492"/>
      <c r="N28" s="1492"/>
      <c r="O28" s="1492"/>
      <c r="P28" s="1492"/>
    </row>
    <row r="29" spans="1:16" s="765" customFormat="1" ht="37" customHeight="1">
      <c r="A29" s="1475" t="s">
        <v>842</v>
      </c>
      <c r="B29" s="1475"/>
      <c r="C29" s="1475"/>
      <c r="D29" s="1475"/>
      <c r="E29" s="1475"/>
      <c r="F29" s="1475"/>
      <c r="G29" s="1475"/>
      <c r="H29" s="1475"/>
      <c r="I29" s="1475"/>
      <c r="J29" s="1475"/>
      <c r="K29" s="1475"/>
      <c r="L29" s="1475"/>
      <c r="M29" s="1475"/>
      <c r="N29" s="1475"/>
      <c r="O29" s="1475"/>
      <c r="P29" s="1475"/>
    </row>
    <row r="30" spans="1:16" s="765" customFormat="1" ht="14.5" customHeight="1">
      <c r="A30" s="1492" t="s">
        <v>239</v>
      </c>
      <c r="B30" s="1492"/>
      <c r="C30" s="1492"/>
      <c r="D30" s="1492"/>
      <c r="E30" s="1492"/>
      <c r="F30" s="1492"/>
      <c r="G30" s="1492"/>
      <c r="H30" s="1492"/>
      <c r="I30" s="1492"/>
      <c r="J30" s="1492"/>
      <c r="K30" s="1492"/>
      <c r="L30" s="1492"/>
      <c r="M30" s="1492"/>
      <c r="N30" s="1492"/>
      <c r="O30" s="1492"/>
      <c r="P30" s="1492"/>
    </row>
    <row r="31" spans="1:16" s="765" customFormat="1" ht="14.5" customHeight="1">
      <c r="A31" s="950"/>
      <c r="B31" s="950"/>
      <c r="C31" s="950"/>
      <c r="D31" s="950"/>
      <c r="E31" s="950"/>
      <c r="F31" s="950"/>
      <c r="G31" s="950"/>
      <c r="H31" s="950"/>
      <c r="I31" s="950"/>
      <c r="J31" s="950"/>
      <c r="K31" s="950"/>
      <c r="L31" s="950"/>
    </row>
    <row r="32" spans="1:16" s="765" customFormat="1" ht="14.5" customHeight="1">
      <c r="A32" s="1349">
        <v>2021</v>
      </c>
      <c r="B32" s="1349"/>
      <c r="C32" s="1349"/>
      <c r="D32" s="1349"/>
      <c r="E32" s="1349"/>
      <c r="F32" s="1349"/>
      <c r="G32" s="1349"/>
      <c r="H32" s="1349"/>
      <c r="I32" s="1349"/>
      <c r="J32" s="1349"/>
      <c r="K32" s="1349"/>
      <c r="L32" s="1349"/>
      <c r="M32" s="1349"/>
      <c r="N32" s="1349"/>
      <c r="O32" s="1349"/>
      <c r="P32" s="1349"/>
    </row>
    <row r="33" spans="1:16" s="765" customFormat="1" ht="14.5" customHeight="1">
      <c r="A33" s="566"/>
      <c r="B33" s="945"/>
      <c r="C33" s="945"/>
      <c r="D33" s="945"/>
      <c r="E33" s="945"/>
      <c r="F33" s="945"/>
      <c r="G33" s="945"/>
      <c r="H33" s="945"/>
      <c r="I33" s="945"/>
      <c r="J33" s="945"/>
      <c r="K33" s="945"/>
      <c r="L33" s="951"/>
    </row>
    <row r="34" spans="1:16" s="765" customFormat="1" ht="14.5" customHeight="1">
      <c r="A34" s="1473" t="s">
        <v>760</v>
      </c>
      <c r="B34" s="1473"/>
      <c r="C34" s="1473"/>
      <c r="D34" s="1473"/>
      <c r="E34" s="1473"/>
      <c r="F34" s="1473"/>
      <c r="G34" s="1473"/>
      <c r="H34" s="1473"/>
      <c r="I34" s="1473"/>
      <c r="J34" s="1473"/>
      <c r="K34" s="1473"/>
      <c r="L34" s="1473"/>
      <c r="M34" s="1473"/>
      <c r="N34" s="1473"/>
      <c r="O34" s="1473"/>
      <c r="P34" s="1473"/>
    </row>
    <row r="35" spans="1:16" s="765" customFormat="1" ht="30" customHeight="1">
      <c r="A35" s="1480" t="s">
        <v>10</v>
      </c>
      <c r="B35" s="1483" t="s">
        <v>156</v>
      </c>
      <c r="C35" s="1484"/>
      <c r="D35" s="1494"/>
      <c r="E35" s="1486" t="s">
        <v>157</v>
      </c>
      <c r="F35" s="1486"/>
      <c r="G35" s="1486"/>
      <c r="H35" s="1483" t="s">
        <v>158</v>
      </c>
      <c r="I35" s="1484"/>
      <c r="J35" s="1494"/>
      <c r="K35" s="1483" t="s">
        <v>159</v>
      </c>
      <c r="L35" s="1484"/>
      <c r="M35" s="1494"/>
      <c r="N35" s="1484" t="s">
        <v>160</v>
      </c>
      <c r="O35" s="1484"/>
      <c r="P35" s="1488"/>
    </row>
    <row r="36" spans="1:16" s="765" customFormat="1" ht="14.5" customHeight="1" thickBot="1">
      <c r="A36" s="1481"/>
      <c r="B36" s="1040" t="s">
        <v>56</v>
      </c>
      <c r="C36" s="1016" t="s">
        <v>57</v>
      </c>
      <c r="D36" s="1041" t="s">
        <v>123</v>
      </c>
      <c r="E36" s="1011" t="s">
        <v>56</v>
      </c>
      <c r="F36" s="1016" t="s">
        <v>57</v>
      </c>
      <c r="G36" s="1008" t="s">
        <v>123</v>
      </c>
      <c r="H36" s="1011" t="s">
        <v>56</v>
      </c>
      <c r="I36" s="1016" t="s">
        <v>57</v>
      </c>
      <c r="J36" s="1008" t="s">
        <v>123</v>
      </c>
      <c r="K36" s="1014" t="s">
        <v>56</v>
      </c>
      <c r="L36" s="1015" t="s">
        <v>57</v>
      </c>
      <c r="M36" s="1008" t="s">
        <v>123</v>
      </c>
      <c r="N36" s="1014" t="s">
        <v>56</v>
      </c>
      <c r="O36" s="1042" t="s">
        <v>57</v>
      </c>
      <c r="P36" s="1014" t="s">
        <v>123</v>
      </c>
    </row>
    <row r="37" spans="1:16" s="1195" customFormat="1" ht="14.5" customHeight="1" thickBot="1">
      <c r="A37" s="1477" t="s">
        <v>236</v>
      </c>
      <c r="B37" s="1478"/>
      <c r="C37" s="1478"/>
      <c r="D37" s="1478"/>
      <c r="E37" s="1478"/>
      <c r="F37" s="1478"/>
      <c r="G37" s="1478"/>
      <c r="H37" s="1478"/>
      <c r="I37" s="1478"/>
      <c r="J37" s="1478"/>
      <c r="K37" s="1478"/>
      <c r="L37" s="1478"/>
      <c r="M37" s="1478"/>
      <c r="N37" s="1478"/>
      <c r="O37" s="1478"/>
      <c r="P37" s="1479"/>
    </row>
    <row r="38" spans="1:16" s="765" customFormat="1" ht="14.5" customHeight="1">
      <c r="A38" s="923" t="s">
        <v>11</v>
      </c>
      <c r="B38" s="924">
        <v>50</v>
      </c>
      <c r="C38" s="933">
        <v>1.28</v>
      </c>
      <c r="D38" s="1196">
        <v>812</v>
      </c>
      <c r="E38" s="924">
        <v>9</v>
      </c>
      <c r="F38" s="933">
        <v>0.75</v>
      </c>
      <c r="G38" s="1196">
        <v>143</v>
      </c>
      <c r="H38" s="924">
        <v>18</v>
      </c>
      <c r="I38" s="933">
        <v>0.99</v>
      </c>
      <c r="J38" s="1196">
        <v>294</v>
      </c>
      <c r="K38" s="924">
        <v>19</v>
      </c>
      <c r="L38" s="933">
        <v>1</v>
      </c>
      <c r="M38" s="1196">
        <v>304</v>
      </c>
      <c r="N38" s="952">
        <v>3</v>
      </c>
      <c r="O38" s="953">
        <v>0.46</v>
      </c>
      <c r="P38" s="1196">
        <v>53</v>
      </c>
    </row>
    <row r="39" spans="1:16" s="765" customFormat="1" ht="14.5" customHeight="1">
      <c r="A39" s="928" t="s">
        <v>12</v>
      </c>
      <c r="B39" s="929">
        <v>55</v>
      </c>
      <c r="C39" s="930">
        <v>1.19</v>
      </c>
      <c r="D39" s="1197">
        <v>990</v>
      </c>
      <c r="E39" s="929">
        <v>9</v>
      </c>
      <c r="F39" s="930">
        <v>0.67</v>
      </c>
      <c r="G39" s="1197">
        <v>160</v>
      </c>
      <c r="H39" s="929">
        <v>17</v>
      </c>
      <c r="I39" s="930">
        <v>0.9</v>
      </c>
      <c r="J39" s="1197">
        <v>318</v>
      </c>
      <c r="K39" s="929">
        <v>16</v>
      </c>
      <c r="L39" s="930">
        <v>0.88</v>
      </c>
      <c r="M39" s="1197">
        <v>293</v>
      </c>
      <c r="N39" s="954">
        <v>2</v>
      </c>
      <c r="O39" s="955">
        <v>0.36</v>
      </c>
      <c r="P39" s="1197">
        <v>38</v>
      </c>
    </row>
    <row r="40" spans="1:16" s="765" customFormat="1" ht="14.5" customHeight="1">
      <c r="A40" s="923" t="s">
        <v>30</v>
      </c>
      <c r="B40" s="924">
        <v>48</v>
      </c>
      <c r="C40" s="933">
        <v>1.9</v>
      </c>
      <c r="D40" s="1198">
        <v>446</v>
      </c>
      <c r="E40" s="924">
        <v>11</v>
      </c>
      <c r="F40" s="933">
        <v>1.18</v>
      </c>
      <c r="G40" s="1198">
        <v>99</v>
      </c>
      <c r="H40" s="924">
        <v>20</v>
      </c>
      <c r="I40" s="933">
        <v>1.52</v>
      </c>
      <c r="J40" s="1198">
        <v>189</v>
      </c>
      <c r="K40" s="924">
        <v>19</v>
      </c>
      <c r="L40" s="933">
        <v>1.53</v>
      </c>
      <c r="M40" s="1198">
        <v>167</v>
      </c>
      <c r="N40" s="952">
        <v>2</v>
      </c>
      <c r="O40" s="953">
        <v>0.55000000000000004</v>
      </c>
      <c r="P40" s="1198">
        <v>17</v>
      </c>
    </row>
    <row r="41" spans="1:16" s="765" customFormat="1" ht="14.5" customHeight="1">
      <c r="A41" s="928" t="s">
        <v>13</v>
      </c>
      <c r="B41" s="929">
        <v>54</v>
      </c>
      <c r="C41" s="930">
        <v>1.81</v>
      </c>
      <c r="D41" s="1197">
        <v>436</v>
      </c>
      <c r="E41" s="929">
        <v>9</v>
      </c>
      <c r="F41" s="930">
        <v>1.05</v>
      </c>
      <c r="G41" s="1197">
        <v>72</v>
      </c>
      <c r="H41" s="929">
        <v>18</v>
      </c>
      <c r="I41" s="930">
        <v>1.41</v>
      </c>
      <c r="J41" s="1197">
        <v>145</v>
      </c>
      <c r="K41" s="929">
        <v>17</v>
      </c>
      <c r="L41" s="930">
        <v>1.39</v>
      </c>
      <c r="M41" s="1197">
        <v>131</v>
      </c>
      <c r="N41" s="954">
        <v>1</v>
      </c>
      <c r="O41" s="955">
        <v>0.37</v>
      </c>
      <c r="P41" s="1197">
        <v>8</v>
      </c>
    </row>
    <row r="42" spans="1:16" s="765" customFormat="1" ht="14.5" customHeight="1">
      <c r="A42" s="923" t="s">
        <v>14</v>
      </c>
      <c r="B42" s="924">
        <v>49</v>
      </c>
      <c r="C42" s="933">
        <v>2.37</v>
      </c>
      <c r="D42" s="1198">
        <v>251</v>
      </c>
      <c r="E42" s="924">
        <v>8</v>
      </c>
      <c r="F42" s="933">
        <v>1.27</v>
      </c>
      <c r="G42" s="1198">
        <v>42</v>
      </c>
      <c r="H42" s="924">
        <v>24</v>
      </c>
      <c r="I42" s="933">
        <v>2.0099999999999998</v>
      </c>
      <c r="J42" s="1198">
        <v>123</v>
      </c>
      <c r="K42" s="924">
        <v>17</v>
      </c>
      <c r="L42" s="933">
        <v>1.81</v>
      </c>
      <c r="M42" s="1198">
        <v>86</v>
      </c>
      <c r="N42" s="952">
        <v>2</v>
      </c>
      <c r="O42" s="953">
        <v>0.54</v>
      </c>
      <c r="P42" s="1198">
        <v>11</v>
      </c>
    </row>
    <row r="43" spans="1:16" s="765" customFormat="1" ht="14.5" customHeight="1">
      <c r="A43" s="928" t="s">
        <v>31</v>
      </c>
      <c r="B43" s="929">
        <v>57</v>
      </c>
      <c r="C43" s="930">
        <v>1.73</v>
      </c>
      <c r="D43" s="1197">
        <v>507</v>
      </c>
      <c r="E43" s="929">
        <v>9</v>
      </c>
      <c r="F43" s="930">
        <v>0.98</v>
      </c>
      <c r="G43" s="1197">
        <v>76</v>
      </c>
      <c r="H43" s="929">
        <v>17</v>
      </c>
      <c r="I43" s="930">
        <v>1.31</v>
      </c>
      <c r="J43" s="1197">
        <v>146</v>
      </c>
      <c r="K43" s="929">
        <v>17</v>
      </c>
      <c r="L43" s="930">
        <v>1.31</v>
      </c>
      <c r="M43" s="1197">
        <v>144</v>
      </c>
      <c r="N43" s="954">
        <v>1</v>
      </c>
      <c r="O43" s="955">
        <v>0.4</v>
      </c>
      <c r="P43" s="1197">
        <v>12</v>
      </c>
    </row>
    <row r="44" spans="1:16" s="765" customFormat="1" ht="14.5" customHeight="1">
      <c r="A44" s="923" t="s">
        <v>15</v>
      </c>
      <c r="B44" s="924">
        <v>50</v>
      </c>
      <c r="C44" s="933">
        <v>1.61</v>
      </c>
      <c r="D44" s="1198">
        <v>487</v>
      </c>
      <c r="E44" s="924">
        <v>9</v>
      </c>
      <c r="F44" s="933">
        <v>0.9</v>
      </c>
      <c r="G44" s="1198">
        <v>83</v>
      </c>
      <c r="H44" s="924">
        <v>17</v>
      </c>
      <c r="I44" s="933">
        <v>1.21</v>
      </c>
      <c r="J44" s="1198">
        <v>166</v>
      </c>
      <c r="K44" s="924">
        <v>19</v>
      </c>
      <c r="L44" s="933">
        <v>1.27</v>
      </c>
      <c r="M44" s="1198">
        <v>189</v>
      </c>
      <c r="N44" s="952">
        <v>5</v>
      </c>
      <c r="O44" s="953">
        <v>0.70000000000000007</v>
      </c>
      <c r="P44" s="1198">
        <v>47</v>
      </c>
    </row>
    <row r="45" spans="1:16" s="765" customFormat="1" ht="14.5" customHeight="1">
      <c r="A45" s="928" t="s">
        <v>16</v>
      </c>
      <c r="B45" s="929">
        <v>46</v>
      </c>
      <c r="C45" s="930">
        <v>2.02</v>
      </c>
      <c r="D45" s="1197">
        <v>314</v>
      </c>
      <c r="E45" s="929">
        <v>12</v>
      </c>
      <c r="F45" s="930">
        <v>1.36</v>
      </c>
      <c r="G45" s="1197">
        <v>82</v>
      </c>
      <c r="H45" s="929">
        <v>18</v>
      </c>
      <c r="I45" s="930">
        <v>1.54</v>
      </c>
      <c r="J45" s="1197">
        <v>126</v>
      </c>
      <c r="K45" s="929">
        <v>20</v>
      </c>
      <c r="L45" s="930">
        <v>1.62</v>
      </c>
      <c r="M45" s="1197">
        <v>132</v>
      </c>
      <c r="N45" s="954">
        <v>4</v>
      </c>
      <c r="O45" s="955">
        <v>0.86</v>
      </c>
      <c r="P45" s="1197">
        <v>20</v>
      </c>
    </row>
    <row r="46" spans="1:16" s="765" customFormat="1" ht="14.5" customHeight="1">
      <c r="A46" s="923" t="s">
        <v>17</v>
      </c>
      <c r="B46" s="924">
        <v>45</v>
      </c>
      <c r="C46" s="933">
        <v>1.44</v>
      </c>
      <c r="D46" s="1198">
        <v>548</v>
      </c>
      <c r="E46" s="924">
        <v>9</v>
      </c>
      <c r="F46" s="933">
        <v>0.82000000000000006</v>
      </c>
      <c r="G46" s="1198">
        <v>108</v>
      </c>
      <c r="H46" s="924">
        <v>23</v>
      </c>
      <c r="I46" s="933">
        <v>1.21</v>
      </c>
      <c r="J46" s="1198">
        <v>276</v>
      </c>
      <c r="K46" s="924">
        <v>20</v>
      </c>
      <c r="L46" s="933">
        <v>1.1599999999999999</v>
      </c>
      <c r="M46" s="1198">
        <v>256</v>
      </c>
      <c r="N46" s="952">
        <v>4</v>
      </c>
      <c r="O46" s="953">
        <v>0.55000000000000004</v>
      </c>
      <c r="P46" s="1198">
        <v>49</v>
      </c>
    </row>
    <row r="47" spans="1:16" s="765" customFormat="1" ht="14.5" customHeight="1">
      <c r="A47" s="928" t="s">
        <v>18</v>
      </c>
      <c r="B47" s="929">
        <v>52</v>
      </c>
      <c r="C47" s="930">
        <v>1.21</v>
      </c>
      <c r="D47" s="1197">
        <v>900</v>
      </c>
      <c r="E47" s="929">
        <v>10</v>
      </c>
      <c r="F47" s="930">
        <v>0.72</v>
      </c>
      <c r="G47" s="1197">
        <v>175</v>
      </c>
      <c r="H47" s="929">
        <v>17</v>
      </c>
      <c r="I47" s="930">
        <v>0.91</v>
      </c>
      <c r="J47" s="1197">
        <v>304</v>
      </c>
      <c r="K47" s="929">
        <v>18</v>
      </c>
      <c r="L47" s="930">
        <v>0.92</v>
      </c>
      <c r="M47" s="1197">
        <v>314</v>
      </c>
      <c r="N47" s="954">
        <v>4</v>
      </c>
      <c r="O47" s="955">
        <v>0.47</v>
      </c>
      <c r="P47" s="1197">
        <v>75</v>
      </c>
    </row>
    <row r="48" spans="1:16" s="765" customFormat="1" ht="14.5" customHeight="1">
      <c r="A48" s="923" t="s">
        <v>19</v>
      </c>
      <c r="B48" s="924">
        <v>51</v>
      </c>
      <c r="C48" s="933">
        <v>1.73</v>
      </c>
      <c r="D48" s="1198">
        <v>434</v>
      </c>
      <c r="E48" s="924">
        <v>10</v>
      </c>
      <c r="F48" s="933">
        <v>1.07</v>
      </c>
      <c r="G48" s="1198">
        <v>86</v>
      </c>
      <c r="H48" s="924">
        <v>17</v>
      </c>
      <c r="I48" s="933">
        <v>1.3</v>
      </c>
      <c r="J48" s="1198">
        <v>147</v>
      </c>
      <c r="K48" s="924">
        <v>17</v>
      </c>
      <c r="L48" s="933">
        <v>1.3</v>
      </c>
      <c r="M48" s="1198">
        <v>155</v>
      </c>
      <c r="N48" s="952">
        <v>4</v>
      </c>
      <c r="O48" s="953">
        <v>0.69000000000000006</v>
      </c>
      <c r="P48" s="1198">
        <v>37</v>
      </c>
    </row>
    <row r="49" spans="1:16" s="765" customFormat="1" ht="14.5" customHeight="1">
      <c r="A49" s="928" t="s">
        <v>20</v>
      </c>
      <c r="B49" s="929">
        <v>56</v>
      </c>
      <c r="C49" s="930">
        <v>2.17</v>
      </c>
      <c r="D49" s="1197">
        <v>340</v>
      </c>
      <c r="E49" s="929">
        <v>7</v>
      </c>
      <c r="F49" s="930">
        <v>1.06</v>
      </c>
      <c r="G49" s="1197">
        <v>40</v>
      </c>
      <c r="H49" s="929">
        <v>17</v>
      </c>
      <c r="I49" s="930">
        <v>1.63</v>
      </c>
      <c r="J49" s="1197">
        <v>97</v>
      </c>
      <c r="K49" s="929">
        <v>17</v>
      </c>
      <c r="L49" s="930">
        <v>1.72</v>
      </c>
      <c r="M49" s="1197">
        <v>91</v>
      </c>
      <c r="N49" s="954">
        <v>4</v>
      </c>
      <c r="O49" s="955">
        <v>0.84</v>
      </c>
      <c r="P49" s="1197">
        <v>21</v>
      </c>
    </row>
    <row r="50" spans="1:16" s="765" customFormat="1" ht="14.5" customHeight="1">
      <c r="A50" s="923" t="s">
        <v>21</v>
      </c>
      <c r="B50" s="924">
        <v>55</v>
      </c>
      <c r="C50" s="933">
        <v>1.62</v>
      </c>
      <c r="D50" s="1198">
        <v>541</v>
      </c>
      <c r="E50" s="956">
        <v>9</v>
      </c>
      <c r="F50" s="933">
        <v>0.94000000000000006</v>
      </c>
      <c r="G50" s="1198">
        <v>93</v>
      </c>
      <c r="H50" s="924">
        <v>15</v>
      </c>
      <c r="I50" s="933">
        <v>1.1399999999999999</v>
      </c>
      <c r="J50" s="1198">
        <v>150</v>
      </c>
      <c r="K50" s="924">
        <v>18</v>
      </c>
      <c r="L50" s="933">
        <v>1.26</v>
      </c>
      <c r="M50" s="1198">
        <v>170</v>
      </c>
      <c r="N50" s="952">
        <v>3</v>
      </c>
      <c r="O50" s="953">
        <v>0.59</v>
      </c>
      <c r="P50" s="1198">
        <v>30</v>
      </c>
    </row>
    <row r="51" spans="1:16" s="765" customFormat="1" ht="14.5" customHeight="1">
      <c r="A51" s="928" t="s">
        <v>22</v>
      </c>
      <c r="B51" s="929">
        <v>48</v>
      </c>
      <c r="C51" s="930">
        <v>1.83</v>
      </c>
      <c r="D51" s="1197">
        <v>377</v>
      </c>
      <c r="E51" s="929">
        <v>8</v>
      </c>
      <c r="F51" s="930">
        <v>1.01</v>
      </c>
      <c r="G51" s="1197">
        <v>67</v>
      </c>
      <c r="H51" s="929">
        <v>23</v>
      </c>
      <c r="I51" s="930">
        <v>1.51</v>
      </c>
      <c r="J51" s="1197">
        <v>181</v>
      </c>
      <c r="K51" s="929">
        <v>19</v>
      </c>
      <c r="L51" s="930">
        <v>1.47</v>
      </c>
      <c r="M51" s="1197">
        <v>140</v>
      </c>
      <c r="N51" s="954">
        <v>2</v>
      </c>
      <c r="O51" s="955">
        <v>0.53</v>
      </c>
      <c r="P51" s="1197">
        <v>15</v>
      </c>
    </row>
    <row r="52" spans="1:16" s="765" customFormat="1" ht="14.5" customHeight="1">
      <c r="A52" s="923" t="s">
        <v>23</v>
      </c>
      <c r="B52" s="924">
        <v>53</v>
      </c>
      <c r="C52" s="933">
        <v>1.99</v>
      </c>
      <c r="D52" s="1198">
        <v>357</v>
      </c>
      <c r="E52" s="924">
        <v>9</v>
      </c>
      <c r="F52" s="933">
        <v>1.1200000000000001</v>
      </c>
      <c r="G52" s="1198">
        <v>59</v>
      </c>
      <c r="H52" s="924">
        <v>21</v>
      </c>
      <c r="I52" s="933">
        <v>1.62</v>
      </c>
      <c r="J52" s="1198">
        <v>141</v>
      </c>
      <c r="K52" s="924">
        <v>16</v>
      </c>
      <c r="L52" s="933">
        <v>1.44</v>
      </c>
      <c r="M52" s="1198">
        <v>116</v>
      </c>
      <c r="N52" s="952">
        <v>2</v>
      </c>
      <c r="O52" s="953">
        <v>0.56000000000000005</v>
      </c>
      <c r="P52" s="1198">
        <v>15</v>
      </c>
    </row>
    <row r="53" spans="1:16" s="765" customFormat="1" ht="14.5" customHeight="1" thickBot="1">
      <c r="A53" s="928" t="s">
        <v>24</v>
      </c>
      <c r="B53" s="929">
        <v>52</v>
      </c>
      <c r="C53" s="930">
        <v>2.0099999999999998</v>
      </c>
      <c r="D53" s="1197">
        <v>349</v>
      </c>
      <c r="E53" s="929">
        <v>7</v>
      </c>
      <c r="F53" s="930">
        <v>1.03</v>
      </c>
      <c r="G53" s="1197">
        <v>48</v>
      </c>
      <c r="H53" s="929">
        <v>20</v>
      </c>
      <c r="I53" s="930">
        <v>1.6</v>
      </c>
      <c r="J53" s="1197">
        <v>133</v>
      </c>
      <c r="K53" s="929">
        <v>17</v>
      </c>
      <c r="L53" s="930">
        <v>1.57</v>
      </c>
      <c r="M53" s="1197">
        <v>109</v>
      </c>
      <c r="N53" s="954">
        <v>3</v>
      </c>
      <c r="O53" s="955">
        <v>0.70000000000000007</v>
      </c>
      <c r="P53" s="1197">
        <v>17</v>
      </c>
    </row>
    <row r="54" spans="1:16" s="765" customFormat="1" ht="14.5" customHeight="1">
      <c r="A54" s="936" t="s">
        <v>26</v>
      </c>
      <c r="B54" s="937">
        <v>51</v>
      </c>
      <c r="C54" s="938">
        <v>0.52</v>
      </c>
      <c r="D54" s="1199">
        <v>5626</v>
      </c>
      <c r="E54" s="937">
        <v>9</v>
      </c>
      <c r="F54" s="938">
        <v>0.3</v>
      </c>
      <c r="G54" s="1199">
        <v>972</v>
      </c>
      <c r="H54" s="937">
        <v>18</v>
      </c>
      <c r="I54" s="938">
        <v>0.4</v>
      </c>
      <c r="J54" s="1199">
        <v>2012</v>
      </c>
      <c r="K54" s="937">
        <v>18</v>
      </c>
      <c r="L54" s="938">
        <v>0.4</v>
      </c>
      <c r="M54" s="1199">
        <v>1948</v>
      </c>
      <c r="N54" s="937">
        <v>3</v>
      </c>
      <c r="O54" s="957">
        <v>0.19</v>
      </c>
      <c r="P54" s="1199">
        <v>358</v>
      </c>
    </row>
    <row r="55" spans="1:16" s="765" customFormat="1" ht="14.5" customHeight="1">
      <c r="A55" s="940" t="s">
        <v>25</v>
      </c>
      <c r="B55" s="941">
        <v>51</v>
      </c>
      <c r="C55" s="942">
        <v>0.78</v>
      </c>
      <c r="D55" s="1200">
        <v>2463</v>
      </c>
      <c r="E55" s="941">
        <v>10</v>
      </c>
      <c r="F55" s="942">
        <v>0.46</v>
      </c>
      <c r="G55" s="1200">
        <v>461</v>
      </c>
      <c r="H55" s="941">
        <v>19</v>
      </c>
      <c r="I55" s="942">
        <v>0.6</v>
      </c>
      <c r="J55" s="1200">
        <v>924</v>
      </c>
      <c r="K55" s="941">
        <v>18</v>
      </c>
      <c r="L55" s="942">
        <v>0.62</v>
      </c>
      <c r="M55" s="1200">
        <v>849</v>
      </c>
      <c r="N55" s="941">
        <v>2</v>
      </c>
      <c r="O55" s="958">
        <v>0.25</v>
      </c>
      <c r="P55" s="1200">
        <v>107</v>
      </c>
    </row>
    <row r="56" spans="1:16" s="765" customFormat="1" ht="14.5" customHeight="1">
      <c r="A56" s="946" t="s">
        <v>27</v>
      </c>
      <c r="B56" s="947">
        <v>51</v>
      </c>
      <c r="C56" s="948">
        <v>0.44</v>
      </c>
      <c r="D56" s="1204">
        <v>8089</v>
      </c>
      <c r="E56" s="947">
        <v>9</v>
      </c>
      <c r="F56" s="948">
        <v>0.26</v>
      </c>
      <c r="G56" s="1204">
        <v>1433</v>
      </c>
      <c r="H56" s="947">
        <v>18</v>
      </c>
      <c r="I56" s="948">
        <v>0.34</v>
      </c>
      <c r="J56" s="1204">
        <v>2936</v>
      </c>
      <c r="K56" s="947">
        <v>18</v>
      </c>
      <c r="L56" s="948">
        <v>0.34</v>
      </c>
      <c r="M56" s="1204">
        <v>2797</v>
      </c>
      <c r="N56" s="947">
        <v>3</v>
      </c>
      <c r="O56" s="948">
        <v>0.16</v>
      </c>
      <c r="P56" s="1204">
        <v>465</v>
      </c>
    </row>
    <row r="57" spans="1:16" s="765" customFormat="1" ht="14.5" customHeight="1">
      <c r="A57" s="1476" t="s">
        <v>241</v>
      </c>
      <c r="B57" s="1476"/>
      <c r="C57" s="1476"/>
      <c r="D57" s="1476"/>
      <c r="E57" s="1476"/>
      <c r="F57" s="1476"/>
      <c r="G57" s="1476"/>
      <c r="H57" s="1476"/>
      <c r="I57" s="1476"/>
      <c r="J57" s="1476"/>
      <c r="K57" s="1476"/>
      <c r="L57" s="1476"/>
      <c r="M57" s="1476"/>
      <c r="N57" s="1476"/>
      <c r="O57" s="1476"/>
      <c r="P57" s="1476"/>
    </row>
    <row r="58" spans="1:16" s="765" customFormat="1" ht="14.5" customHeight="1">
      <c r="A58" s="1475" t="s">
        <v>242</v>
      </c>
      <c r="B58" s="1475"/>
      <c r="C58" s="1475"/>
      <c r="D58" s="1475"/>
      <c r="E58" s="1475"/>
      <c r="F58" s="1475"/>
      <c r="G58" s="1475"/>
      <c r="H58" s="1475"/>
      <c r="I58" s="1475"/>
      <c r="J58" s="1475"/>
      <c r="K58" s="1475"/>
      <c r="L58" s="1475"/>
      <c r="M58" s="1475"/>
      <c r="N58" s="1475"/>
      <c r="O58" s="1475"/>
      <c r="P58" s="1475"/>
    </row>
    <row r="59" spans="1:16" s="765" customFormat="1" ht="14.5" customHeight="1">
      <c r="A59" s="1476" t="s">
        <v>460</v>
      </c>
      <c r="B59" s="1476"/>
      <c r="C59" s="1476"/>
      <c r="D59" s="1476"/>
      <c r="E59" s="1476"/>
      <c r="F59" s="1476"/>
      <c r="G59" s="1476"/>
      <c r="H59" s="1476"/>
      <c r="I59" s="1476"/>
      <c r="J59" s="1476"/>
      <c r="K59" s="1476"/>
      <c r="L59" s="1476"/>
      <c r="M59" s="1476"/>
      <c r="N59" s="1476"/>
      <c r="O59" s="1476"/>
      <c r="P59" s="1476"/>
    </row>
    <row r="60" spans="1:16" s="765" customFormat="1" ht="14.5" customHeight="1"/>
    <row r="61" spans="1:16" s="765" customFormat="1" ht="14.5" customHeight="1">
      <c r="A61" s="1349">
        <v>2020</v>
      </c>
      <c r="B61" s="1349"/>
      <c r="C61" s="1349"/>
      <c r="D61" s="1349"/>
      <c r="E61" s="1349"/>
    </row>
    <row r="62" spans="1:16" s="765" customFormat="1" ht="14.5" customHeight="1">
      <c r="A62" s="566"/>
      <c r="B62" s="945"/>
      <c r="C62" s="945"/>
      <c r="D62" s="945"/>
      <c r="E62" s="945"/>
    </row>
    <row r="63" spans="1:16" s="765" customFormat="1" ht="14.5" customHeight="1">
      <c r="A63" s="1507" t="s">
        <v>759</v>
      </c>
      <c r="B63" s="1507"/>
      <c r="C63" s="1507"/>
      <c r="D63" s="1507"/>
      <c r="E63" s="1507"/>
    </row>
    <row r="64" spans="1:16" s="765" customFormat="1" ht="30" customHeight="1">
      <c r="A64" s="1496" t="s">
        <v>10</v>
      </c>
      <c r="B64" s="1508" t="s">
        <v>58</v>
      </c>
      <c r="C64" s="1509"/>
      <c r="D64" s="1508" t="s">
        <v>59</v>
      </c>
      <c r="E64" s="1510"/>
    </row>
    <row r="65" spans="1:5" s="765" customFormat="1" ht="14.5" customHeight="1" thickBot="1">
      <c r="A65" s="1500"/>
      <c r="B65" s="1043" t="s">
        <v>64</v>
      </c>
      <c r="C65" s="1044" t="s">
        <v>57</v>
      </c>
      <c r="D65" s="1043" t="s">
        <v>64</v>
      </c>
      <c r="E65" s="1045" t="s">
        <v>57</v>
      </c>
    </row>
    <row r="66" spans="1:5" s="765" customFormat="1" ht="14.5" customHeight="1">
      <c r="A66" s="1017" t="s">
        <v>11</v>
      </c>
      <c r="B66" s="1027">
        <v>2.9000000000000004</v>
      </c>
      <c r="C66" s="1028">
        <v>0.04</v>
      </c>
      <c r="D66" s="1046">
        <v>3.1</v>
      </c>
      <c r="E66" s="1029">
        <v>0.03</v>
      </c>
    </row>
    <row r="67" spans="1:5" s="765" customFormat="1" ht="14.5" customHeight="1">
      <c r="A67" s="928" t="s">
        <v>12</v>
      </c>
      <c r="B67" s="1030">
        <v>3.1</v>
      </c>
      <c r="C67" s="1031">
        <v>0.03</v>
      </c>
      <c r="D67" s="1047">
        <v>3.1</v>
      </c>
      <c r="E67" s="1032">
        <v>0.03</v>
      </c>
    </row>
    <row r="68" spans="1:5" s="765" customFormat="1" ht="14.5" customHeight="1">
      <c r="A68" s="923" t="s">
        <v>30</v>
      </c>
      <c r="B68" s="1027">
        <v>3</v>
      </c>
      <c r="C68" s="1028">
        <v>0.04</v>
      </c>
      <c r="D68" s="1046">
        <v>3.1</v>
      </c>
      <c r="E68" s="1029">
        <v>0.03</v>
      </c>
    </row>
    <row r="69" spans="1:5" s="765" customFormat="1" ht="14.5" customHeight="1">
      <c r="A69" s="928" t="s">
        <v>13</v>
      </c>
      <c r="B69" s="1030">
        <v>3.1</v>
      </c>
      <c r="C69" s="1031">
        <v>0.03</v>
      </c>
      <c r="D69" s="1047">
        <v>3</v>
      </c>
      <c r="E69" s="1032">
        <v>0.03</v>
      </c>
    </row>
    <row r="70" spans="1:5" s="765" customFormat="1" ht="14.5" customHeight="1">
      <c r="A70" s="923" t="s">
        <v>14</v>
      </c>
      <c r="B70" s="1027">
        <v>2.9000000000000004</v>
      </c>
      <c r="C70" s="1028">
        <v>0.04</v>
      </c>
      <c r="D70" s="1046">
        <v>3</v>
      </c>
      <c r="E70" s="1029">
        <v>0.04</v>
      </c>
    </row>
    <row r="71" spans="1:5" s="765" customFormat="1" ht="14.5" customHeight="1">
      <c r="A71" s="928" t="s">
        <v>31</v>
      </c>
      <c r="B71" s="1030">
        <v>3</v>
      </c>
      <c r="C71" s="1031">
        <v>0.03</v>
      </c>
      <c r="D71" s="1047">
        <v>3.1</v>
      </c>
      <c r="E71" s="1032">
        <v>0.03</v>
      </c>
    </row>
    <row r="72" spans="1:5" s="765" customFormat="1" ht="14.5" customHeight="1">
      <c r="A72" s="923" t="s">
        <v>15</v>
      </c>
      <c r="B72" s="1027">
        <v>3</v>
      </c>
      <c r="C72" s="1028">
        <v>0.04</v>
      </c>
      <c r="D72" s="1046">
        <v>3</v>
      </c>
      <c r="E72" s="1029">
        <v>0.03</v>
      </c>
    </row>
    <row r="73" spans="1:5" s="765" customFormat="1" ht="14.5" customHeight="1">
      <c r="A73" s="928" t="s">
        <v>16</v>
      </c>
      <c r="B73" s="1030">
        <v>3</v>
      </c>
      <c r="C73" s="1031">
        <v>0.03</v>
      </c>
      <c r="D73" s="1047">
        <v>3</v>
      </c>
      <c r="E73" s="1032">
        <v>0.03</v>
      </c>
    </row>
    <row r="74" spans="1:5" s="765" customFormat="1" ht="14.5" customHeight="1">
      <c r="A74" s="923" t="s">
        <v>17</v>
      </c>
      <c r="B74" s="1027">
        <v>3</v>
      </c>
      <c r="C74" s="1028">
        <v>0.03</v>
      </c>
      <c r="D74" s="1046">
        <v>3.2</v>
      </c>
      <c r="E74" s="1029">
        <v>0.03</v>
      </c>
    </row>
    <row r="75" spans="1:5" s="765" customFormat="1" ht="14.5" customHeight="1">
      <c r="A75" s="928" t="s">
        <v>18</v>
      </c>
      <c r="B75" s="1030">
        <v>3</v>
      </c>
      <c r="C75" s="1031">
        <v>0.04</v>
      </c>
      <c r="D75" s="1047">
        <v>3.1</v>
      </c>
      <c r="E75" s="1032">
        <v>0.03</v>
      </c>
    </row>
    <row r="76" spans="1:5" s="765" customFormat="1" ht="14.5" customHeight="1">
      <c r="A76" s="923" t="s">
        <v>19</v>
      </c>
      <c r="B76" s="1027">
        <v>3</v>
      </c>
      <c r="C76" s="1028">
        <v>0.04</v>
      </c>
      <c r="D76" s="1046">
        <v>3.1</v>
      </c>
      <c r="E76" s="1029">
        <v>0.03</v>
      </c>
    </row>
    <row r="77" spans="1:5" s="765" customFormat="1" ht="14.5" customHeight="1">
      <c r="A77" s="928" t="s">
        <v>20</v>
      </c>
      <c r="B77" s="1030">
        <v>3.2</v>
      </c>
      <c r="C77" s="1031">
        <v>0.04</v>
      </c>
      <c r="D77" s="1047">
        <v>3.1</v>
      </c>
      <c r="E77" s="1032">
        <v>0.03</v>
      </c>
    </row>
    <row r="78" spans="1:5" s="765" customFormat="1" ht="14.5" customHeight="1">
      <c r="A78" s="923" t="s">
        <v>21</v>
      </c>
      <c r="B78" s="1027">
        <v>3.1</v>
      </c>
      <c r="C78" s="1028">
        <v>0.03</v>
      </c>
      <c r="D78" s="1046">
        <v>3.1</v>
      </c>
      <c r="E78" s="1029">
        <v>0.02</v>
      </c>
    </row>
    <row r="79" spans="1:5" s="765" customFormat="1" ht="14.5" customHeight="1">
      <c r="A79" s="928" t="s">
        <v>22</v>
      </c>
      <c r="B79" s="1030">
        <v>2.9000000000000004</v>
      </c>
      <c r="C79" s="1031">
        <v>0.03</v>
      </c>
      <c r="D79" s="1047">
        <v>3</v>
      </c>
      <c r="E79" s="1032">
        <v>0.03</v>
      </c>
    </row>
    <row r="80" spans="1:5" s="765" customFormat="1" ht="14.5" customHeight="1">
      <c r="A80" s="923" t="s">
        <v>23</v>
      </c>
      <c r="B80" s="1027">
        <v>3</v>
      </c>
      <c r="C80" s="1028">
        <v>0.04</v>
      </c>
      <c r="D80" s="1046">
        <v>3.1</v>
      </c>
      <c r="E80" s="1029">
        <v>0.03</v>
      </c>
    </row>
    <row r="81" spans="1:5" s="765" customFormat="1" ht="14.5" customHeight="1" thickBot="1">
      <c r="A81" s="928" t="s">
        <v>24</v>
      </c>
      <c r="B81" s="1030">
        <v>3</v>
      </c>
      <c r="C81" s="1031">
        <v>0.03</v>
      </c>
      <c r="D81" s="1047">
        <v>3.1</v>
      </c>
      <c r="E81" s="1032">
        <v>0.03</v>
      </c>
    </row>
    <row r="82" spans="1:5" s="765" customFormat="1" ht="14.5" customHeight="1">
      <c r="A82" s="963" t="s">
        <v>26</v>
      </c>
      <c r="B82" s="1033">
        <v>3</v>
      </c>
      <c r="C82" s="1034">
        <v>0.01</v>
      </c>
      <c r="D82" s="1035">
        <v>3.1</v>
      </c>
      <c r="E82" s="1036">
        <v>0.01</v>
      </c>
    </row>
    <row r="83" spans="1:5" s="765" customFormat="1" ht="14.5" customHeight="1">
      <c r="A83" s="969" t="s">
        <v>25</v>
      </c>
      <c r="B83" s="1037">
        <v>3</v>
      </c>
      <c r="C83" s="1038">
        <v>0.01</v>
      </c>
      <c r="D83" s="1048">
        <v>3</v>
      </c>
      <c r="E83" s="1039">
        <v>0.01</v>
      </c>
    </row>
    <row r="84" spans="1:5" s="765" customFormat="1" ht="14.5" customHeight="1">
      <c r="A84" s="991" t="s">
        <v>27</v>
      </c>
      <c r="B84" s="1049">
        <v>3</v>
      </c>
      <c r="C84" s="1050">
        <v>0.01</v>
      </c>
      <c r="D84" s="1051">
        <v>3.1</v>
      </c>
      <c r="E84" s="1052">
        <v>0.01</v>
      </c>
    </row>
    <row r="85" spans="1:5" s="765" customFormat="1" ht="42" customHeight="1">
      <c r="A85" s="1506" t="s">
        <v>251</v>
      </c>
      <c r="B85" s="1506"/>
      <c r="C85" s="1506"/>
      <c r="D85" s="1506"/>
      <c r="E85" s="1506"/>
    </row>
    <row r="86" spans="1:5" s="765" customFormat="1" ht="24" customHeight="1">
      <c r="A86" s="1506" t="s">
        <v>252</v>
      </c>
      <c r="B86" s="1506"/>
      <c r="C86" s="1506"/>
      <c r="D86" s="1506"/>
      <c r="E86" s="1506"/>
    </row>
    <row r="87" spans="1:5" ht="14.5" customHeight="1"/>
    <row r="88" spans="1:5" ht="14.5" customHeight="1"/>
    <row r="89" spans="1:5" ht="14.5" customHeight="1"/>
    <row r="90" spans="1:5" ht="14.5" customHeight="1"/>
    <row r="91" spans="1:5" ht="14.5" customHeight="1"/>
    <row r="92" spans="1:5" ht="14.5" customHeight="1"/>
    <row r="93" spans="1:5" ht="14.5" customHeight="1"/>
    <row r="94" spans="1:5" ht="14.5" customHeight="1"/>
    <row r="95" spans="1:5" ht="14.5" customHeight="1"/>
    <row r="96" spans="1:5" ht="14.5" customHeight="1"/>
    <row r="97" ht="14.5" customHeight="1"/>
    <row r="98" ht="14.5" customHeight="1"/>
    <row r="99" ht="14.5" customHeight="1"/>
    <row r="100" ht="14.5" customHeight="1"/>
    <row r="101" ht="14.5" customHeight="1"/>
    <row r="102" ht="14.5" customHeight="1"/>
    <row r="103" ht="14.5" customHeight="1"/>
    <row r="104" ht="14.5" customHeight="1"/>
    <row r="105" ht="14.5" customHeight="1"/>
    <row r="106" ht="14.5" customHeight="1"/>
    <row r="107" ht="14.5" customHeight="1"/>
    <row r="108" ht="14.5" customHeight="1"/>
    <row r="109" ht="14.5" customHeight="1"/>
  </sheetData>
  <mergeCells count="31">
    <mergeCell ref="A85:E85"/>
    <mergeCell ref="A86:E86"/>
    <mergeCell ref="A61:E61"/>
    <mergeCell ref="A63:E63"/>
    <mergeCell ref="A64:A65"/>
    <mergeCell ref="B64:C64"/>
    <mergeCell ref="D64:E64"/>
    <mergeCell ref="A3:P3"/>
    <mergeCell ref="A32:P32"/>
    <mergeCell ref="A6:A7"/>
    <mergeCell ref="B6:D6"/>
    <mergeCell ref="E6:G6"/>
    <mergeCell ref="H6:J6"/>
    <mergeCell ref="K6:M6"/>
    <mergeCell ref="N6:P6"/>
    <mergeCell ref="A5:P5"/>
    <mergeCell ref="A28:P28"/>
    <mergeCell ref="A29:P29"/>
    <mergeCell ref="A30:P30"/>
    <mergeCell ref="A34:P34"/>
    <mergeCell ref="A8:P8"/>
    <mergeCell ref="A57:P57"/>
    <mergeCell ref="A58:P58"/>
    <mergeCell ref="A59:P59"/>
    <mergeCell ref="N35:P35"/>
    <mergeCell ref="A35:A36"/>
    <mergeCell ref="B35:D35"/>
    <mergeCell ref="E35:G35"/>
    <mergeCell ref="H35:J35"/>
    <mergeCell ref="K35:M35"/>
    <mergeCell ref="A37:P37"/>
  </mergeCells>
  <hyperlinks>
    <hyperlink ref="A1" location="Inhalt!A1" display="Zurück zum Inhalt"/>
  </hyperlink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1"/>
  <sheetViews>
    <sheetView zoomScale="80" zoomScaleNormal="80" workbookViewId="0">
      <pane xSplit="1" topLeftCell="B1" activePane="topRight" state="frozen"/>
      <selection pane="topRight"/>
    </sheetView>
  </sheetViews>
  <sheetFormatPr baseColWidth="10" defaultColWidth="11" defaultRowHeight="14.5"/>
  <cols>
    <col min="1" max="1" width="23.58203125" style="1054" customWidth="1"/>
    <col min="2" max="10" width="11.33203125" style="1054" customWidth="1"/>
    <col min="11" max="16384" width="11" style="1054"/>
  </cols>
  <sheetData>
    <row r="1" spans="1:10" ht="14.5" customHeight="1">
      <c r="A1" s="1143" t="s">
        <v>771</v>
      </c>
      <c r="B1" s="566"/>
      <c r="C1" s="566"/>
    </row>
    <row r="2" spans="1:10" ht="14.5" customHeight="1"/>
    <row r="3" spans="1:10" ht="14.5" customHeight="1">
      <c r="A3" s="1310">
        <v>2022</v>
      </c>
      <c r="B3" s="1310"/>
      <c r="C3" s="1310"/>
      <c r="D3" s="1310"/>
      <c r="E3" s="1310"/>
      <c r="F3" s="1310"/>
      <c r="G3" s="1310"/>
      <c r="H3" s="1310"/>
      <c r="I3" s="1310"/>
      <c r="J3" s="1310"/>
    </row>
    <row r="4" spans="1:10" ht="14.5" customHeight="1">
      <c r="A4" s="566"/>
      <c r="B4" s="566"/>
      <c r="C4" s="566"/>
    </row>
    <row r="5" spans="1:10" s="765" customFormat="1" ht="14.5" customHeight="1">
      <c r="A5" s="1409" t="s">
        <v>823</v>
      </c>
      <c r="B5" s="1409"/>
      <c r="C5" s="1409"/>
      <c r="D5" s="1409"/>
      <c r="E5" s="1409"/>
      <c r="F5" s="1409"/>
      <c r="G5" s="1409"/>
      <c r="H5" s="1409"/>
      <c r="I5" s="1409"/>
      <c r="J5" s="1409"/>
    </row>
    <row r="6" spans="1:10" s="788" customFormat="1" ht="14.5" customHeight="1">
      <c r="A6" s="1415" t="s">
        <v>10</v>
      </c>
      <c r="B6" s="1331" t="s">
        <v>382</v>
      </c>
      <c r="C6" s="1331" t="s">
        <v>384</v>
      </c>
      <c r="D6" s="1331" t="s">
        <v>384</v>
      </c>
      <c r="E6" s="1331" t="s">
        <v>554</v>
      </c>
      <c r="F6" s="1331" t="s">
        <v>385</v>
      </c>
      <c r="G6" s="1331" t="s">
        <v>385</v>
      </c>
      <c r="H6" s="1331" t="s">
        <v>555</v>
      </c>
      <c r="I6" s="1331" t="s">
        <v>386</v>
      </c>
      <c r="J6" s="1332" t="s">
        <v>386</v>
      </c>
    </row>
    <row r="7" spans="1:10" s="765" customFormat="1" ht="14.5" customHeight="1" thickBot="1">
      <c r="A7" s="1329"/>
      <c r="B7" s="393" t="s">
        <v>56</v>
      </c>
      <c r="C7" s="393" t="s">
        <v>57</v>
      </c>
      <c r="D7" s="533" t="s">
        <v>123</v>
      </c>
      <c r="E7" s="393" t="s">
        <v>56</v>
      </c>
      <c r="F7" s="393" t="s">
        <v>57</v>
      </c>
      <c r="G7" s="533" t="s">
        <v>123</v>
      </c>
      <c r="H7" s="393" t="s">
        <v>56</v>
      </c>
      <c r="I7" s="393" t="s">
        <v>57</v>
      </c>
      <c r="J7" s="393" t="s">
        <v>123</v>
      </c>
    </row>
    <row r="8" spans="1:10" s="765" customFormat="1" ht="14.5" customHeight="1">
      <c r="A8" s="749" t="s">
        <v>11</v>
      </c>
      <c r="B8" s="878">
        <v>79.200499276072421</v>
      </c>
      <c r="C8" s="879">
        <v>8.3281772360680701</v>
      </c>
      <c r="D8" s="880">
        <v>26</v>
      </c>
      <c r="E8" s="878">
        <v>63.223818646131299</v>
      </c>
      <c r="F8" s="879">
        <v>9.834641355617455</v>
      </c>
      <c r="G8" s="880">
        <v>25</v>
      </c>
      <c r="H8" s="878">
        <v>67.298354304518696</v>
      </c>
      <c r="I8" s="879">
        <v>9.5847595134405879</v>
      </c>
      <c r="J8" s="896">
        <v>25</v>
      </c>
    </row>
    <row r="9" spans="1:10" s="765" customFormat="1" ht="14.5" customHeight="1">
      <c r="A9" s="750" t="s">
        <v>12</v>
      </c>
      <c r="B9" s="881">
        <v>63.260960319064687</v>
      </c>
      <c r="C9" s="882">
        <v>6.3920148606086009</v>
      </c>
      <c r="D9" s="883">
        <v>60</v>
      </c>
      <c r="E9" s="881">
        <v>37.068601914678872</v>
      </c>
      <c r="F9" s="882">
        <v>6.5483536028136697</v>
      </c>
      <c r="G9" s="883">
        <v>57</v>
      </c>
      <c r="H9" s="881">
        <v>61.466796674304923</v>
      </c>
      <c r="I9" s="882">
        <v>6.4474593151000112</v>
      </c>
      <c r="J9" s="897">
        <v>60</v>
      </c>
    </row>
    <row r="10" spans="1:10" s="765" customFormat="1" ht="14.5" customHeight="1">
      <c r="A10" s="749" t="s">
        <v>30</v>
      </c>
      <c r="B10" s="878" t="s">
        <v>462</v>
      </c>
      <c r="C10" s="879" t="s">
        <v>462</v>
      </c>
      <c r="D10" s="880" t="s">
        <v>462</v>
      </c>
      <c r="E10" s="878" t="s">
        <v>462</v>
      </c>
      <c r="F10" s="879" t="s">
        <v>462</v>
      </c>
      <c r="G10" s="880" t="s">
        <v>462</v>
      </c>
      <c r="H10" s="878" t="s">
        <v>462</v>
      </c>
      <c r="I10" s="879" t="s">
        <v>462</v>
      </c>
      <c r="J10" s="880" t="s">
        <v>462</v>
      </c>
    </row>
    <row r="11" spans="1:10" s="765" customFormat="1" ht="14.5" customHeight="1">
      <c r="A11" s="750" t="s">
        <v>13</v>
      </c>
      <c r="B11" s="881">
        <v>76.505896631607058</v>
      </c>
      <c r="C11" s="882">
        <v>12.017632500115861</v>
      </c>
      <c r="D11" s="883">
        <v>13</v>
      </c>
      <c r="E11" s="881">
        <v>64.905026276195926</v>
      </c>
      <c r="F11" s="882">
        <v>14.56253170460184</v>
      </c>
      <c r="G11" s="883">
        <v>11</v>
      </c>
      <c r="H11" s="881">
        <v>69.004957344835177</v>
      </c>
      <c r="I11" s="882">
        <v>13.04568958415684</v>
      </c>
      <c r="J11" s="897">
        <v>13</v>
      </c>
    </row>
    <row r="12" spans="1:10" s="765" customFormat="1" ht="14.5" customHeight="1">
      <c r="A12" s="749" t="s">
        <v>14</v>
      </c>
      <c r="B12" s="878" t="s">
        <v>462</v>
      </c>
      <c r="C12" s="879" t="s">
        <v>462</v>
      </c>
      <c r="D12" s="880" t="s">
        <v>462</v>
      </c>
      <c r="E12" s="878" t="s">
        <v>462</v>
      </c>
      <c r="F12" s="879" t="s">
        <v>462</v>
      </c>
      <c r="G12" s="880" t="s">
        <v>462</v>
      </c>
      <c r="H12" s="878" t="s">
        <v>462</v>
      </c>
      <c r="I12" s="879" t="s">
        <v>462</v>
      </c>
      <c r="J12" s="880" t="s">
        <v>462</v>
      </c>
    </row>
    <row r="13" spans="1:10" s="765" customFormat="1" ht="14.5" customHeight="1">
      <c r="A13" s="750" t="s">
        <v>31</v>
      </c>
      <c r="B13" s="881" t="s">
        <v>462</v>
      </c>
      <c r="C13" s="882" t="s">
        <v>462</v>
      </c>
      <c r="D13" s="883" t="s">
        <v>462</v>
      </c>
      <c r="E13" s="881" t="s">
        <v>462</v>
      </c>
      <c r="F13" s="882" t="s">
        <v>462</v>
      </c>
      <c r="G13" s="883" t="s">
        <v>462</v>
      </c>
      <c r="H13" s="881" t="s">
        <v>462</v>
      </c>
      <c r="I13" s="882" t="s">
        <v>462</v>
      </c>
      <c r="J13" s="897" t="s">
        <v>462</v>
      </c>
    </row>
    <row r="14" spans="1:10" s="765" customFormat="1" ht="14.5" customHeight="1">
      <c r="A14" s="749" t="s">
        <v>15</v>
      </c>
      <c r="B14" s="878">
        <v>91.119930000597634</v>
      </c>
      <c r="C14" s="879">
        <v>6.0338246587156741</v>
      </c>
      <c r="D14" s="880">
        <v>21</v>
      </c>
      <c r="E14" s="878">
        <v>66.663440111991378</v>
      </c>
      <c r="F14" s="879">
        <v>10.41709509822871</v>
      </c>
      <c r="G14" s="880">
        <v>21</v>
      </c>
      <c r="H14" s="878">
        <v>91.119930000597634</v>
      </c>
      <c r="I14" s="879">
        <v>6.0339048298248787</v>
      </c>
      <c r="J14" s="896">
        <v>21</v>
      </c>
    </row>
    <row r="15" spans="1:10" s="765" customFormat="1" ht="14.5" customHeight="1">
      <c r="A15" s="750" t="s">
        <v>16</v>
      </c>
      <c r="B15" s="881" t="s">
        <v>462</v>
      </c>
      <c r="C15" s="882" t="s">
        <v>462</v>
      </c>
      <c r="D15" s="883" t="s">
        <v>462</v>
      </c>
      <c r="E15" s="881" t="s">
        <v>462</v>
      </c>
      <c r="F15" s="882" t="s">
        <v>462</v>
      </c>
      <c r="G15" s="883" t="s">
        <v>462</v>
      </c>
      <c r="H15" s="881" t="s">
        <v>462</v>
      </c>
      <c r="I15" s="882" t="s">
        <v>462</v>
      </c>
      <c r="J15" s="897" t="s">
        <v>462</v>
      </c>
    </row>
    <row r="16" spans="1:10" s="765" customFormat="1" ht="14.5" customHeight="1">
      <c r="A16" s="749" t="s">
        <v>17</v>
      </c>
      <c r="B16" s="878">
        <v>90.843296119967547</v>
      </c>
      <c r="C16" s="879">
        <v>5.0582846860118718</v>
      </c>
      <c r="D16" s="880">
        <v>34</v>
      </c>
      <c r="E16" s="878">
        <v>69.223459408441883</v>
      </c>
      <c r="F16" s="879">
        <v>8.1788652357859508</v>
      </c>
      <c r="G16" s="880">
        <v>33</v>
      </c>
      <c r="H16" s="878">
        <v>78.655211184717757</v>
      </c>
      <c r="I16" s="879">
        <v>7.1833806233087509</v>
      </c>
      <c r="J16" s="896">
        <v>34</v>
      </c>
    </row>
    <row r="17" spans="1:10" s="765" customFormat="1" ht="14.5" customHeight="1">
      <c r="A17" s="750" t="s">
        <v>18</v>
      </c>
      <c r="B17" s="881">
        <v>95.150466214864991</v>
      </c>
      <c r="C17" s="882">
        <v>2.1505751950029879</v>
      </c>
      <c r="D17" s="883">
        <v>100</v>
      </c>
      <c r="E17" s="881">
        <v>81.471344837775931</v>
      </c>
      <c r="F17" s="882">
        <v>4.0864172890795079</v>
      </c>
      <c r="G17" s="883">
        <v>96</v>
      </c>
      <c r="H17" s="881">
        <v>93.261108255199474</v>
      </c>
      <c r="I17" s="882">
        <v>2.497997168968781</v>
      </c>
      <c r="J17" s="897">
        <v>101</v>
      </c>
    </row>
    <row r="18" spans="1:10" s="765" customFormat="1" ht="14.5" customHeight="1">
      <c r="A18" s="749" t="s">
        <v>19</v>
      </c>
      <c r="B18" s="878">
        <v>71.52843709742136</v>
      </c>
      <c r="C18" s="879">
        <v>8.7733349148699986</v>
      </c>
      <c r="D18" s="880">
        <v>26</v>
      </c>
      <c r="E18" s="878">
        <v>45.589813648343018</v>
      </c>
      <c r="F18" s="879">
        <v>10.16156371617816</v>
      </c>
      <c r="G18" s="880">
        <v>25</v>
      </c>
      <c r="H18" s="878">
        <v>65.671192546993822</v>
      </c>
      <c r="I18" s="879">
        <v>9.4991283909251027</v>
      </c>
      <c r="J18" s="896">
        <v>26</v>
      </c>
    </row>
    <row r="19" spans="1:10" s="765" customFormat="1" ht="14.5" customHeight="1">
      <c r="A19" s="750" t="s">
        <v>20</v>
      </c>
      <c r="B19" s="881" t="s">
        <v>462</v>
      </c>
      <c r="C19" s="882" t="s">
        <v>462</v>
      </c>
      <c r="D19" s="883" t="s">
        <v>462</v>
      </c>
      <c r="E19" s="881" t="s">
        <v>462</v>
      </c>
      <c r="F19" s="882" t="s">
        <v>462</v>
      </c>
      <c r="G19" s="883" t="s">
        <v>462</v>
      </c>
      <c r="H19" s="881" t="s">
        <v>462</v>
      </c>
      <c r="I19" s="882" t="s">
        <v>462</v>
      </c>
      <c r="J19" s="897" t="s">
        <v>462</v>
      </c>
    </row>
    <row r="20" spans="1:10" s="765" customFormat="1" ht="14.5" customHeight="1">
      <c r="A20" s="749" t="s">
        <v>21</v>
      </c>
      <c r="B20" s="878">
        <v>78.334410040881082</v>
      </c>
      <c r="C20" s="879">
        <v>13.610359982302411</v>
      </c>
      <c r="D20" s="880">
        <v>10</v>
      </c>
      <c r="E20" s="878">
        <v>29.654918954445201</v>
      </c>
      <c r="F20" s="879">
        <v>14.498008954490061</v>
      </c>
      <c r="G20" s="880">
        <v>10</v>
      </c>
      <c r="H20" s="878">
        <v>78.334410040881082</v>
      </c>
      <c r="I20" s="879">
        <v>13.61054082243585</v>
      </c>
      <c r="J20" s="896">
        <v>10</v>
      </c>
    </row>
    <row r="21" spans="1:10" s="765" customFormat="1" ht="14.5" customHeight="1">
      <c r="A21" s="750" t="s">
        <v>22</v>
      </c>
      <c r="B21" s="881">
        <v>73.046016279818261</v>
      </c>
      <c r="C21" s="882">
        <v>13.740301232654749</v>
      </c>
      <c r="D21" s="883">
        <v>10</v>
      </c>
      <c r="E21" s="881">
        <v>31.368951792481411</v>
      </c>
      <c r="F21" s="882">
        <v>15.419098537483441</v>
      </c>
      <c r="G21" s="883">
        <v>9</v>
      </c>
      <c r="H21" s="881">
        <v>70.921982868346745</v>
      </c>
      <c r="I21" s="882">
        <v>14.71408963746401</v>
      </c>
      <c r="J21" s="897">
        <v>9</v>
      </c>
    </row>
    <row r="22" spans="1:10" s="765" customFormat="1" ht="14.5" customHeight="1">
      <c r="A22" s="749" t="s">
        <v>23</v>
      </c>
      <c r="B22" s="878" t="s">
        <v>462</v>
      </c>
      <c r="C22" s="879" t="s">
        <v>462</v>
      </c>
      <c r="D22" s="880" t="s">
        <v>462</v>
      </c>
      <c r="E22" s="878" t="s">
        <v>462</v>
      </c>
      <c r="F22" s="879" t="s">
        <v>462</v>
      </c>
      <c r="G22" s="880" t="s">
        <v>462</v>
      </c>
      <c r="H22" s="878" t="s">
        <v>462</v>
      </c>
      <c r="I22" s="879" t="s">
        <v>462</v>
      </c>
      <c r="J22" s="896" t="s">
        <v>462</v>
      </c>
    </row>
    <row r="23" spans="1:10" s="765" customFormat="1" ht="14.5" customHeight="1" thickBot="1">
      <c r="A23" s="751" t="s">
        <v>24</v>
      </c>
      <c r="B23" s="884">
        <v>100</v>
      </c>
      <c r="C23" s="885"/>
      <c r="D23" s="1055">
        <v>15</v>
      </c>
      <c r="E23" s="884">
        <v>32.170397812502877</v>
      </c>
      <c r="F23" s="885">
        <v>12.14483696716268</v>
      </c>
      <c r="G23" s="1055">
        <v>15</v>
      </c>
      <c r="H23" s="884">
        <v>87.763855749612645</v>
      </c>
      <c r="I23" s="885">
        <v>8.2425257652917328</v>
      </c>
      <c r="J23" s="898">
        <v>14</v>
      </c>
    </row>
    <row r="24" spans="1:10" s="765" customFormat="1" ht="14.5" customHeight="1">
      <c r="A24" s="752" t="s">
        <v>26</v>
      </c>
      <c r="B24" s="877">
        <v>84.301574330262369</v>
      </c>
      <c r="C24" s="875">
        <v>2.1908053363610618</v>
      </c>
      <c r="D24" s="876">
        <v>281</v>
      </c>
      <c r="E24" s="877">
        <v>64.789288005497554</v>
      </c>
      <c r="F24" s="875">
        <v>2.9663778431691719</v>
      </c>
      <c r="G24" s="876">
        <v>269</v>
      </c>
      <c r="H24" s="877">
        <v>80.204117567813981</v>
      </c>
      <c r="I24" s="875">
        <v>2.4148172692246459</v>
      </c>
      <c r="J24" s="890">
        <v>280</v>
      </c>
    </row>
    <row r="25" spans="1:10" s="765" customFormat="1" ht="14.5" customHeight="1">
      <c r="A25" s="752" t="s">
        <v>25</v>
      </c>
      <c r="B25" s="877">
        <v>84.109189515542909</v>
      </c>
      <c r="C25" s="875">
        <v>5.1049746640353399</v>
      </c>
      <c r="D25" s="876">
        <v>57</v>
      </c>
      <c r="E25" s="877">
        <v>37.582476121062577</v>
      </c>
      <c r="F25" s="875">
        <v>6.7809585285305296</v>
      </c>
      <c r="G25" s="876">
        <v>54</v>
      </c>
      <c r="H25" s="877">
        <v>79.183513471273443</v>
      </c>
      <c r="I25" s="875">
        <v>5.6302391877965174</v>
      </c>
      <c r="J25" s="890">
        <v>55</v>
      </c>
    </row>
    <row r="26" spans="1:10" s="765" customFormat="1" ht="14.5" customHeight="1">
      <c r="A26" s="753" t="s">
        <v>27</v>
      </c>
      <c r="B26" s="891">
        <v>84.272193748564789</v>
      </c>
      <c r="C26" s="892">
        <v>2.0133528185488321</v>
      </c>
      <c r="D26" s="893">
        <v>338</v>
      </c>
      <c r="E26" s="891">
        <v>60.69582198184218</v>
      </c>
      <c r="F26" s="892">
        <v>2.7828185069532378</v>
      </c>
      <c r="G26" s="893">
        <v>323</v>
      </c>
      <c r="H26" s="891">
        <v>80.051642716835374</v>
      </c>
      <c r="I26" s="892">
        <v>2.2197026771603539</v>
      </c>
      <c r="J26" s="895">
        <v>335</v>
      </c>
    </row>
    <row r="27" spans="1:10" s="788" customFormat="1" ht="14.5" customHeight="1">
      <c r="A27" s="1414" t="s">
        <v>387</v>
      </c>
      <c r="B27" s="1414" t="s">
        <v>387</v>
      </c>
      <c r="C27" s="1414" t="s">
        <v>387</v>
      </c>
      <c r="D27" s="1414" t="s">
        <v>387</v>
      </c>
      <c r="E27" s="1414" t="s">
        <v>387</v>
      </c>
      <c r="F27" s="1414" t="s">
        <v>387</v>
      </c>
      <c r="G27" s="1414" t="s">
        <v>387</v>
      </c>
      <c r="H27" s="1414" t="s">
        <v>387</v>
      </c>
      <c r="I27" s="1414" t="s">
        <v>387</v>
      </c>
      <c r="J27" s="1414" t="s">
        <v>387</v>
      </c>
    </row>
    <row r="28" spans="1:10" s="788" customFormat="1" ht="35.15" customHeight="1">
      <c r="A28" s="1414" t="s">
        <v>600</v>
      </c>
      <c r="B28" s="1414" t="s">
        <v>126</v>
      </c>
      <c r="C28" s="1414" t="s">
        <v>126</v>
      </c>
      <c r="D28" s="1414" t="s">
        <v>126</v>
      </c>
      <c r="E28" s="1414" t="s">
        <v>126</v>
      </c>
      <c r="F28" s="1414" t="s">
        <v>126</v>
      </c>
      <c r="G28" s="1414" t="s">
        <v>126</v>
      </c>
      <c r="H28" s="1414" t="s">
        <v>126</v>
      </c>
      <c r="I28" s="1414" t="s">
        <v>126</v>
      </c>
      <c r="J28" s="1414" t="s">
        <v>126</v>
      </c>
    </row>
    <row r="29" spans="1:10" s="788" customFormat="1" ht="14.5" customHeight="1">
      <c r="A29" s="1414" t="s">
        <v>388</v>
      </c>
      <c r="B29" s="1414" t="s">
        <v>388</v>
      </c>
      <c r="C29" s="1414" t="s">
        <v>388</v>
      </c>
      <c r="D29" s="1414" t="s">
        <v>388</v>
      </c>
      <c r="E29" s="1414" t="s">
        <v>388</v>
      </c>
      <c r="F29" s="1414" t="s">
        <v>388</v>
      </c>
      <c r="G29" s="1414" t="s">
        <v>388</v>
      </c>
      <c r="H29" s="1414" t="s">
        <v>388</v>
      </c>
      <c r="I29" s="1414" t="s">
        <v>388</v>
      </c>
      <c r="J29" s="1414" t="s">
        <v>388</v>
      </c>
    </row>
    <row r="30" spans="1:10" ht="14.5" customHeight="1"/>
    <row r="31" spans="1:10" s="788" customFormat="1" ht="14.5" customHeight="1">
      <c r="A31" s="1511" t="s">
        <v>824</v>
      </c>
      <c r="B31" s="1511"/>
      <c r="C31" s="1511"/>
      <c r="D31" s="1511"/>
    </row>
    <row r="32" spans="1:10" s="788" customFormat="1" ht="14.5" customHeight="1">
      <c r="A32" s="1415" t="s">
        <v>10</v>
      </c>
      <c r="B32" s="1331" t="s">
        <v>553</v>
      </c>
      <c r="C32" s="1331" t="s">
        <v>390</v>
      </c>
      <c r="D32" s="1332" t="s">
        <v>390</v>
      </c>
    </row>
    <row r="33" spans="1:4" s="765" customFormat="1" ht="14.5" customHeight="1" thickBot="1">
      <c r="A33" s="1329"/>
      <c r="B33" s="393" t="s">
        <v>64</v>
      </c>
      <c r="C33" s="393" t="s">
        <v>57</v>
      </c>
      <c r="D33" s="393" t="s">
        <v>123</v>
      </c>
    </row>
    <row r="34" spans="1:4" s="765" customFormat="1" ht="14.5" customHeight="1">
      <c r="A34" s="749" t="s">
        <v>11</v>
      </c>
      <c r="B34" s="1056">
        <v>5.2488302741591806</v>
      </c>
      <c r="C34" s="879">
        <v>1.715465177008636</v>
      </c>
      <c r="D34" s="896">
        <v>12</v>
      </c>
    </row>
    <row r="35" spans="1:4" s="765" customFormat="1" ht="14.5" customHeight="1">
      <c r="A35" s="750" t="s">
        <v>12</v>
      </c>
      <c r="B35" s="1057">
        <v>4.4450163802140992</v>
      </c>
      <c r="C35" s="882">
        <v>0.61750403967897982</v>
      </c>
      <c r="D35" s="897">
        <v>22</v>
      </c>
    </row>
    <row r="36" spans="1:4" s="765" customFormat="1" ht="14.5" customHeight="1">
      <c r="A36" s="749" t="s">
        <v>30</v>
      </c>
      <c r="B36" s="1056" t="s">
        <v>462</v>
      </c>
      <c r="C36" s="879" t="s">
        <v>462</v>
      </c>
      <c r="D36" s="896" t="s">
        <v>462</v>
      </c>
    </row>
    <row r="37" spans="1:4" s="765" customFormat="1" ht="14.5" customHeight="1">
      <c r="A37" s="750" t="s">
        <v>13</v>
      </c>
      <c r="B37" s="1057">
        <v>4.7806815448857041</v>
      </c>
      <c r="C37" s="882">
        <v>0.72533536049401104</v>
      </c>
      <c r="D37" s="897">
        <v>8</v>
      </c>
    </row>
    <row r="38" spans="1:4" s="765" customFormat="1" ht="14.5" customHeight="1">
      <c r="A38" s="749" t="s">
        <v>14</v>
      </c>
      <c r="B38" s="1056" t="s">
        <v>462</v>
      </c>
      <c r="C38" s="879" t="s">
        <v>462</v>
      </c>
      <c r="D38" s="896" t="s">
        <v>462</v>
      </c>
    </row>
    <row r="39" spans="1:4" s="765" customFormat="1" ht="14.5" customHeight="1">
      <c r="A39" s="750" t="s">
        <v>31</v>
      </c>
      <c r="B39" s="1057" t="s">
        <v>462</v>
      </c>
      <c r="C39" s="882" t="s">
        <v>462</v>
      </c>
      <c r="D39" s="897" t="s">
        <v>462</v>
      </c>
    </row>
    <row r="40" spans="1:4" s="765" customFormat="1" ht="14.5" customHeight="1">
      <c r="A40" s="749" t="s">
        <v>15</v>
      </c>
      <c r="B40" s="1056">
        <v>5.1915524968783648</v>
      </c>
      <c r="C40" s="879">
        <v>0.98773516940136685</v>
      </c>
      <c r="D40" s="896">
        <v>13</v>
      </c>
    </row>
    <row r="41" spans="1:4" s="765" customFormat="1" ht="14.5" customHeight="1">
      <c r="A41" s="750" t="s">
        <v>16</v>
      </c>
      <c r="B41" s="1057" t="s">
        <v>462</v>
      </c>
      <c r="C41" s="882" t="s">
        <v>462</v>
      </c>
      <c r="D41" s="897" t="s">
        <v>462</v>
      </c>
    </row>
    <row r="42" spans="1:4" s="765" customFormat="1" ht="14.5" customHeight="1">
      <c r="A42" s="749" t="s">
        <v>17</v>
      </c>
      <c r="B42" s="1056">
        <v>2.592520055936645</v>
      </c>
      <c r="C42" s="879">
        <v>0.34345802188447672</v>
      </c>
      <c r="D42" s="896">
        <v>20</v>
      </c>
    </row>
    <row r="43" spans="1:4" s="765" customFormat="1" ht="14.5" customHeight="1">
      <c r="A43" s="750" t="s">
        <v>18</v>
      </c>
      <c r="B43" s="1057">
        <v>7.3140399521093329</v>
      </c>
      <c r="C43" s="882">
        <v>1.662289139393927</v>
      </c>
      <c r="D43" s="897">
        <v>80</v>
      </c>
    </row>
    <row r="44" spans="1:4" s="765" customFormat="1" ht="14.5" customHeight="1">
      <c r="A44" s="749" t="s">
        <v>19</v>
      </c>
      <c r="B44" s="1056">
        <v>2.9553315767622981</v>
      </c>
      <c r="C44" s="879">
        <v>0.7122274665389644</v>
      </c>
      <c r="D44" s="896">
        <v>10</v>
      </c>
    </row>
    <row r="45" spans="1:4" s="765" customFormat="1" ht="14.5" customHeight="1">
      <c r="A45" s="750" t="s">
        <v>20</v>
      </c>
      <c r="B45" s="1057" t="s">
        <v>462</v>
      </c>
      <c r="C45" s="882" t="s">
        <v>462</v>
      </c>
      <c r="D45" s="897" t="s">
        <v>462</v>
      </c>
    </row>
    <row r="46" spans="1:4" s="765" customFormat="1" ht="14.5" customHeight="1">
      <c r="A46" s="749" t="s">
        <v>21</v>
      </c>
      <c r="B46" s="1056">
        <v>5.2091769311264189</v>
      </c>
      <c r="C46" s="879">
        <v>2.116674337466252</v>
      </c>
      <c r="D46" s="896">
        <v>2</v>
      </c>
    </row>
    <row r="47" spans="1:4" s="765" customFormat="1" ht="14.5" customHeight="1">
      <c r="A47" s="750" t="s">
        <v>22</v>
      </c>
      <c r="B47" s="1057">
        <v>4.316596761060211</v>
      </c>
      <c r="C47" s="882">
        <v>1.310333656635545</v>
      </c>
      <c r="D47" s="897">
        <v>3</v>
      </c>
    </row>
    <row r="48" spans="1:4" s="765" customFormat="1" ht="14.5" customHeight="1">
      <c r="A48" s="749" t="s">
        <v>23</v>
      </c>
      <c r="B48" s="1056" t="s">
        <v>462</v>
      </c>
      <c r="C48" s="879" t="s">
        <v>462</v>
      </c>
      <c r="D48" s="896" t="s">
        <v>462</v>
      </c>
    </row>
    <row r="49" spans="1:11" s="765" customFormat="1" ht="14.5" customHeight="1" thickBot="1">
      <c r="A49" s="751" t="s">
        <v>24</v>
      </c>
      <c r="B49" s="1058">
        <v>4.5748500402307677</v>
      </c>
      <c r="C49" s="885">
        <v>2.0025596085563109</v>
      </c>
      <c r="D49" s="898">
        <v>3</v>
      </c>
    </row>
    <row r="50" spans="1:11" s="765" customFormat="1" ht="14.5" customHeight="1">
      <c r="A50" s="752" t="s">
        <v>26</v>
      </c>
      <c r="B50" s="1059">
        <v>5.8388619943847671</v>
      </c>
      <c r="C50" s="875">
        <v>0.88346780129280433</v>
      </c>
      <c r="D50" s="890">
        <v>168</v>
      </c>
    </row>
    <row r="51" spans="1:11" s="765" customFormat="1" ht="14.5" customHeight="1">
      <c r="A51" s="752" t="s">
        <v>25</v>
      </c>
      <c r="B51" s="1059">
        <v>4.3336603261323852</v>
      </c>
      <c r="C51" s="875">
        <v>0.6001537518575214</v>
      </c>
      <c r="D51" s="890">
        <v>19</v>
      </c>
    </row>
    <row r="52" spans="1:11" s="765" customFormat="1" ht="14.5" customHeight="1">
      <c r="A52" s="753" t="s">
        <v>27</v>
      </c>
      <c r="B52" s="1061">
        <v>5.7030146192340556</v>
      </c>
      <c r="C52" s="892">
        <v>0.80625499045173932</v>
      </c>
      <c r="D52" s="895">
        <v>187</v>
      </c>
    </row>
    <row r="53" spans="1:11" s="788" customFormat="1" ht="26.15" customHeight="1">
      <c r="A53" s="1414" t="s">
        <v>391</v>
      </c>
      <c r="B53" s="1414" t="s">
        <v>391</v>
      </c>
      <c r="C53" s="1414" t="s">
        <v>391</v>
      </c>
      <c r="D53" s="1414" t="s">
        <v>391</v>
      </c>
    </row>
    <row r="54" spans="1:11" s="788" customFormat="1" ht="51" customHeight="1">
      <c r="A54" s="1414" t="s">
        <v>601</v>
      </c>
      <c r="B54" s="1414" t="s">
        <v>126</v>
      </c>
      <c r="C54" s="1414" t="s">
        <v>126</v>
      </c>
      <c r="D54" s="1414" t="s">
        <v>126</v>
      </c>
    </row>
    <row r="55" spans="1:11" s="788" customFormat="1" ht="24" customHeight="1">
      <c r="A55" s="1414" t="s">
        <v>392</v>
      </c>
      <c r="B55" s="1414" t="s">
        <v>392</v>
      </c>
      <c r="C55" s="1414" t="s">
        <v>392</v>
      </c>
      <c r="D55" s="1414" t="s">
        <v>392</v>
      </c>
    </row>
    <row r="56" spans="1:11" ht="14.5" customHeight="1"/>
    <row r="57" spans="1:11" ht="14.5" customHeight="1">
      <c r="A57" s="1310">
        <v>2020</v>
      </c>
      <c r="B57" s="1310"/>
      <c r="C57" s="1310"/>
      <c r="D57" s="1310"/>
      <c r="E57" s="1310"/>
      <c r="F57" s="1310"/>
      <c r="G57" s="1310"/>
      <c r="H57" s="1310"/>
      <c r="I57" s="1310"/>
      <c r="J57" s="1310"/>
      <c r="K57" s="1060"/>
    </row>
    <row r="58" spans="1:11" ht="14.5" customHeight="1"/>
    <row r="59" spans="1:11" s="765" customFormat="1" ht="14.5" customHeight="1">
      <c r="A59" s="1409" t="s">
        <v>825</v>
      </c>
      <c r="B59" s="1409"/>
      <c r="C59" s="1409"/>
      <c r="D59" s="1409"/>
      <c r="E59" s="1409"/>
      <c r="F59" s="1409"/>
      <c r="G59" s="1409"/>
      <c r="H59" s="1409"/>
      <c r="I59" s="1409"/>
      <c r="J59" s="1409"/>
    </row>
    <row r="60" spans="1:11" s="788" customFormat="1" ht="14.5" customHeight="1">
      <c r="A60" s="1415" t="s">
        <v>10</v>
      </c>
      <c r="B60" s="1331" t="s">
        <v>382</v>
      </c>
      <c r="C60" s="1331" t="s">
        <v>384</v>
      </c>
      <c r="D60" s="1331" t="s">
        <v>384</v>
      </c>
      <c r="E60" s="1331" t="s">
        <v>554</v>
      </c>
      <c r="F60" s="1331" t="s">
        <v>385</v>
      </c>
      <c r="G60" s="1331" t="s">
        <v>385</v>
      </c>
      <c r="H60" s="1331" t="s">
        <v>555</v>
      </c>
      <c r="I60" s="1331" t="s">
        <v>386</v>
      </c>
      <c r="J60" s="1332" t="s">
        <v>386</v>
      </c>
    </row>
    <row r="61" spans="1:11" s="765" customFormat="1" ht="14.5" customHeight="1" thickBot="1">
      <c r="A61" s="1329"/>
      <c r="B61" s="393" t="s">
        <v>56</v>
      </c>
      <c r="C61" s="393" t="s">
        <v>57</v>
      </c>
      <c r="D61" s="533" t="s">
        <v>123</v>
      </c>
      <c r="E61" s="393" t="s">
        <v>56</v>
      </c>
      <c r="F61" s="393" t="s">
        <v>57</v>
      </c>
      <c r="G61" s="533" t="s">
        <v>123</v>
      </c>
      <c r="H61" s="393" t="s">
        <v>56</v>
      </c>
      <c r="I61" s="393" t="s">
        <v>57</v>
      </c>
      <c r="J61" s="393" t="s">
        <v>123</v>
      </c>
    </row>
    <row r="62" spans="1:11" s="765" customFormat="1" ht="14.5" customHeight="1">
      <c r="A62" s="749" t="s">
        <v>11</v>
      </c>
      <c r="B62" s="878">
        <v>80.266547671176056</v>
      </c>
      <c r="C62" s="879">
        <v>7.2630088269807462</v>
      </c>
      <c r="D62" s="880">
        <v>30</v>
      </c>
      <c r="E62" s="878">
        <v>54.664327586241548</v>
      </c>
      <c r="F62" s="879">
        <v>9.1057031050673771</v>
      </c>
      <c r="G62" s="880">
        <v>30</v>
      </c>
      <c r="H62" s="878">
        <v>72.003726680080632</v>
      </c>
      <c r="I62" s="879">
        <v>8.4246648742715493</v>
      </c>
      <c r="J62" s="896">
        <v>29</v>
      </c>
    </row>
    <row r="63" spans="1:11" s="765" customFormat="1" ht="14.5" customHeight="1">
      <c r="A63" s="750" t="s">
        <v>12</v>
      </c>
      <c r="B63" s="881">
        <v>57.843413747480213</v>
      </c>
      <c r="C63" s="882">
        <v>6.8166369618993254</v>
      </c>
      <c r="D63" s="883">
        <v>54</v>
      </c>
      <c r="E63" s="881">
        <v>31.233489969017398</v>
      </c>
      <c r="F63" s="882">
        <v>6.5851873898344433</v>
      </c>
      <c r="G63" s="883">
        <v>51</v>
      </c>
      <c r="H63" s="881">
        <v>51.035661817780237</v>
      </c>
      <c r="I63" s="882">
        <v>7.0341206898710613</v>
      </c>
      <c r="J63" s="897">
        <v>52</v>
      </c>
    </row>
    <row r="64" spans="1:11" s="765" customFormat="1" ht="14.5" customHeight="1">
      <c r="A64" s="749" t="s">
        <v>30</v>
      </c>
      <c r="B64" s="878" t="s">
        <v>462</v>
      </c>
      <c r="C64" s="879" t="s">
        <v>462</v>
      </c>
      <c r="D64" s="880" t="s">
        <v>462</v>
      </c>
      <c r="E64" s="878" t="s">
        <v>462</v>
      </c>
      <c r="F64" s="879" t="s">
        <v>462</v>
      </c>
      <c r="G64" s="880" t="s">
        <v>462</v>
      </c>
      <c r="H64" s="878" t="s">
        <v>462</v>
      </c>
      <c r="I64" s="879" t="s">
        <v>462</v>
      </c>
      <c r="J64" s="880" t="s">
        <v>462</v>
      </c>
    </row>
    <row r="65" spans="1:10" s="765" customFormat="1" ht="14.5" customHeight="1">
      <c r="A65" s="750" t="s">
        <v>13</v>
      </c>
      <c r="B65" s="881">
        <v>92.3821866867209</v>
      </c>
      <c r="C65" s="882">
        <v>7.3983250630245241</v>
      </c>
      <c r="D65" s="883">
        <v>11</v>
      </c>
      <c r="E65" s="881">
        <v>33.330534429569333</v>
      </c>
      <c r="F65" s="882">
        <v>15.840501661798459</v>
      </c>
      <c r="G65" s="883">
        <v>9</v>
      </c>
      <c r="H65" s="881">
        <v>81.174206428484709</v>
      </c>
      <c r="I65" s="882">
        <v>12.1893269525447</v>
      </c>
      <c r="J65" s="897">
        <v>10</v>
      </c>
    </row>
    <row r="66" spans="1:10" s="765" customFormat="1" ht="14.5" customHeight="1">
      <c r="A66" s="749" t="s">
        <v>14</v>
      </c>
      <c r="B66" s="878" t="s">
        <v>462</v>
      </c>
      <c r="C66" s="879" t="s">
        <v>462</v>
      </c>
      <c r="D66" s="880" t="s">
        <v>462</v>
      </c>
      <c r="E66" s="878" t="s">
        <v>462</v>
      </c>
      <c r="F66" s="879" t="s">
        <v>462</v>
      </c>
      <c r="G66" s="880" t="s">
        <v>462</v>
      </c>
      <c r="H66" s="878" t="s">
        <v>462</v>
      </c>
      <c r="I66" s="879" t="s">
        <v>462</v>
      </c>
      <c r="J66" s="880" t="s">
        <v>462</v>
      </c>
    </row>
    <row r="67" spans="1:10" s="765" customFormat="1" ht="14.5" customHeight="1">
      <c r="A67" s="750" t="s">
        <v>31</v>
      </c>
      <c r="B67" s="881" t="s">
        <v>462</v>
      </c>
      <c r="C67" s="882" t="s">
        <v>462</v>
      </c>
      <c r="D67" s="883" t="s">
        <v>462</v>
      </c>
      <c r="E67" s="881" t="s">
        <v>462</v>
      </c>
      <c r="F67" s="882" t="s">
        <v>462</v>
      </c>
      <c r="G67" s="883" t="s">
        <v>462</v>
      </c>
      <c r="H67" s="881" t="s">
        <v>462</v>
      </c>
      <c r="I67" s="882" t="s">
        <v>462</v>
      </c>
      <c r="J67" s="897" t="s">
        <v>462</v>
      </c>
    </row>
    <row r="68" spans="1:10" s="765" customFormat="1" ht="14.5" customHeight="1">
      <c r="A68" s="749" t="s">
        <v>15</v>
      </c>
      <c r="B68" s="878">
        <v>94.833448457964735</v>
      </c>
      <c r="C68" s="879">
        <v>5.0593100825869248</v>
      </c>
      <c r="D68" s="880">
        <v>17</v>
      </c>
      <c r="E68" s="878">
        <v>87.546357956277717</v>
      </c>
      <c r="F68" s="879">
        <v>8.30673355492657</v>
      </c>
      <c r="G68" s="880">
        <v>16</v>
      </c>
      <c r="H68" s="878">
        <v>89.301151385748028</v>
      </c>
      <c r="I68" s="879">
        <v>7.2109181514541971</v>
      </c>
      <c r="J68" s="896">
        <v>17</v>
      </c>
    </row>
    <row r="69" spans="1:10" s="765" customFormat="1" ht="14.5" customHeight="1">
      <c r="A69" s="750" t="s">
        <v>16</v>
      </c>
      <c r="B69" s="881" t="s">
        <v>462</v>
      </c>
      <c r="C69" s="882" t="s">
        <v>462</v>
      </c>
      <c r="D69" s="883" t="s">
        <v>462</v>
      </c>
      <c r="E69" s="881" t="s">
        <v>462</v>
      </c>
      <c r="F69" s="882" t="s">
        <v>462</v>
      </c>
      <c r="G69" s="883" t="s">
        <v>462</v>
      </c>
      <c r="H69" s="881" t="s">
        <v>462</v>
      </c>
      <c r="I69" s="882" t="s">
        <v>462</v>
      </c>
      <c r="J69" s="897" t="s">
        <v>462</v>
      </c>
    </row>
    <row r="70" spans="1:10" s="765" customFormat="1" ht="14.5" customHeight="1">
      <c r="A70" s="749" t="s">
        <v>17</v>
      </c>
      <c r="B70" s="878">
        <v>82.278445973701466</v>
      </c>
      <c r="C70" s="879">
        <v>6.6068826655250916</v>
      </c>
      <c r="D70" s="880">
        <v>33</v>
      </c>
      <c r="E70" s="878">
        <v>70.6983677747006</v>
      </c>
      <c r="F70" s="879">
        <v>8.2995989936113332</v>
      </c>
      <c r="G70" s="880">
        <v>30</v>
      </c>
      <c r="H70" s="878">
        <v>76.938315947293276</v>
      </c>
      <c r="I70" s="879">
        <v>7.6911187074716851</v>
      </c>
      <c r="J70" s="896">
        <v>30</v>
      </c>
    </row>
    <row r="71" spans="1:10" s="765" customFormat="1" ht="14.5" customHeight="1">
      <c r="A71" s="750" t="s">
        <v>18</v>
      </c>
      <c r="B71" s="881">
        <v>95.026832458872207</v>
      </c>
      <c r="C71" s="882">
        <v>2.1749229827087122</v>
      </c>
      <c r="D71" s="883">
        <v>111</v>
      </c>
      <c r="E71" s="881">
        <v>75.427069240663585</v>
      </c>
      <c r="F71" s="882">
        <v>4.3711350077411266</v>
      </c>
      <c r="G71" s="883">
        <v>100</v>
      </c>
      <c r="H71" s="881">
        <v>94.876371288903869</v>
      </c>
      <c r="I71" s="882">
        <v>2.2387438960165542</v>
      </c>
      <c r="J71" s="897">
        <v>108</v>
      </c>
    </row>
    <row r="72" spans="1:10" s="765" customFormat="1" ht="14.5" customHeight="1">
      <c r="A72" s="749" t="s">
        <v>19</v>
      </c>
      <c r="B72" s="878">
        <v>60.007327089471893</v>
      </c>
      <c r="C72" s="879">
        <v>11.08186387908591</v>
      </c>
      <c r="D72" s="880">
        <v>20</v>
      </c>
      <c r="E72" s="878">
        <v>35.559788836011293</v>
      </c>
      <c r="F72" s="879">
        <v>10.881840774853391</v>
      </c>
      <c r="G72" s="880">
        <v>20</v>
      </c>
      <c r="H72" s="878">
        <v>55.528783408346087</v>
      </c>
      <c r="I72" s="879">
        <v>11.22791854947608</v>
      </c>
      <c r="J72" s="896">
        <v>20</v>
      </c>
    </row>
    <row r="73" spans="1:10" s="765" customFormat="1" ht="14.5" customHeight="1">
      <c r="A73" s="750" t="s">
        <v>20</v>
      </c>
      <c r="B73" s="881" t="s">
        <v>462</v>
      </c>
      <c r="C73" s="882" t="s">
        <v>462</v>
      </c>
      <c r="D73" s="883" t="s">
        <v>462</v>
      </c>
      <c r="E73" s="881" t="s">
        <v>462</v>
      </c>
      <c r="F73" s="882" t="s">
        <v>462</v>
      </c>
      <c r="G73" s="883" t="s">
        <v>462</v>
      </c>
      <c r="H73" s="881" t="s">
        <v>462</v>
      </c>
      <c r="I73" s="882" t="s">
        <v>462</v>
      </c>
      <c r="J73" s="897" t="s">
        <v>462</v>
      </c>
    </row>
    <row r="74" spans="1:10" s="765" customFormat="1" ht="14.5" customHeight="1">
      <c r="A74" s="749" t="s">
        <v>21</v>
      </c>
      <c r="B74" s="878" t="s">
        <v>462</v>
      </c>
      <c r="C74" s="879" t="s">
        <v>462</v>
      </c>
      <c r="D74" s="880" t="s">
        <v>462</v>
      </c>
      <c r="E74" s="878" t="s">
        <v>462</v>
      </c>
      <c r="F74" s="879" t="s">
        <v>462</v>
      </c>
      <c r="G74" s="880" t="s">
        <v>462</v>
      </c>
      <c r="H74" s="878" t="s">
        <v>462</v>
      </c>
      <c r="I74" s="879" t="s">
        <v>462</v>
      </c>
      <c r="J74" s="896" t="s">
        <v>462</v>
      </c>
    </row>
    <row r="75" spans="1:10" s="765" customFormat="1" ht="14.5" customHeight="1">
      <c r="A75" s="750" t="s">
        <v>22</v>
      </c>
      <c r="B75" s="881">
        <v>79.423098291632598</v>
      </c>
      <c r="C75" s="882">
        <v>13.12684462247228</v>
      </c>
      <c r="D75" s="883">
        <v>9</v>
      </c>
      <c r="E75" s="881">
        <v>21.830202881032619</v>
      </c>
      <c r="F75" s="882">
        <v>13.710834785455541</v>
      </c>
      <c r="G75" s="883">
        <v>9</v>
      </c>
      <c r="H75" s="881">
        <v>68.572844043021931</v>
      </c>
      <c r="I75" s="882">
        <v>15.27063128286335</v>
      </c>
      <c r="J75" s="897">
        <v>9</v>
      </c>
    </row>
    <row r="76" spans="1:10" s="765" customFormat="1" ht="14.5" customHeight="1">
      <c r="A76" s="749" t="s">
        <v>23</v>
      </c>
      <c r="B76" s="878" t="s">
        <v>462</v>
      </c>
      <c r="C76" s="879" t="s">
        <v>462</v>
      </c>
      <c r="D76" s="880" t="s">
        <v>462</v>
      </c>
      <c r="E76" s="878" t="s">
        <v>462</v>
      </c>
      <c r="F76" s="879" t="s">
        <v>462</v>
      </c>
      <c r="G76" s="880" t="s">
        <v>462</v>
      </c>
      <c r="H76" s="878" t="s">
        <v>462</v>
      </c>
      <c r="I76" s="879" t="s">
        <v>462</v>
      </c>
      <c r="J76" s="896" t="s">
        <v>462</v>
      </c>
    </row>
    <row r="77" spans="1:10" s="765" customFormat="1" ht="14.5" customHeight="1" thickBot="1">
      <c r="A77" s="751" t="s">
        <v>24</v>
      </c>
      <c r="B77" s="884">
        <v>84.929061381002256</v>
      </c>
      <c r="C77" s="885">
        <v>8.029191919489497</v>
      </c>
      <c r="D77" s="1055">
        <v>20</v>
      </c>
      <c r="E77" s="884">
        <v>29.70964515587978</v>
      </c>
      <c r="F77" s="885">
        <v>11.14795290771923</v>
      </c>
      <c r="G77" s="1055">
        <v>17</v>
      </c>
      <c r="H77" s="884">
        <v>79.883886622461745</v>
      </c>
      <c r="I77" s="885">
        <v>8.9990402208838027</v>
      </c>
      <c r="J77" s="898">
        <v>20</v>
      </c>
    </row>
    <row r="78" spans="1:10" s="765" customFormat="1" ht="14.5" customHeight="1">
      <c r="A78" s="752" t="s">
        <v>26</v>
      </c>
      <c r="B78" s="877">
        <v>82.751882210694873</v>
      </c>
      <c r="C78" s="875">
        <v>2.2767085672066649</v>
      </c>
      <c r="D78" s="876">
        <v>279</v>
      </c>
      <c r="E78" s="877">
        <v>63.037929239041681</v>
      </c>
      <c r="F78" s="875">
        <v>3.0305968392074529</v>
      </c>
      <c r="G78" s="876">
        <v>258</v>
      </c>
      <c r="H78" s="877">
        <v>79.287242744468927</v>
      </c>
      <c r="I78" s="875">
        <v>2.4816399776263389</v>
      </c>
      <c r="J78" s="890">
        <v>270</v>
      </c>
    </row>
    <row r="79" spans="1:10" s="765" customFormat="1" ht="14.5" customHeight="1">
      <c r="A79" s="752" t="s">
        <v>25</v>
      </c>
      <c r="B79" s="877">
        <v>87.676564654135561</v>
      </c>
      <c r="C79" s="875">
        <v>4.7287987388023529</v>
      </c>
      <c r="D79" s="876">
        <v>58</v>
      </c>
      <c r="E79" s="877">
        <v>35.826014674920494</v>
      </c>
      <c r="F79" s="875">
        <v>7.2206357817771627</v>
      </c>
      <c r="G79" s="876">
        <v>47</v>
      </c>
      <c r="H79" s="877">
        <v>80.693664351383489</v>
      </c>
      <c r="I79" s="875">
        <v>5.553708062349541</v>
      </c>
      <c r="J79" s="890">
        <v>57</v>
      </c>
    </row>
    <row r="80" spans="1:10" s="765" customFormat="1" ht="14.5" customHeight="1">
      <c r="A80" s="753" t="s">
        <v>27</v>
      </c>
      <c r="B80" s="891">
        <v>83.540718285699256</v>
      </c>
      <c r="C80" s="892">
        <v>2.0571260160839331</v>
      </c>
      <c r="D80" s="893">
        <v>337</v>
      </c>
      <c r="E80" s="891">
        <v>59.131477386789463</v>
      </c>
      <c r="F80" s="892">
        <v>2.8597389871669701</v>
      </c>
      <c r="G80" s="893">
        <v>305</v>
      </c>
      <c r="H80" s="891">
        <v>79.514866954472367</v>
      </c>
      <c r="I80" s="892">
        <v>2.2656869869308651</v>
      </c>
      <c r="J80" s="895">
        <v>327</v>
      </c>
    </row>
    <row r="81" spans="1:10" s="765" customFormat="1" ht="14.5" customHeight="1">
      <c r="A81" s="1333" t="s">
        <v>387</v>
      </c>
      <c r="B81" s="1333" t="s">
        <v>387</v>
      </c>
      <c r="C81" s="1333" t="s">
        <v>387</v>
      </c>
      <c r="D81" s="1333" t="s">
        <v>387</v>
      </c>
      <c r="E81" s="1333" t="s">
        <v>387</v>
      </c>
      <c r="F81" s="1333" t="s">
        <v>387</v>
      </c>
      <c r="G81" s="1333" t="s">
        <v>387</v>
      </c>
      <c r="H81" s="1333" t="s">
        <v>387</v>
      </c>
      <c r="I81" s="1333" t="s">
        <v>387</v>
      </c>
      <c r="J81" s="1333" t="s">
        <v>387</v>
      </c>
    </row>
    <row r="82" spans="1:10" s="788" customFormat="1" ht="27" customHeight="1">
      <c r="A82" s="1414" t="s">
        <v>319</v>
      </c>
      <c r="B82" s="1414" t="s">
        <v>126</v>
      </c>
      <c r="C82" s="1414" t="s">
        <v>126</v>
      </c>
      <c r="D82" s="1414" t="s">
        <v>126</v>
      </c>
      <c r="E82" s="1414" t="s">
        <v>126</v>
      </c>
      <c r="F82" s="1414" t="s">
        <v>126</v>
      </c>
      <c r="G82" s="1414" t="s">
        <v>126</v>
      </c>
      <c r="H82" s="1414" t="s">
        <v>126</v>
      </c>
      <c r="I82" s="1414" t="s">
        <v>126</v>
      </c>
      <c r="J82" s="1414" t="s">
        <v>126</v>
      </c>
    </row>
    <row r="83" spans="1:10" s="765" customFormat="1" ht="14.5" customHeight="1">
      <c r="A83" s="1333" t="s">
        <v>389</v>
      </c>
      <c r="B83" s="1333" t="s">
        <v>389</v>
      </c>
      <c r="C83" s="1333" t="s">
        <v>389</v>
      </c>
      <c r="D83" s="1333" t="s">
        <v>389</v>
      </c>
      <c r="E83" s="1333" t="s">
        <v>389</v>
      </c>
      <c r="F83" s="1333" t="s">
        <v>389</v>
      </c>
      <c r="G83" s="1333" t="s">
        <v>389</v>
      </c>
      <c r="H83" s="1333" t="s">
        <v>389</v>
      </c>
      <c r="I83" s="1333" t="s">
        <v>389</v>
      </c>
      <c r="J83" s="1333" t="s">
        <v>389</v>
      </c>
    </row>
    <row r="84" spans="1:10" ht="14.5" customHeight="1"/>
    <row r="85" spans="1:10" s="788" customFormat="1" ht="14.5" customHeight="1">
      <c r="A85" s="1511" t="s">
        <v>826</v>
      </c>
      <c r="B85" s="1511"/>
      <c r="C85" s="1511"/>
      <c r="D85" s="1511"/>
      <c r="E85" s="1511"/>
      <c r="F85" s="1511"/>
      <c r="G85" s="1511"/>
    </row>
    <row r="86" spans="1:10" s="788" customFormat="1" ht="14.5" customHeight="1">
      <c r="A86" s="1415" t="s">
        <v>10</v>
      </c>
      <c r="B86" s="1331" t="s">
        <v>554</v>
      </c>
      <c r="C86" s="1331" t="s">
        <v>385</v>
      </c>
      <c r="D86" s="1331" t="s">
        <v>385</v>
      </c>
      <c r="E86" s="1331" t="s">
        <v>555</v>
      </c>
      <c r="F86" s="1331" t="s">
        <v>386</v>
      </c>
      <c r="G86" s="1332" t="s">
        <v>386</v>
      </c>
    </row>
    <row r="87" spans="1:10" s="765" customFormat="1" ht="14.5" customHeight="1" thickBot="1">
      <c r="A87" s="1329"/>
      <c r="B87" s="393" t="s">
        <v>64</v>
      </c>
      <c r="C87" s="393" t="s">
        <v>57</v>
      </c>
      <c r="D87" s="533" t="s">
        <v>123</v>
      </c>
      <c r="E87" s="393" t="s">
        <v>64</v>
      </c>
      <c r="F87" s="393" t="s">
        <v>57</v>
      </c>
      <c r="G87" s="393" t="s">
        <v>123</v>
      </c>
    </row>
    <row r="88" spans="1:10" s="765" customFormat="1" ht="14.5" customHeight="1">
      <c r="A88" s="749" t="s">
        <v>11</v>
      </c>
      <c r="B88" s="1056">
        <v>8.3153705055338829</v>
      </c>
      <c r="C88" s="879">
        <v>2.2158338009813701</v>
      </c>
      <c r="D88" s="880">
        <v>11</v>
      </c>
      <c r="E88" s="1056">
        <v>10.34965328445969</v>
      </c>
      <c r="F88" s="879">
        <v>2.1441400503532289</v>
      </c>
      <c r="G88" s="896">
        <v>16</v>
      </c>
    </row>
    <row r="89" spans="1:10" s="765" customFormat="1" ht="14.5" customHeight="1">
      <c r="A89" s="750" t="s">
        <v>12</v>
      </c>
      <c r="B89" s="1057">
        <v>2.748688117913308</v>
      </c>
      <c r="C89" s="882">
        <v>1.102331132274001</v>
      </c>
      <c r="D89" s="883">
        <v>14</v>
      </c>
      <c r="E89" s="1057">
        <v>3.583494203886969</v>
      </c>
      <c r="F89" s="882">
        <v>0.96692532613904458</v>
      </c>
      <c r="G89" s="897">
        <v>23</v>
      </c>
    </row>
    <row r="90" spans="1:10" s="765" customFormat="1" ht="14.5" customHeight="1">
      <c r="A90" s="749" t="s">
        <v>30</v>
      </c>
      <c r="B90" s="1056" t="s">
        <v>462</v>
      </c>
      <c r="C90" s="879" t="s">
        <v>462</v>
      </c>
      <c r="D90" s="880" t="s">
        <v>462</v>
      </c>
      <c r="E90" s="1056" t="s">
        <v>462</v>
      </c>
      <c r="F90" s="879" t="s">
        <v>462</v>
      </c>
      <c r="G90" s="896" t="s">
        <v>462</v>
      </c>
    </row>
    <row r="91" spans="1:10" s="765" customFormat="1" ht="14.5" customHeight="1">
      <c r="A91" s="750" t="s">
        <v>13</v>
      </c>
      <c r="B91" s="1057">
        <v>3.864240789682329</v>
      </c>
      <c r="C91" s="882">
        <v>2.1237941946421799</v>
      </c>
      <c r="D91" s="883">
        <v>2</v>
      </c>
      <c r="E91" s="1057">
        <v>3.0797792979943961</v>
      </c>
      <c r="F91" s="882">
        <v>0.45317248457693932</v>
      </c>
      <c r="G91" s="897">
        <v>8</v>
      </c>
    </row>
    <row r="92" spans="1:10" s="765" customFormat="1" ht="14.5" customHeight="1">
      <c r="A92" s="749" t="s">
        <v>14</v>
      </c>
      <c r="B92" s="1056" t="s">
        <v>462</v>
      </c>
      <c r="C92" s="879" t="s">
        <v>462</v>
      </c>
      <c r="D92" s="880" t="s">
        <v>462</v>
      </c>
      <c r="E92" s="1056" t="s">
        <v>462</v>
      </c>
      <c r="F92" s="879" t="s">
        <v>462</v>
      </c>
      <c r="G92" s="896" t="s">
        <v>462</v>
      </c>
    </row>
    <row r="93" spans="1:10" s="765" customFormat="1" ht="14.5" customHeight="1">
      <c r="A93" s="750" t="s">
        <v>31</v>
      </c>
      <c r="B93" s="1057" t="s">
        <v>462</v>
      </c>
      <c r="C93" s="882" t="s">
        <v>462</v>
      </c>
      <c r="D93" s="883" t="s">
        <v>462</v>
      </c>
      <c r="E93" s="1057" t="s">
        <v>462</v>
      </c>
      <c r="F93" s="882" t="s">
        <v>462</v>
      </c>
      <c r="G93" s="897" t="s">
        <v>462</v>
      </c>
    </row>
    <row r="94" spans="1:10" s="765" customFormat="1" ht="14.5" customHeight="1">
      <c r="A94" s="749" t="s">
        <v>15</v>
      </c>
      <c r="B94" s="1056">
        <v>4.0132090505036304</v>
      </c>
      <c r="C94" s="879">
        <v>1.179170660223501</v>
      </c>
      <c r="D94" s="880">
        <v>12</v>
      </c>
      <c r="E94" s="1056">
        <v>3.2467507915759288</v>
      </c>
      <c r="F94" s="879">
        <v>0.64613136983817876</v>
      </c>
      <c r="G94" s="896">
        <v>13</v>
      </c>
    </row>
    <row r="95" spans="1:10" s="765" customFormat="1" ht="14.5" customHeight="1">
      <c r="A95" s="750" t="s">
        <v>16</v>
      </c>
      <c r="B95" s="1057" t="s">
        <v>462</v>
      </c>
      <c r="C95" s="882" t="s">
        <v>462</v>
      </c>
      <c r="D95" s="883" t="s">
        <v>462</v>
      </c>
      <c r="E95" s="1057" t="s">
        <v>462</v>
      </c>
      <c r="F95" s="882" t="s">
        <v>462</v>
      </c>
      <c r="G95" s="897" t="s">
        <v>462</v>
      </c>
    </row>
    <row r="96" spans="1:10" s="765" customFormat="1" ht="14.5" customHeight="1">
      <c r="A96" s="749" t="s">
        <v>17</v>
      </c>
      <c r="B96" s="1056">
        <v>5.0800972713813968</v>
      </c>
      <c r="C96" s="879">
        <v>1.260457323845444</v>
      </c>
      <c r="D96" s="880">
        <v>18</v>
      </c>
      <c r="E96" s="1056">
        <v>7.554122121454645</v>
      </c>
      <c r="F96" s="879">
        <v>2.227894586752647</v>
      </c>
      <c r="G96" s="896">
        <v>18</v>
      </c>
    </row>
    <row r="97" spans="1:10" s="765" customFormat="1" ht="14.5" customHeight="1">
      <c r="A97" s="750" t="s">
        <v>18</v>
      </c>
      <c r="B97" s="1057">
        <v>5.3306092797464064</v>
      </c>
      <c r="C97" s="882">
        <v>0.82339261251071572</v>
      </c>
      <c r="D97" s="883">
        <v>70</v>
      </c>
      <c r="E97" s="1057">
        <v>12.175923531267051</v>
      </c>
      <c r="F97" s="882">
        <v>1.3870639593436189</v>
      </c>
      <c r="G97" s="897">
        <v>95</v>
      </c>
    </row>
    <row r="98" spans="1:10" s="765" customFormat="1" ht="14.5" customHeight="1">
      <c r="A98" s="749" t="s">
        <v>19</v>
      </c>
      <c r="B98" s="1056">
        <v>2.4638182593828848</v>
      </c>
      <c r="C98" s="879">
        <v>0.93878951001023503</v>
      </c>
      <c r="D98" s="880">
        <v>6</v>
      </c>
      <c r="E98" s="1056">
        <v>3.8217400544859341</v>
      </c>
      <c r="F98" s="879">
        <v>0.79264647343229322</v>
      </c>
      <c r="G98" s="896">
        <v>10</v>
      </c>
    </row>
    <row r="99" spans="1:10" s="765" customFormat="1" ht="14.5" customHeight="1">
      <c r="A99" s="750" t="s">
        <v>20</v>
      </c>
      <c r="B99" s="1057" t="s">
        <v>462</v>
      </c>
      <c r="C99" s="882" t="s">
        <v>462</v>
      </c>
      <c r="D99" s="883" t="s">
        <v>462</v>
      </c>
      <c r="E99" s="1057" t="s">
        <v>462</v>
      </c>
      <c r="F99" s="882" t="s">
        <v>462</v>
      </c>
      <c r="G99" s="897" t="s">
        <v>462</v>
      </c>
    </row>
    <row r="100" spans="1:10" s="765" customFormat="1" ht="14.5" customHeight="1">
      <c r="A100" s="749" t="s">
        <v>21</v>
      </c>
      <c r="B100" s="1056" t="s">
        <v>462</v>
      </c>
      <c r="C100" s="879" t="s">
        <v>462</v>
      </c>
      <c r="D100" s="880" t="s">
        <v>462</v>
      </c>
      <c r="E100" s="1056" t="s">
        <v>462</v>
      </c>
      <c r="F100" s="879" t="s">
        <v>462</v>
      </c>
      <c r="G100" s="896" t="s">
        <v>462</v>
      </c>
    </row>
    <row r="101" spans="1:10" s="765" customFormat="1" ht="14.5" customHeight="1">
      <c r="A101" s="750" t="s">
        <v>22</v>
      </c>
      <c r="B101" s="1057">
        <v>1.502970526305186</v>
      </c>
      <c r="C101" s="882">
        <v>0.35467953255566009</v>
      </c>
      <c r="D101" s="883">
        <v>2</v>
      </c>
      <c r="E101" s="1057">
        <v>2.8277002686022499</v>
      </c>
      <c r="F101" s="882">
        <v>0.81923866056481609</v>
      </c>
      <c r="G101" s="897">
        <v>5</v>
      </c>
    </row>
    <row r="102" spans="1:10" s="765" customFormat="1" ht="14.5" customHeight="1">
      <c r="A102" s="749" t="s">
        <v>23</v>
      </c>
      <c r="B102" s="1056" t="s">
        <v>462</v>
      </c>
      <c r="C102" s="879" t="s">
        <v>462</v>
      </c>
      <c r="D102" s="880" t="s">
        <v>462</v>
      </c>
      <c r="E102" s="1056" t="s">
        <v>462</v>
      </c>
      <c r="F102" s="879" t="s">
        <v>462</v>
      </c>
      <c r="G102" s="896" t="s">
        <v>462</v>
      </c>
    </row>
    <row r="103" spans="1:10" s="765" customFormat="1" ht="14.5" customHeight="1" thickBot="1">
      <c r="A103" s="751" t="s">
        <v>24</v>
      </c>
      <c r="B103" s="1058">
        <v>2.2257037062375078</v>
      </c>
      <c r="C103" s="885">
        <v>0.33961954208690082</v>
      </c>
      <c r="D103" s="1055">
        <v>5</v>
      </c>
      <c r="E103" s="1058">
        <v>2.8102280625456211</v>
      </c>
      <c r="F103" s="885">
        <v>0.67780540727736716</v>
      </c>
      <c r="G103" s="898">
        <v>16</v>
      </c>
    </row>
    <row r="104" spans="1:10" s="765" customFormat="1" ht="14.5" customHeight="1">
      <c r="A104" s="752" t="s">
        <v>26</v>
      </c>
      <c r="B104" s="1059">
        <v>5.5175389916926303</v>
      </c>
      <c r="C104" s="875">
        <v>0.85864261194549174</v>
      </c>
      <c r="D104" s="876">
        <v>140</v>
      </c>
      <c r="E104" s="1059">
        <v>8.886981456185989</v>
      </c>
      <c r="F104" s="875">
        <v>0.78398681830811923</v>
      </c>
      <c r="G104" s="890">
        <v>187</v>
      </c>
    </row>
    <row r="105" spans="1:10" s="765" customFormat="1" ht="14.5" customHeight="1">
      <c r="A105" s="752" t="s">
        <v>25</v>
      </c>
      <c r="B105" s="1059">
        <v>2.6490565365314902</v>
      </c>
      <c r="C105" s="875">
        <v>0.49406101046074352</v>
      </c>
      <c r="D105" s="876">
        <v>16</v>
      </c>
      <c r="E105" s="1059">
        <v>3.42997485028559</v>
      </c>
      <c r="F105" s="875">
        <v>0.43145816968399903</v>
      </c>
      <c r="G105" s="890">
        <v>43</v>
      </c>
    </row>
    <row r="106" spans="1:10" s="765" customFormat="1" ht="14.5" customHeight="1">
      <c r="A106" s="753" t="s">
        <v>27</v>
      </c>
      <c r="B106" s="1061">
        <v>5.2512437035674724</v>
      </c>
      <c r="C106" s="892">
        <v>0.78301749070702509</v>
      </c>
      <c r="D106" s="893">
        <v>156</v>
      </c>
      <c r="E106" s="1061">
        <v>7.9404400251396163</v>
      </c>
      <c r="F106" s="892">
        <v>0.66372506009322563</v>
      </c>
      <c r="G106" s="895">
        <v>230</v>
      </c>
    </row>
    <row r="107" spans="1:10" s="765" customFormat="1" ht="14.5" customHeight="1">
      <c r="A107" s="1333" t="s">
        <v>602</v>
      </c>
      <c r="B107" s="1333" t="s">
        <v>393</v>
      </c>
      <c r="C107" s="1333" t="s">
        <v>393</v>
      </c>
      <c r="D107" s="1333" t="s">
        <v>393</v>
      </c>
      <c r="E107" s="1333" t="s">
        <v>393</v>
      </c>
      <c r="F107" s="1333" t="s">
        <v>393</v>
      </c>
      <c r="G107" s="1333" t="s">
        <v>393</v>
      </c>
    </row>
    <row r="108" spans="1:10" s="765" customFormat="1" ht="37" customHeight="1">
      <c r="A108" s="1414" t="s">
        <v>319</v>
      </c>
      <c r="B108" s="1414"/>
      <c r="C108" s="1414"/>
      <c r="D108" s="1414"/>
      <c r="E108" s="1414"/>
      <c r="F108" s="1414"/>
      <c r="G108" s="1414"/>
      <c r="H108" s="1053"/>
      <c r="I108" s="1053"/>
      <c r="J108" s="1053"/>
    </row>
    <row r="109" spans="1:10" s="788" customFormat="1" ht="26.15" customHeight="1">
      <c r="A109" s="1414" t="s">
        <v>394</v>
      </c>
      <c r="B109" s="1414" t="s">
        <v>394</v>
      </c>
      <c r="C109" s="1414" t="s">
        <v>394</v>
      </c>
      <c r="D109" s="1414" t="s">
        <v>394</v>
      </c>
      <c r="E109" s="1414" t="s">
        <v>394</v>
      </c>
      <c r="F109" s="1414" t="s">
        <v>394</v>
      </c>
      <c r="G109" s="1414" t="s">
        <v>394</v>
      </c>
    </row>
    <row r="110" spans="1:10" ht="14.5" customHeight="1"/>
    <row r="111" spans="1:10" ht="14.5" customHeight="1"/>
    <row r="112" spans="1:10" ht="14.5" customHeight="1"/>
    <row r="113" ht="14.5" customHeight="1"/>
    <row r="114" ht="14.5" customHeight="1"/>
    <row r="115" ht="14.5" customHeight="1"/>
    <row r="116" ht="14.5" customHeight="1"/>
    <row r="117" ht="14.5" customHeight="1"/>
    <row r="118" ht="14.5" customHeight="1"/>
    <row r="119" ht="14.5" customHeight="1"/>
    <row r="120" ht="14.5" customHeight="1"/>
    <row r="121" ht="14.5" customHeight="1"/>
    <row r="122" ht="14.5" customHeight="1"/>
    <row r="123" ht="14.5" customHeight="1"/>
    <row r="124" ht="14.5" customHeight="1"/>
    <row r="125" ht="14.5" customHeight="1"/>
    <row r="126" ht="14.5" customHeight="1"/>
    <row r="127" ht="14.5" customHeight="1"/>
    <row r="128" ht="14.5" customHeight="1"/>
    <row r="129" ht="14.5" customHeight="1"/>
    <row r="130" ht="14.5" customHeight="1"/>
    <row r="131" ht="14.5" customHeight="1"/>
    <row r="132" ht="14.5" customHeight="1"/>
    <row r="133" ht="14.5" customHeight="1"/>
    <row r="134" ht="14.5" customHeight="1"/>
    <row r="135" ht="14.5" customHeight="1"/>
    <row r="136" ht="14.5" customHeight="1"/>
    <row r="137" ht="14.5" customHeight="1"/>
    <row r="138" ht="14.5" customHeight="1"/>
    <row r="139" ht="14.5" customHeight="1"/>
    <row r="140" ht="14.5" customHeight="1"/>
    <row r="141" ht="14.5" customHeight="1"/>
    <row r="142" ht="14.5" customHeight="1"/>
    <row r="143" ht="14.5" customHeight="1"/>
    <row r="144" ht="14.5" customHeight="1"/>
    <row r="145" ht="14.5" customHeight="1"/>
    <row r="146" ht="14.5" customHeight="1"/>
    <row r="147" ht="14.5" customHeight="1"/>
    <row r="148" ht="14.5" customHeight="1"/>
    <row r="149" ht="14.5" customHeight="1"/>
    <row r="150" ht="14.5" customHeight="1"/>
    <row r="151" ht="14.5" customHeight="1"/>
    <row r="152" ht="14.5" customHeight="1"/>
    <row r="153" ht="14.5" customHeight="1"/>
    <row r="154" ht="14.5" customHeight="1"/>
    <row r="155" ht="14.5" customHeight="1"/>
    <row r="156" ht="14.5" customHeight="1"/>
    <row r="157" ht="14.5" customHeight="1"/>
    <row r="158" ht="14.5" customHeight="1"/>
    <row r="159" ht="14.5" customHeight="1"/>
    <row r="160" ht="14.5" customHeight="1"/>
    <row r="161" ht="14.5" customHeight="1"/>
    <row r="162" ht="14.5" customHeight="1"/>
    <row r="163" ht="14.5" customHeight="1"/>
    <row r="164" ht="14.5" customHeight="1"/>
    <row r="165" ht="14.5" customHeight="1"/>
    <row r="166" ht="14.5" customHeight="1"/>
    <row r="167" ht="14.5" customHeight="1"/>
    <row r="168" ht="14.5" customHeight="1"/>
    <row r="169" ht="14.5" customHeight="1"/>
    <row r="170" ht="14.5" customHeight="1"/>
    <row r="171" ht="14.5" customHeight="1"/>
  </sheetData>
  <mergeCells count="31">
    <mergeCell ref="A57:J57"/>
    <mergeCell ref="A109:G109"/>
    <mergeCell ref="A85:G85"/>
    <mergeCell ref="B86:D86"/>
    <mergeCell ref="E86:G86"/>
    <mergeCell ref="A107:G107"/>
    <mergeCell ref="A108:G108"/>
    <mergeCell ref="A86:A87"/>
    <mergeCell ref="A82:J82"/>
    <mergeCell ref="A83:J83"/>
    <mergeCell ref="A59:J59"/>
    <mergeCell ref="B60:D60"/>
    <mergeCell ref="E60:G60"/>
    <mergeCell ref="H60:J60"/>
    <mergeCell ref="A81:J81"/>
    <mergeCell ref="A60:A61"/>
    <mergeCell ref="A3:J3"/>
    <mergeCell ref="A5:J5"/>
    <mergeCell ref="B6:D6"/>
    <mergeCell ref="E6:G6"/>
    <mergeCell ref="H6:J6"/>
    <mergeCell ref="A53:D53"/>
    <mergeCell ref="A54:D54"/>
    <mergeCell ref="A55:D55"/>
    <mergeCell ref="A6:A7"/>
    <mergeCell ref="A32:A33"/>
    <mergeCell ref="A27:J27"/>
    <mergeCell ref="A28:J28"/>
    <mergeCell ref="A29:J29"/>
    <mergeCell ref="A31:D31"/>
    <mergeCell ref="B32:D32"/>
  </mergeCells>
  <hyperlinks>
    <hyperlink ref="A1" location="Inhalt!A1" display="Zurück zum Inhalt"/>
  </hyperlink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36"/>
  <sheetViews>
    <sheetView zoomScale="80" zoomScaleNormal="80" workbookViewId="0">
      <pane xSplit="1" topLeftCell="B1" activePane="topRight" state="frozen"/>
      <selection pane="topRight"/>
    </sheetView>
  </sheetViews>
  <sheetFormatPr baseColWidth="10" defaultColWidth="8" defaultRowHeight="14.5"/>
  <cols>
    <col min="1" max="1" width="23.58203125" style="1054" customWidth="1"/>
    <col min="2" max="92" width="11.33203125" style="1054" customWidth="1"/>
    <col min="93" max="16384" width="8" style="1054"/>
  </cols>
  <sheetData>
    <row r="1" spans="1:92" ht="14.5" customHeight="1">
      <c r="A1" s="1143" t="s">
        <v>771</v>
      </c>
    </row>
    <row r="2" spans="1:92" ht="14.5" customHeight="1"/>
    <row r="3" spans="1:92" ht="14.5" customHeight="1">
      <c r="A3" s="1310">
        <v>2022</v>
      </c>
      <c r="B3" s="1310"/>
      <c r="C3" s="1310"/>
      <c r="D3" s="1310"/>
      <c r="E3" s="1310"/>
      <c r="F3" s="1310"/>
      <c r="G3" s="1310"/>
      <c r="H3" s="1310"/>
      <c r="I3" s="1310"/>
      <c r="J3" s="1310"/>
      <c r="K3" s="1310"/>
      <c r="L3" s="1310"/>
      <c r="M3" s="1310"/>
      <c r="N3" s="1310"/>
      <c r="O3" s="1310"/>
      <c r="P3" s="1310"/>
      <c r="Q3" s="1310"/>
      <c r="R3" s="1310"/>
      <c r="S3" s="1310"/>
      <c r="T3" s="1310"/>
      <c r="U3" s="1310"/>
      <c r="V3" s="1310"/>
      <c r="W3" s="1310"/>
      <c r="X3" s="1310"/>
      <c r="Y3" s="1310"/>
      <c r="Z3" s="1310"/>
      <c r="AA3" s="1310"/>
      <c r="AB3" s="1310"/>
      <c r="AC3" s="1310"/>
      <c r="AD3" s="1310"/>
      <c r="AE3" s="1310"/>
      <c r="AF3" s="1310"/>
      <c r="AG3" s="1310"/>
      <c r="AH3" s="1310"/>
      <c r="AI3" s="1310"/>
      <c r="AJ3" s="1310"/>
      <c r="AK3" s="1310"/>
      <c r="AL3" s="1310"/>
      <c r="AM3" s="1310"/>
      <c r="AN3" s="1310"/>
      <c r="AO3" s="1310"/>
      <c r="AP3" s="1310"/>
      <c r="AQ3" s="1310"/>
      <c r="AR3" s="1310"/>
      <c r="AS3" s="1310"/>
      <c r="AT3" s="1310"/>
      <c r="AU3" s="1310"/>
      <c r="AV3" s="1310"/>
      <c r="AW3" s="1310"/>
      <c r="AX3" s="1310"/>
      <c r="AY3" s="1310"/>
      <c r="AZ3" s="1310"/>
      <c r="BA3" s="1310"/>
      <c r="BB3" s="1310"/>
      <c r="BC3" s="1310"/>
      <c r="BD3" s="1310"/>
      <c r="BE3" s="1310"/>
      <c r="BF3" s="1310"/>
      <c r="BG3" s="1310"/>
      <c r="BH3" s="1310"/>
      <c r="BI3" s="1310"/>
      <c r="BJ3" s="1310"/>
      <c r="BK3" s="1310"/>
      <c r="BL3" s="1310"/>
      <c r="BM3" s="1310"/>
      <c r="BN3" s="1310"/>
      <c r="BO3" s="1310"/>
      <c r="BP3" s="1310"/>
      <c r="BQ3" s="1310"/>
      <c r="BR3" s="1310"/>
      <c r="BS3" s="1310"/>
      <c r="BT3" s="1310"/>
      <c r="BU3" s="1310"/>
      <c r="BV3" s="1310"/>
      <c r="BW3" s="1310"/>
      <c r="BX3" s="1310"/>
      <c r="BY3" s="1310"/>
      <c r="BZ3" s="1310"/>
      <c r="CA3" s="1310"/>
      <c r="CB3" s="1310"/>
      <c r="CC3" s="1310"/>
      <c r="CD3" s="1310"/>
      <c r="CE3" s="1310"/>
      <c r="CF3" s="1310"/>
      <c r="CG3" s="1310"/>
      <c r="CH3" s="1310"/>
      <c r="CI3" s="1310"/>
      <c r="CJ3" s="1310"/>
      <c r="CK3" s="1310"/>
      <c r="CL3" s="1310"/>
      <c r="CM3" s="1310"/>
      <c r="CN3" s="1310"/>
    </row>
    <row r="4" spans="1:92" ht="14.5" customHeight="1"/>
    <row r="5" spans="1:92" s="765" customFormat="1" ht="14.5" customHeight="1">
      <c r="A5" s="1409" t="s">
        <v>753</v>
      </c>
      <c r="B5" s="1409"/>
      <c r="C5" s="1409"/>
      <c r="D5" s="1409"/>
      <c r="E5" s="1409"/>
      <c r="F5" s="1409"/>
      <c r="G5" s="1409"/>
      <c r="H5" s="1409"/>
      <c r="I5" s="1409"/>
      <c r="J5" s="1409"/>
      <c r="K5" s="1409"/>
      <c r="L5" s="1409"/>
      <c r="M5" s="1409"/>
      <c r="N5" s="1409"/>
      <c r="O5" s="1409"/>
      <c r="P5" s="1409"/>
      <c r="Q5" s="1409"/>
      <c r="R5" s="1409"/>
      <c r="S5" s="1409"/>
      <c r="T5" s="1409"/>
      <c r="U5" s="1409"/>
      <c r="V5" s="1409"/>
      <c r="W5" s="1409"/>
      <c r="X5" s="1409"/>
      <c r="Y5" s="1409"/>
      <c r="Z5" s="1409"/>
      <c r="AA5" s="1409"/>
      <c r="AB5" s="1409"/>
      <c r="AC5" s="1409"/>
      <c r="AD5" s="1409"/>
      <c r="AE5" s="1409"/>
      <c r="AF5" s="1409"/>
      <c r="AG5" s="1409"/>
      <c r="AH5" s="1409"/>
      <c r="AI5" s="1409"/>
      <c r="AJ5" s="1409"/>
      <c r="AK5" s="1409"/>
      <c r="AL5" s="1409"/>
      <c r="AM5" s="1409"/>
      <c r="AN5" s="1409"/>
      <c r="AO5" s="1409"/>
      <c r="AP5" s="1409"/>
      <c r="AQ5" s="1409"/>
      <c r="AR5" s="1409"/>
      <c r="AS5" s="1409"/>
      <c r="AT5" s="1409"/>
      <c r="AU5" s="1409"/>
      <c r="AV5" s="1409"/>
      <c r="AW5" s="1409"/>
      <c r="AX5" s="1409"/>
      <c r="AY5" s="1409"/>
      <c r="AZ5" s="1409"/>
      <c r="BA5" s="1409"/>
      <c r="BB5" s="1409"/>
      <c r="BC5" s="1409"/>
      <c r="BD5" s="1409"/>
      <c r="BE5" s="1409"/>
      <c r="BF5" s="1409"/>
      <c r="BG5" s="1409"/>
      <c r="BH5" s="1409"/>
      <c r="BI5" s="1409"/>
      <c r="BJ5" s="1409"/>
      <c r="BK5" s="1409"/>
      <c r="BL5" s="1409"/>
      <c r="BM5" s="1409"/>
      <c r="BN5" s="1409"/>
      <c r="BO5" s="1409"/>
      <c r="BP5" s="1409"/>
      <c r="BQ5" s="1409"/>
      <c r="BR5" s="1409"/>
      <c r="BS5" s="1409"/>
      <c r="BT5" s="1409"/>
      <c r="BU5" s="1409"/>
      <c r="BV5" s="1409"/>
      <c r="BW5" s="1409"/>
      <c r="BX5" s="1409"/>
      <c r="BY5" s="1409"/>
      <c r="BZ5" s="1409"/>
      <c r="CA5" s="1409"/>
      <c r="CB5" s="1409"/>
      <c r="CC5" s="1409"/>
      <c r="CD5" s="1409"/>
      <c r="CE5" s="1409"/>
      <c r="CF5" s="1409"/>
      <c r="CG5" s="1409"/>
      <c r="CH5" s="1409"/>
      <c r="CI5" s="1409"/>
      <c r="CJ5" s="1409"/>
      <c r="CK5" s="1409"/>
      <c r="CL5" s="1409"/>
      <c r="CM5" s="1409"/>
      <c r="CN5" s="1409"/>
    </row>
    <row r="6" spans="1:92" s="788" customFormat="1" ht="14.5" customHeight="1" thickBot="1">
      <c r="A6" s="1328" t="s">
        <v>10</v>
      </c>
      <c r="B6" s="1513" t="s">
        <v>518</v>
      </c>
      <c r="C6" s="1331" t="s">
        <v>518</v>
      </c>
      <c r="D6" s="1331" t="s">
        <v>518</v>
      </c>
      <c r="E6" s="1331" t="s">
        <v>518</v>
      </c>
      <c r="F6" s="1331" t="s">
        <v>518</v>
      </c>
      <c r="G6" s="1331" t="s">
        <v>518</v>
      </c>
      <c r="H6" s="1331" t="s">
        <v>518</v>
      </c>
      <c r="I6" s="1331" t="s">
        <v>519</v>
      </c>
      <c r="J6" s="1331" t="s">
        <v>519</v>
      </c>
      <c r="K6" s="1331" t="s">
        <v>519</v>
      </c>
      <c r="L6" s="1331" t="s">
        <v>519</v>
      </c>
      <c r="M6" s="1331" t="s">
        <v>519</v>
      </c>
      <c r="N6" s="1331" t="s">
        <v>519</v>
      </c>
      <c r="O6" s="1331" t="s">
        <v>519</v>
      </c>
      <c r="P6" s="1331" t="s">
        <v>520</v>
      </c>
      <c r="Q6" s="1331" t="s">
        <v>520</v>
      </c>
      <c r="R6" s="1331" t="s">
        <v>520</v>
      </c>
      <c r="S6" s="1331" t="s">
        <v>520</v>
      </c>
      <c r="T6" s="1331" t="s">
        <v>520</v>
      </c>
      <c r="U6" s="1331" t="s">
        <v>520</v>
      </c>
      <c r="V6" s="1331" t="s">
        <v>520</v>
      </c>
      <c r="W6" s="1331" t="s">
        <v>521</v>
      </c>
      <c r="X6" s="1331" t="s">
        <v>521</v>
      </c>
      <c r="Y6" s="1331" t="s">
        <v>521</v>
      </c>
      <c r="Z6" s="1331" t="s">
        <v>521</v>
      </c>
      <c r="AA6" s="1331" t="s">
        <v>521</v>
      </c>
      <c r="AB6" s="1331" t="s">
        <v>521</v>
      </c>
      <c r="AC6" s="1331" t="s">
        <v>521</v>
      </c>
      <c r="AD6" s="1331" t="s">
        <v>522</v>
      </c>
      <c r="AE6" s="1331" t="s">
        <v>522</v>
      </c>
      <c r="AF6" s="1331" t="s">
        <v>522</v>
      </c>
      <c r="AG6" s="1331" t="s">
        <v>522</v>
      </c>
      <c r="AH6" s="1331" t="s">
        <v>522</v>
      </c>
      <c r="AI6" s="1331" t="s">
        <v>522</v>
      </c>
      <c r="AJ6" s="1331" t="s">
        <v>522</v>
      </c>
      <c r="AK6" s="1331" t="s">
        <v>523</v>
      </c>
      <c r="AL6" s="1331" t="s">
        <v>523</v>
      </c>
      <c r="AM6" s="1331" t="s">
        <v>523</v>
      </c>
      <c r="AN6" s="1331" t="s">
        <v>523</v>
      </c>
      <c r="AO6" s="1331" t="s">
        <v>523</v>
      </c>
      <c r="AP6" s="1331" t="s">
        <v>523</v>
      </c>
      <c r="AQ6" s="1331" t="s">
        <v>523</v>
      </c>
      <c r="AR6" s="1331" t="s">
        <v>524</v>
      </c>
      <c r="AS6" s="1331" t="s">
        <v>524</v>
      </c>
      <c r="AT6" s="1331" t="s">
        <v>524</v>
      </c>
      <c r="AU6" s="1331" t="s">
        <v>524</v>
      </c>
      <c r="AV6" s="1331" t="s">
        <v>524</v>
      </c>
      <c r="AW6" s="1331" t="s">
        <v>524</v>
      </c>
      <c r="AX6" s="1331" t="s">
        <v>524</v>
      </c>
      <c r="AY6" s="1331" t="s">
        <v>525</v>
      </c>
      <c r="AZ6" s="1331" t="s">
        <v>525</v>
      </c>
      <c r="BA6" s="1331" t="s">
        <v>525</v>
      </c>
      <c r="BB6" s="1331" t="s">
        <v>525</v>
      </c>
      <c r="BC6" s="1331" t="s">
        <v>525</v>
      </c>
      <c r="BD6" s="1331" t="s">
        <v>525</v>
      </c>
      <c r="BE6" s="1331" t="s">
        <v>525</v>
      </c>
      <c r="BF6" s="1331" t="s">
        <v>526</v>
      </c>
      <c r="BG6" s="1331" t="s">
        <v>526</v>
      </c>
      <c r="BH6" s="1331" t="s">
        <v>526</v>
      </c>
      <c r="BI6" s="1331" t="s">
        <v>526</v>
      </c>
      <c r="BJ6" s="1331" t="s">
        <v>526</v>
      </c>
      <c r="BK6" s="1331" t="s">
        <v>526</v>
      </c>
      <c r="BL6" s="1331" t="s">
        <v>526</v>
      </c>
      <c r="BM6" s="1331" t="s">
        <v>527</v>
      </c>
      <c r="BN6" s="1331" t="s">
        <v>527</v>
      </c>
      <c r="BO6" s="1331" t="s">
        <v>527</v>
      </c>
      <c r="BP6" s="1331" t="s">
        <v>527</v>
      </c>
      <c r="BQ6" s="1331" t="s">
        <v>527</v>
      </c>
      <c r="BR6" s="1331" t="s">
        <v>527</v>
      </c>
      <c r="BS6" s="1331" t="s">
        <v>527</v>
      </c>
      <c r="BT6" s="1331" t="s">
        <v>528</v>
      </c>
      <c r="BU6" s="1331" t="s">
        <v>528</v>
      </c>
      <c r="BV6" s="1331" t="s">
        <v>528</v>
      </c>
      <c r="BW6" s="1331" t="s">
        <v>528</v>
      </c>
      <c r="BX6" s="1331" t="s">
        <v>528</v>
      </c>
      <c r="BY6" s="1331" t="s">
        <v>528</v>
      </c>
      <c r="BZ6" s="1331" t="s">
        <v>528</v>
      </c>
      <c r="CA6" s="1331" t="s">
        <v>529</v>
      </c>
      <c r="CB6" s="1331" t="s">
        <v>529</v>
      </c>
      <c r="CC6" s="1331" t="s">
        <v>529</v>
      </c>
      <c r="CD6" s="1331" t="s">
        <v>529</v>
      </c>
      <c r="CE6" s="1331" t="s">
        <v>529</v>
      </c>
      <c r="CF6" s="1331" t="s">
        <v>529</v>
      </c>
      <c r="CG6" s="1331" t="s">
        <v>529</v>
      </c>
      <c r="CH6" s="1331" t="s">
        <v>530</v>
      </c>
      <c r="CI6" s="1331" t="s">
        <v>530</v>
      </c>
      <c r="CJ6" s="1331" t="s">
        <v>530</v>
      </c>
      <c r="CK6" s="1331" t="s">
        <v>530</v>
      </c>
      <c r="CL6" s="1331" t="s">
        <v>530</v>
      </c>
      <c r="CM6" s="1331" t="s">
        <v>530</v>
      </c>
      <c r="CN6" s="1332" t="s">
        <v>530</v>
      </c>
    </row>
    <row r="7" spans="1:92" s="788" customFormat="1" ht="14.5" customHeight="1" thickBot="1">
      <c r="A7" s="1329" t="s">
        <v>10</v>
      </c>
      <c r="B7" s="1512" t="s">
        <v>531</v>
      </c>
      <c r="C7" s="1512" t="s">
        <v>531</v>
      </c>
      <c r="D7" s="1512" t="s">
        <v>532</v>
      </c>
      <c r="E7" s="1512" t="s">
        <v>532</v>
      </c>
      <c r="F7" s="1512" t="s">
        <v>533</v>
      </c>
      <c r="G7" s="1512" t="s">
        <v>533</v>
      </c>
      <c r="H7" s="1237" t="s">
        <v>37</v>
      </c>
      <c r="I7" s="1512" t="s">
        <v>531</v>
      </c>
      <c r="J7" s="1512" t="s">
        <v>531</v>
      </c>
      <c r="K7" s="1512" t="s">
        <v>532</v>
      </c>
      <c r="L7" s="1512" t="s">
        <v>532</v>
      </c>
      <c r="M7" s="1512" t="s">
        <v>533</v>
      </c>
      <c r="N7" s="1512" t="s">
        <v>533</v>
      </c>
      <c r="O7" s="1237" t="s">
        <v>37</v>
      </c>
      <c r="P7" s="1512" t="s">
        <v>531</v>
      </c>
      <c r="Q7" s="1512" t="s">
        <v>531</v>
      </c>
      <c r="R7" s="1512" t="s">
        <v>532</v>
      </c>
      <c r="S7" s="1512" t="s">
        <v>532</v>
      </c>
      <c r="T7" s="1512" t="s">
        <v>533</v>
      </c>
      <c r="U7" s="1512" t="s">
        <v>533</v>
      </c>
      <c r="V7" s="1237" t="s">
        <v>37</v>
      </c>
      <c r="W7" s="1512" t="s">
        <v>531</v>
      </c>
      <c r="X7" s="1512" t="s">
        <v>531</v>
      </c>
      <c r="Y7" s="1512" t="s">
        <v>532</v>
      </c>
      <c r="Z7" s="1512" t="s">
        <v>532</v>
      </c>
      <c r="AA7" s="1512" t="s">
        <v>533</v>
      </c>
      <c r="AB7" s="1512" t="s">
        <v>533</v>
      </c>
      <c r="AC7" s="1237" t="s">
        <v>37</v>
      </c>
      <c r="AD7" s="1512" t="s">
        <v>531</v>
      </c>
      <c r="AE7" s="1512" t="s">
        <v>531</v>
      </c>
      <c r="AF7" s="1512" t="s">
        <v>532</v>
      </c>
      <c r="AG7" s="1512" t="s">
        <v>532</v>
      </c>
      <c r="AH7" s="1512" t="s">
        <v>533</v>
      </c>
      <c r="AI7" s="1512" t="s">
        <v>533</v>
      </c>
      <c r="AJ7" s="1237" t="s">
        <v>37</v>
      </c>
      <c r="AK7" s="1512" t="s">
        <v>531</v>
      </c>
      <c r="AL7" s="1512" t="s">
        <v>531</v>
      </c>
      <c r="AM7" s="1512" t="s">
        <v>532</v>
      </c>
      <c r="AN7" s="1512" t="s">
        <v>532</v>
      </c>
      <c r="AO7" s="1512" t="s">
        <v>533</v>
      </c>
      <c r="AP7" s="1512" t="s">
        <v>533</v>
      </c>
      <c r="AQ7" s="1237" t="s">
        <v>37</v>
      </c>
      <c r="AR7" s="1512" t="s">
        <v>531</v>
      </c>
      <c r="AS7" s="1512" t="s">
        <v>531</v>
      </c>
      <c r="AT7" s="1512" t="s">
        <v>532</v>
      </c>
      <c r="AU7" s="1512" t="s">
        <v>532</v>
      </c>
      <c r="AV7" s="1512" t="s">
        <v>533</v>
      </c>
      <c r="AW7" s="1512" t="s">
        <v>533</v>
      </c>
      <c r="AX7" s="1237" t="s">
        <v>37</v>
      </c>
      <c r="AY7" s="1512" t="s">
        <v>531</v>
      </c>
      <c r="AZ7" s="1512" t="s">
        <v>531</v>
      </c>
      <c r="BA7" s="1512" t="s">
        <v>532</v>
      </c>
      <c r="BB7" s="1512" t="s">
        <v>532</v>
      </c>
      <c r="BC7" s="1512" t="s">
        <v>533</v>
      </c>
      <c r="BD7" s="1512" t="s">
        <v>533</v>
      </c>
      <c r="BE7" s="1237" t="s">
        <v>37</v>
      </c>
      <c r="BF7" s="1512" t="s">
        <v>531</v>
      </c>
      <c r="BG7" s="1512" t="s">
        <v>531</v>
      </c>
      <c r="BH7" s="1512" t="s">
        <v>532</v>
      </c>
      <c r="BI7" s="1512" t="s">
        <v>532</v>
      </c>
      <c r="BJ7" s="1512" t="s">
        <v>533</v>
      </c>
      <c r="BK7" s="1512" t="s">
        <v>533</v>
      </c>
      <c r="BL7" s="1237" t="s">
        <v>37</v>
      </c>
      <c r="BM7" s="1512" t="s">
        <v>531</v>
      </c>
      <c r="BN7" s="1512" t="s">
        <v>531</v>
      </c>
      <c r="BO7" s="1512" t="s">
        <v>532</v>
      </c>
      <c r="BP7" s="1512" t="s">
        <v>532</v>
      </c>
      <c r="BQ7" s="1512" t="s">
        <v>533</v>
      </c>
      <c r="BR7" s="1512" t="s">
        <v>533</v>
      </c>
      <c r="BS7" s="1237" t="s">
        <v>37</v>
      </c>
      <c r="BT7" s="1512" t="s">
        <v>531</v>
      </c>
      <c r="BU7" s="1512" t="s">
        <v>531</v>
      </c>
      <c r="BV7" s="1512" t="s">
        <v>532</v>
      </c>
      <c r="BW7" s="1512" t="s">
        <v>532</v>
      </c>
      <c r="BX7" s="1512" t="s">
        <v>533</v>
      </c>
      <c r="BY7" s="1512" t="s">
        <v>533</v>
      </c>
      <c r="BZ7" s="1237" t="s">
        <v>37</v>
      </c>
      <c r="CA7" s="1512" t="s">
        <v>531</v>
      </c>
      <c r="CB7" s="1512" t="s">
        <v>531</v>
      </c>
      <c r="CC7" s="1512" t="s">
        <v>532</v>
      </c>
      <c r="CD7" s="1512" t="s">
        <v>532</v>
      </c>
      <c r="CE7" s="1512" t="s">
        <v>533</v>
      </c>
      <c r="CF7" s="1512" t="s">
        <v>533</v>
      </c>
      <c r="CG7" s="1237" t="s">
        <v>37</v>
      </c>
      <c r="CH7" s="1512" t="s">
        <v>531</v>
      </c>
      <c r="CI7" s="1512" t="s">
        <v>531</v>
      </c>
      <c r="CJ7" s="1512" t="s">
        <v>532</v>
      </c>
      <c r="CK7" s="1512" t="s">
        <v>532</v>
      </c>
      <c r="CL7" s="1512" t="s">
        <v>533</v>
      </c>
      <c r="CM7" s="1512" t="s">
        <v>533</v>
      </c>
      <c r="CN7" s="1249" t="s">
        <v>37</v>
      </c>
    </row>
    <row r="8" spans="1:92" s="765" customFormat="1" ht="14.5" customHeight="1" thickBot="1">
      <c r="A8" s="1329" t="s">
        <v>10</v>
      </c>
      <c r="B8" s="393" t="s">
        <v>56</v>
      </c>
      <c r="C8" s="533" t="s">
        <v>57</v>
      </c>
      <c r="D8" s="393" t="s">
        <v>56</v>
      </c>
      <c r="E8" s="533" t="s">
        <v>57</v>
      </c>
      <c r="F8" s="393" t="s">
        <v>56</v>
      </c>
      <c r="G8" s="533" t="s">
        <v>57</v>
      </c>
      <c r="H8" s="533" t="s">
        <v>123</v>
      </c>
      <c r="I8" s="393" t="s">
        <v>56</v>
      </c>
      <c r="J8" s="533" t="s">
        <v>57</v>
      </c>
      <c r="K8" s="393" t="s">
        <v>56</v>
      </c>
      <c r="L8" s="533" t="s">
        <v>57</v>
      </c>
      <c r="M8" s="393" t="s">
        <v>56</v>
      </c>
      <c r="N8" s="533" t="s">
        <v>57</v>
      </c>
      <c r="O8" s="533" t="s">
        <v>123</v>
      </c>
      <c r="P8" s="393" t="s">
        <v>56</v>
      </c>
      <c r="Q8" s="533" t="s">
        <v>57</v>
      </c>
      <c r="R8" s="393" t="s">
        <v>56</v>
      </c>
      <c r="S8" s="533" t="s">
        <v>57</v>
      </c>
      <c r="T8" s="393" t="s">
        <v>56</v>
      </c>
      <c r="U8" s="533" t="s">
        <v>57</v>
      </c>
      <c r="V8" s="533" t="s">
        <v>123</v>
      </c>
      <c r="W8" s="393" t="s">
        <v>56</v>
      </c>
      <c r="X8" s="533" t="s">
        <v>57</v>
      </c>
      <c r="Y8" s="393" t="s">
        <v>56</v>
      </c>
      <c r="Z8" s="533" t="s">
        <v>57</v>
      </c>
      <c r="AA8" s="393" t="s">
        <v>56</v>
      </c>
      <c r="AB8" s="533" t="s">
        <v>57</v>
      </c>
      <c r="AC8" s="533" t="s">
        <v>123</v>
      </c>
      <c r="AD8" s="393" t="s">
        <v>56</v>
      </c>
      <c r="AE8" s="533" t="s">
        <v>57</v>
      </c>
      <c r="AF8" s="393" t="s">
        <v>56</v>
      </c>
      <c r="AG8" s="533" t="s">
        <v>57</v>
      </c>
      <c r="AH8" s="393" t="s">
        <v>56</v>
      </c>
      <c r="AI8" s="533" t="s">
        <v>57</v>
      </c>
      <c r="AJ8" s="533" t="s">
        <v>123</v>
      </c>
      <c r="AK8" s="393" t="s">
        <v>56</v>
      </c>
      <c r="AL8" s="533" t="s">
        <v>57</v>
      </c>
      <c r="AM8" s="393" t="s">
        <v>56</v>
      </c>
      <c r="AN8" s="533" t="s">
        <v>57</v>
      </c>
      <c r="AO8" s="393" t="s">
        <v>56</v>
      </c>
      <c r="AP8" s="533" t="s">
        <v>57</v>
      </c>
      <c r="AQ8" s="533" t="s">
        <v>123</v>
      </c>
      <c r="AR8" s="393" t="s">
        <v>56</v>
      </c>
      <c r="AS8" s="533" t="s">
        <v>57</v>
      </c>
      <c r="AT8" s="393" t="s">
        <v>56</v>
      </c>
      <c r="AU8" s="533" t="s">
        <v>57</v>
      </c>
      <c r="AV8" s="393" t="s">
        <v>56</v>
      </c>
      <c r="AW8" s="533" t="s">
        <v>57</v>
      </c>
      <c r="AX8" s="533" t="s">
        <v>123</v>
      </c>
      <c r="AY8" s="393" t="s">
        <v>56</v>
      </c>
      <c r="AZ8" s="533" t="s">
        <v>57</v>
      </c>
      <c r="BA8" s="393" t="s">
        <v>56</v>
      </c>
      <c r="BB8" s="533" t="s">
        <v>57</v>
      </c>
      <c r="BC8" s="393" t="s">
        <v>56</v>
      </c>
      <c r="BD8" s="533" t="s">
        <v>57</v>
      </c>
      <c r="BE8" s="533" t="s">
        <v>123</v>
      </c>
      <c r="BF8" s="393" t="s">
        <v>56</v>
      </c>
      <c r="BG8" s="533" t="s">
        <v>57</v>
      </c>
      <c r="BH8" s="393" t="s">
        <v>56</v>
      </c>
      <c r="BI8" s="533" t="s">
        <v>57</v>
      </c>
      <c r="BJ8" s="393" t="s">
        <v>56</v>
      </c>
      <c r="BK8" s="533" t="s">
        <v>57</v>
      </c>
      <c r="BL8" s="533" t="s">
        <v>123</v>
      </c>
      <c r="BM8" s="393" t="s">
        <v>56</v>
      </c>
      <c r="BN8" s="533" t="s">
        <v>57</v>
      </c>
      <c r="BO8" s="393" t="s">
        <v>56</v>
      </c>
      <c r="BP8" s="533" t="s">
        <v>57</v>
      </c>
      <c r="BQ8" s="393" t="s">
        <v>56</v>
      </c>
      <c r="BR8" s="533" t="s">
        <v>57</v>
      </c>
      <c r="BS8" s="533" t="s">
        <v>123</v>
      </c>
      <c r="BT8" s="393" t="s">
        <v>56</v>
      </c>
      <c r="BU8" s="533" t="s">
        <v>57</v>
      </c>
      <c r="BV8" s="393" t="s">
        <v>56</v>
      </c>
      <c r="BW8" s="533" t="s">
        <v>57</v>
      </c>
      <c r="BX8" s="393" t="s">
        <v>56</v>
      </c>
      <c r="BY8" s="533" t="s">
        <v>57</v>
      </c>
      <c r="BZ8" s="533" t="s">
        <v>123</v>
      </c>
      <c r="CA8" s="393" t="s">
        <v>56</v>
      </c>
      <c r="CB8" s="533" t="s">
        <v>57</v>
      </c>
      <c r="CC8" s="393" t="s">
        <v>56</v>
      </c>
      <c r="CD8" s="533" t="s">
        <v>57</v>
      </c>
      <c r="CE8" s="393" t="s">
        <v>56</v>
      </c>
      <c r="CF8" s="533" t="s">
        <v>57</v>
      </c>
      <c r="CG8" s="533" t="s">
        <v>123</v>
      </c>
      <c r="CH8" s="393" t="s">
        <v>56</v>
      </c>
      <c r="CI8" s="533" t="s">
        <v>57</v>
      </c>
      <c r="CJ8" s="393" t="s">
        <v>56</v>
      </c>
      <c r="CK8" s="533" t="s">
        <v>57</v>
      </c>
      <c r="CL8" s="393" t="s">
        <v>56</v>
      </c>
      <c r="CM8" s="533" t="s">
        <v>57</v>
      </c>
      <c r="CN8" s="393" t="s">
        <v>123</v>
      </c>
    </row>
    <row r="9" spans="1:92" s="765" customFormat="1" ht="14.5" customHeight="1">
      <c r="A9" s="749" t="s">
        <v>11</v>
      </c>
      <c r="B9" s="862">
        <v>10.70645411304732</v>
      </c>
      <c r="C9" s="1062">
        <v>1.800960191549134</v>
      </c>
      <c r="D9" s="862">
        <v>23.343553674682699</v>
      </c>
      <c r="E9" s="1062">
        <v>2.2065193764437669</v>
      </c>
      <c r="F9" s="1063">
        <v>65.949992212269976</v>
      </c>
      <c r="G9" s="1062">
        <v>2.5214938163486371</v>
      </c>
      <c r="H9" s="864">
        <v>373</v>
      </c>
      <c r="I9" s="862">
        <v>54.412994460643063</v>
      </c>
      <c r="J9" s="1062">
        <v>2.6002502409792569</v>
      </c>
      <c r="K9" s="862">
        <v>33.195393559535511</v>
      </c>
      <c r="L9" s="1062">
        <v>2.4238997325891409</v>
      </c>
      <c r="M9" s="862">
        <v>12.39161197982143</v>
      </c>
      <c r="N9" s="1062">
        <v>1.7872723083994539</v>
      </c>
      <c r="O9" s="864">
        <v>369</v>
      </c>
      <c r="P9" s="862">
        <v>11.30880475936017</v>
      </c>
      <c r="Q9" s="1062">
        <v>1.757400514080536</v>
      </c>
      <c r="R9" s="862">
        <v>55.447062004097162</v>
      </c>
      <c r="S9" s="1062">
        <v>2.5910312509936428</v>
      </c>
      <c r="T9" s="1063">
        <v>33.244133236542673</v>
      </c>
      <c r="U9" s="1062">
        <v>2.4297877345638912</v>
      </c>
      <c r="V9" s="864">
        <v>372</v>
      </c>
      <c r="W9" s="1063">
        <v>48.245149055802941</v>
      </c>
      <c r="X9" s="1062">
        <v>2.6114846141596821</v>
      </c>
      <c r="Y9" s="862">
        <v>27.310950107579739</v>
      </c>
      <c r="Z9" s="1062">
        <v>2.2775430465870872</v>
      </c>
      <c r="AA9" s="1063">
        <v>24.44390083661732</v>
      </c>
      <c r="AB9" s="1062">
        <v>2.2024892737930948</v>
      </c>
      <c r="AC9" s="864">
        <v>371</v>
      </c>
      <c r="AD9" s="1063">
        <v>35.373598343260547</v>
      </c>
      <c r="AE9" s="1062">
        <v>2.4967910729476421</v>
      </c>
      <c r="AF9" s="862">
        <v>54.70859826237615</v>
      </c>
      <c r="AG9" s="1062">
        <v>2.593830707398435</v>
      </c>
      <c r="AH9" s="1063">
        <v>9.9178033943633022</v>
      </c>
      <c r="AI9" s="1062">
        <v>1.5489753014680081</v>
      </c>
      <c r="AJ9" s="864">
        <v>372</v>
      </c>
      <c r="AK9" s="1063">
        <v>69.609741278912523</v>
      </c>
      <c r="AL9" s="1062">
        <v>2.3638337556379412</v>
      </c>
      <c r="AM9" s="862">
        <v>25.055553964010691</v>
      </c>
      <c r="AN9" s="1062">
        <v>2.2247188392020032</v>
      </c>
      <c r="AO9" s="1063">
        <v>5.3347047570767776</v>
      </c>
      <c r="AP9" s="1062">
        <v>1.1368875177210871</v>
      </c>
      <c r="AQ9" s="864">
        <v>373</v>
      </c>
      <c r="AR9" s="1063">
        <v>74.384789931187427</v>
      </c>
      <c r="AS9" s="1062">
        <v>2.2267774830414511</v>
      </c>
      <c r="AT9" s="1063">
        <v>24.136367204473409</v>
      </c>
      <c r="AU9" s="1062">
        <v>2.182360259635483</v>
      </c>
      <c r="AV9" s="1063">
        <v>1.47884286433917</v>
      </c>
      <c r="AW9" s="1062">
        <v>0.59783030520334413</v>
      </c>
      <c r="AX9" s="864">
        <v>370</v>
      </c>
      <c r="AY9" s="862">
        <v>86.833233211435541</v>
      </c>
      <c r="AZ9" s="1062">
        <v>1.757604427731164</v>
      </c>
      <c r="BA9" s="862">
        <v>9.4458317892820727</v>
      </c>
      <c r="BB9" s="1062">
        <v>1.520043733037497</v>
      </c>
      <c r="BC9" s="862">
        <v>3.7209349992823868</v>
      </c>
      <c r="BD9" s="1062">
        <v>0.98326829374521041</v>
      </c>
      <c r="BE9" s="864">
        <v>371</v>
      </c>
      <c r="BF9" s="862">
        <v>90.233156104028396</v>
      </c>
      <c r="BG9" s="1062">
        <v>1.5193828852824851</v>
      </c>
      <c r="BH9" s="862">
        <v>7.9339448925327059</v>
      </c>
      <c r="BI9" s="1062">
        <v>1.37146930429183</v>
      </c>
      <c r="BJ9" s="862">
        <v>1.832899003438891</v>
      </c>
      <c r="BK9" s="1062">
        <v>0.71057662183036585</v>
      </c>
      <c r="BL9" s="864">
        <v>372</v>
      </c>
      <c r="BM9" s="1063">
        <v>27.69689898904203</v>
      </c>
      <c r="BN9" s="1062">
        <v>2.367628141470465</v>
      </c>
      <c r="BO9" s="1063">
        <v>65.551270849576184</v>
      </c>
      <c r="BP9" s="1062">
        <v>2.493615833302437</v>
      </c>
      <c r="BQ9" s="862">
        <v>6.751830161381787</v>
      </c>
      <c r="BR9" s="1062">
        <v>1.2765052714367511</v>
      </c>
      <c r="BS9" s="864">
        <v>372</v>
      </c>
      <c r="BT9" s="1063">
        <v>38.317437641677373</v>
      </c>
      <c r="BU9" s="1062">
        <v>2.538456276354605</v>
      </c>
      <c r="BV9" s="862">
        <v>52.62457069943305</v>
      </c>
      <c r="BW9" s="1062">
        <v>2.5985532582764912</v>
      </c>
      <c r="BX9" s="862">
        <v>9.0579916588895806</v>
      </c>
      <c r="BY9" s="1062">
        <v>1.481176681186783</v>
      </c>
      <c r="BZ9" s="864">
        <v>373</v>
      </c>
      <c r="CA9" s="1063">
        <v>46.963551219564557</v>
      </c>
      <c r="CB9" s="1062">
        <v>2.5973314101638101</v>
      </c>
      <c r="CC9" s="1063">
        <v>47.0576645884342</v>
      </c>
      <c r="CD9" s="1062">
        <v>2.59474474472482</v>
      </c>
      <c r="CE9" s="862">
        <v>5.9787841920012426</v>
      </c>
      <c r="CF9" s="1062">
        <v>1.213152922112867</v>
      </c>
      <c r="CG9" s="864">
        <v>373</v>
      </c>
      <c r="CH9" s="862">
        <v>18.02850291571438</v>
      </c>
      <c r="CI9" s="1062">
        <v>2.0517045163240248</v>
      </c>
      <c r="CJ9" s="862">
        <v>64.955410852410978</v>
      </c>
      <c r="CK9" s="1062">
        <v>2.4931695439861379</v>
      </c>
      <c r="CL9" s="862">
        <v>17.016086231874642</v>
      </c>
      <c r="CM9" s="1062">
        <v>1.931402003126371</v>
      </c>
      <c r="CN9" s="887">
        <v>373</v>
      </c>
    </row>
    <row r="10" spans="1:92" s="765" customFormat="1" ht="14.5" customHeight="1">
      <c r="A10" s="750" t="s">
        <v>12</v>
      </c>
      <c r="B10" s="865">
        <v>13.50685205010106</v>
      </c>
      <c r="C10" s="1064">
        <v>2.0542160122413642</v>
      </c>
      <c r="D10" s="1065">
        <v>39.526577782155947</v>
      </c>
      <c r="E10" s="1064">
        <v>2.718545666690956</v>
      </c>
      <c r="F10" s="1065">
        <v>46.966570167742979</v>
      </c>
      <c r="G10" s="1064">
        <v>2.7595896095902539</v>
      </c>
      <c r="H10" s="867">
        <v>336</v>
      </c>
      <c r="I10" s="1066">
        <v>66.387371203468604</v>
      </c>
      <c r="J10" s="1064">
        <v>2.5681137724830601</v>
      </c>
      <c r="K10" s="1066">
        <v>30.50258227253854</v>
      </c>
      <c r="L10" s="1067">
        <v>2.493614493415806</v>
      </c>
      <c r="M10" s="1068">
        <v>3.1100465239928692</v>
      </c>
      <c r="N10" s="1067">
        <v>0.92294561900693062</v>
      </c>
      <c r="O10" s="1069">
        <v>333</v>
      </c>
      <c r="P10" s="1068">
        <v>11.76227274051808</v>
      </c>
      <c r="Q10" s="1067">
        <v>1.969678263291456</v>
      </c>
      <c r="R10" s="1066">
        <v>40.555552721801433</v>
      </c>
      <c r="S10" s="1067">
        <v>2.7342437116679981</v>
      </c>
      <c r="T10" s="1066">
        <v>47.682174537680503</v>
      </c>
      <c r="U10" s="1067">
        <v>2.7739203257529361</v>
      </c>
      <c r="V10" s="867">
        <v>334</v>
      </c>
      <c r="W10" s="865">
        <v>37.160094257127</v>
      </c>
      <c r="X10" s="1064">
        <v>2.7424741645982289</v>
      </c>
      <c r="Y10" s="865">
        <v>27.846095242738091</v>
      </c>
      <c r="Z10" s="1064">
        <v>2.4581637415473789</v>
      </c>
      <c r="AA10" s="865">
        <v>34.993810500134877</v>
      </c>
      <c r="AB10" s="1064">
        <v>2.5822462826774868</v>
      </c>
      <c r="AC10" s="867">
        <v>337</v>
      </c>
      <c r="AD10" s="1065">
        <v>40.803485434021503</v>
      </c>
      <c r="AE10" s="1064">
        <v>2.728413656217767</v>
      </c>
      <c r="AF10" s="1065">
        <v>45.992488905783752</v>
      </c>
      <c r="AG10" s="1064">
        <v>2.7598873959041921</v>
      </c>
      <c r="AH10" s="865">
        <v>13.20402566019477</v>
      </c>
      <c r="AI10" s="1064">
        <v>1.881614032803077</v>
      </c>
      <c r="AJ10" s="867">
        <v>337</v>
      </c>
      <c r="AK10" s="1065">
        <v>68.946654295820068</v>
      </c>
      <c r="AL10" s="1064">
        <v>2.4862291671377452</v>
      </c>
      <c r="AM10" s="1065">
        <v>24.94326027562105</v>
      </c>
      <c r="AN10" s="1064">
        <v>2.298320447848333</v>
      </c>
      <c r="AO10" s="865">
        <v>6.1100854285588886</v>
      </c>
      <c r="AP10" s="1064">
        <v>1.2911515055647109</v>
      </c>
      <c r="AQ10" s="867">
        <v>337</v>
      </c>
      <c r="AR10" s="1065">
        <v>64.831765513019619</v>
      </c>
      <c r="AS10" s="1064">
        <v>2.5948799792992001</v>
      </c>
      <c r="AT10" s="1065">
        <v>33.072231284032952</v>
      </c>
      <c r="AU10" s="1064">
        <v>2.5490978109064768</v>
      </c>
      <c r="AV10" s="865">
        <v>2.0960032029474278</v>
      </c>
      <c r="AW10" s="1064">
        <v>0.77672113263104969</v>
      </c>
      <c r="AX10" s="867">
        <v>336</v>
      </c>
      <c r="AY10" s="865">
        <v>82.075527158100002</v>
      </c>
      <c r="AZ10" s="1064">
        <v>2.1315750077138169</v>
      </c>
      <c r="BA10" s="865">
        <v>13.636104389483039</v>
      </c>
      <c r="BB10" s="1064">
        <v>1.9246717755048841</v>
      </c>
      <c r="BC10" s="865">
        <v>4.2883684524169547</v>
      </c>
      <c r="BD10" s="1064">
        <v>1.086781122511399</v>
      </c>
      <c r="BE10" s="867">
        <v>334</v>
      </c>
      <c r="BF10" s="865">
        <v>87.100033536066405</v>
      </c>
      <c r="BG10" s="1064">
        <v>1.776327834150899</v>
      </c>
      <c r="BH10" s="865">
        <v>12.06656969789476</v>
      </c>
      <c r="BI10" s="1064">
        <v>1.725423688739264</v>
      </c>
      <c r="BJ10" s="865">
        <v>0.83339676603882673</v>
      </c>
      <c r="BK10" s="1064">
        <v>0.47617125420505169</v>
      </c>
      <c r="BL10" s="867">
        <v>335</v>
      </c>
      <c r="BM10" s="1065">
        <v>18.8187996316389</v>
      </c>
      <c r="BN10" s="1064">
        <v>2.278840534841919</v>
      </c>
      <c r="BO10" s="865">
        <v>71.698182722163821</v>
      </c>
      <c r="BP10" s="1064">
        <v>2.5349097342908311</v>
      </c>
      <c r="BQ10" s="1065">
        <v>9.483017646197279</v>
      </c>
      <c r="BR10" s="1064">
        <v>1.5287484917521961</v>
      </c>
      <c r="BS10" s="867">
        <v>336</v>
      </c>
      <c r="BT10" s="1065">
        <v>33.682514062194031</v>
      </c>
      <c r="BU10" s="1064">
        <v>2.6441420458276439</v>
      </c>
      <c r="BV10" s="1065">
        <v>54.817064814924223</v>
      </c>
      <c r="BW10" s="1064">
        <v>2.7625796948851531</v>
      </c>
      <c r="BX10" s="865">
        <v>11.50042112288175</v>
      </c>
      <c r="BY10" s="1064">
        <v>1.734919993794749</v>
      </c>
      <c r="BZ10" s="867">
        <v>337</v>
      </c>
      <c r="CA10" s="865">
        <v>43.321456351735243</v>
      </c>
      <c r="CB10" s="1064">
        <v>2.7699903124714349</v>
      </c>
      <c r="CC10" s="865">
        <v>52.445088431556407</v>
      </c>
      <c r="CD10" s="1064">
        <v>2.777426238671346</v>
      </c>
      <c r="CE10" s="865">
        <v>4.2334552167083546</v>
      </c>
      <c r="CF10" s="1064">
        <v>1.046060359168214</v>
      </c>
      <c r="CG10" s="867">
        <v>336</v>
      </c>
      <c r="CH10" s="1065">
        <v>19.823879005795789</v>
      </c>
      <c r="CI10" s="1064">
        <v>2.3133880319868458</v>
      </c>
      <c r="CJ10" s="865">
        <v>63.733604514954422</v>
      </c>
      <c r="CK10" s="1064">
        <v>2.6989282566932351</v>
      </c>
      <c r="CL10" s="865">
        <v>16.44251647924979</v>
      </c>
      <c r="CM10" s="1064">
        <v>2.0367435131425862</v>
      </c>
      <c r="CN10" s="888">
        <v>337</v>
      </c>
    </row>
    <row r="11" spans="1:92" s="765" customFormat="1" ht="14.5" customHeight="1">
      <c r="A11" s="749" t="s">
        <v>30</v>
      </c>
      <c r="B11" s="1063">
        <v>20.14310064046661</v>
      </c>
      <c r="C11" s="1062">
        <v>2.2205529067869829</v>
      </c>
      <c r="D11" s="862">
        <v>54.990753900666597</v>
      </c>
      <c r="E11" s="1062">
        <v>2.6600662463020721</v>
      </c>
      <c r="F11" s="1063">
        <v>24.866145458866789</v>
      </c>
      <c r="G11" s="1062">
        <v>2.2672775210188671</v>
      </c>
      <c r="H11" s="864">
        <v>325</v>
      </c>
      <c r="I11" s="1063">
        <v>69.523370049070422</v>
      </c>
      <c r="J11" s="1062">
        <v>2.4096253349841579</v>
      </c>
      <c r="K11" s="862">
        <v>14.19961019848537</v>
      </c>
      <c r="L11" s="1062">
        <v>1.8108357212319339</v>
      </c>
      <c r="M11" s="1063">
        <v>16.277019752444211</v>
      </c>
      <c r="N11" s="1062">
        <v>1.9195686907835501</v>
      </c>
      <c r="O11" s="864">
        <v>327</v>
      </c>
      <c r="P11" s="862">
        <v>52.35811592097</v>
      </c>
      <c r="Q11" s="1062">
        <v>2.6687457608416612</v>
      </c>
      <c r="R11" s="862">
        <v>32.334054103794742</v>
      </c>
      <c r="S11" s="1062">
        <v>2.4894625668559738</v>
      </c>
      <c r="T11" s="862">
        <v>15.30782997523524</v>
      </c>
      <c r="U11" s="1062">
        <v>1.850553144890805</v>
      </c>
      <c r="V11" s="864">
        <v>323</v>
      </c>
      <c r="W11" s="862">
        <v>81.202113246654164</v>
      </c>
      <c r="X11" s="1062">
        <v>2.0282617373318099</v>
      </c>
      <c r="Y11" s="862">
        <v>6.2862903647464217</v>
      </c>
      <c r="Z11" s="1062">
        <v>1.2973029340563931</v>
      </c>
      <c r="AA11" s="862">
        <v>12.51159638859942</v>
      </c>
      <c r="AB11" s="1062">
        <v>1.682916870473733</v>
      </c>
      <c r="AC11" s="864">
        <v>325</v>
      </c>
      <c r="AD11" s="1063">
        <v>35.474433856736908</v>
      </c>
      <c r="AE11" s="1062">
        <v>2.573776227534331</v>
      </c>
      <c r="AF11" s="862">
        <v>43.268560924481243</v>
      </c>
      <c r="AG11" s="1062">
        <v>2.638151795013481</v>
      </c>
      <c r="AH11" s="1063">
        <v>21.25700521878186</v>
      </c>
      <c r="AI11" s="1062">
        <v>2.1716021752518042</v>
      </c>
      <c r="AJ11" s="864">
        <v>325</v>
      </c>
      <c r="AK11" s="1063">
        <v>82.137311509674262</v>
      </c>
      <c r="AL11" s="1062">
        <v>2.0242212188357969</v>
      </c>
      <c r="AM11" s="862">
        <v>14.62425079870707</v>
      </c>
      <c r="AN11" s="1062">
        <v>1.853747330531315</v>
      </c>
      <c r="AO11" s="1063">
        <v>3.2384376916186621</v>
      </c>
      <c r="AP11" s="1062">
        <v>0.96700893577248548</v>
      </c>
      <c r="AQ11" s="864">
        <v>327</v>
      </c>
      <c r="AR11" s="1063">
        <v>89.477864478182497</v>
      </c>
      <c r="AS11" s="1062">
        <v>1.540514844275795</v>
      </c>
      <c r="AT11" s="1063">
        <v>8.6977460620218334</v>
      </c>
      <c r="AU11" s="1062">
        <v>1.4194127618630781</v>
      </c>
      <c r="AV11" s="862">
        <v>1.8243894597956689</v>
      </c>
      <c r="AW11" s="1062">
        <v>0.64986754702208938</v>
      </c>
      <c r="AX11" s="864">
        <v>326</v>
      </c>
      <c r="AY11" s="862">
        <v>77.17073731796944</v>
      </c>
      <c r="AZ11" s="1062">
        <v>2.2097938413099572</v>
      </c>
      <c r="BA11" s="862">
        <v>14.60573368519665</v>
      </c>
      <c r="BB11" s="1062">
        <v>1.881683252934762</v>
      </c>
      <c r="BC11" s="862">
        <v>8.2235289968339202</v>
      </c>
      <c r="BD11" s="1062">
        <v>1.399910679697183</v>
      </c>
      <c r="BE11" s="864">
        <v>326</v>
      </c>
      <c r="BF11" s="862">
        <v>95.765424680107884</v>
      </c>
      <c r="BG11" s="1062">
        <v>1.045828644872276</v>
      </c>
      <c r="BH11" s="862">
        <v>3.0635417976263439</v>
      </c>
      <c r="BI11" s="1062">
        <v>0.8810557848795838</v>
      </c>
      <c r="BJ11" s="862">
        <v>1.1710335222657771</v>
      </c>
      <c r="BK11" s="1062">
        <v>0.5803151752185518</v>
      </c>
      <c r="BL11" s="864">
        <v>327</v>
      </c>
      <c r="BM11" s="1063">
        <v>57.380872047068557</v>
      </c>
      <c r="BN11" s="1062">
        <v>2.630933397608946</v>
      </c>
      <c r="BO11" s="1063">
        <v>39.404205288481471</v>
      </c>
      <c r="BP11" s="1062">
        <v>2.5951701203465318</v>
      </c>
      <c r="BQ11" s="862">
        <v>3.2149226644499769</v>
      </c>
      <c r="BR11" s="1062">
        <v>0.96579371471688358</v>
      </c>
      <c r="BS11" s="864">
        <v>326</v>
      </c>
      <c r="BT11" s="862">
        <v>47.437179821181623</v>
      </c>
      <c r="BU11" s="1062">
        <v>2.6670533549219928</v>
      </c>
      <c r="BV11" s="862">
        <v>41.109992807902742</v>
      </c>
      <c r="BW11" s="1062">
        <v>2.614085461500629</v>
      </c>
      <c r="BX11" s="862">
        <v>11.452827370915641</v>
      </c>
      <c r="BY11" s="1062">
        <v>1.6260601615558601</v>
      </c>
      <c r="BZ11" s="864">
        <v>326</v>
      </c>
      <c r="CA11" s="862">
        <v>64.669581739635376</v>
      </c>
      <c r="CB11" s="1062">
        <v>2.531927536443757</v>
      </c>
      <c r="CC11" s="862">
        <v>31.598436551885531</v>
      </c>
      <c r="CD11" s="1062">
        <v>2.468091805280622</v>
      </c>
      <c r="CE11" s="862">
        <v>3.7319817084790938</v>
      </c>
      <c r="CF11" s="1062">
        <v>0.94319086005468911</v>
      </c>
      <c r="CG11" s="864">
        <v>326</v>
      </c>
      <c r="CH11" s="1063">
        <v>43.864837703467451</v>
      </c>
      <c r="CI11" s="1062">
        <v>2.6573265589531752</v>
      </c>
      <c r="CJ11" s="1063">
        <v>43.72523619611632</v>
      </c>
      <c r="CK11" s="1062">
        <v>2.6390984708244929</v>
      </c>
      <c r="CL11" s="862">
        <v>12.40992610041623</v>
      </c>
      <c r="CM11" s="1062">
        <v>1.685677049566491</v>
      </c>
      <c r="CN11" s="887">
        <v>326</v>
      </c>
    </row>
    <row r="12" spans="1:92" s="765" customFormat="1" ht="14.5" customHeight="1">
      <c r="A12" s="750" t="s">
        <v>13</v>
      </c>
      <c r="B12" s="865">
        <v>6.1383453311566436</v>
      </c>
      <c r="C12" s="1064">
        <v>1.433044646136385</v>
      </c>
      <c r="D12" s="1065">
        <v>44.525004677906452</v>
      </c>
      <c r="E12" s="1064">
        <v>2.806414558566753</v>
      </c>
      <c r="F12" s="1065">
        <v>49.336649990936913</v>
      </c>
      <c r="G12" s="1064">
        <v>2.8178918115398912</v>
      </c>
      <c r="H12" s="867">
        <v>273</v>
      </c>
      <c r="I12" s="865">
        <v>37.539600030100978</v>
      </c>
      <c r="J12" s="1064">
        <v>2.7439555179881721</v>
      </c>
      <c r="K12" s="865">
        <v>38.295871469108917</v>
      </c>
      <c r="L12" s="1064">
        <v>2.755840906250639</v>
      </c>
      <c r="M12" s="865">
        <v>24.164528500790091</v>
      </c>
      <c r="N12" s="1064">
        <v>2.374363709630539</v>
      </c>
      <c r="O12" s="867">
        <v>272</v>
      </c>
      <c r="P12" s="865">
        <v>11.044136355175841</v>
      </c>
      <c r="Q12" s="1064">
        <v>1.81185732539787</v>
      </c>
      <c r="R12" s="865">
        <v>35.991982181621317</v>
      </c>
      <c r="S12" s="1064">
        <v>2.717284708923958</v>
      </c>
      <c r="T12" s="865">
        <v>52.963881463202831</v>
      </c>
      <c r="U12" s="1064">
        <v>2.8188162692930949</v>
      </c>
      <c r="V12" s="867">
        <v>273</v>
      </c>
      <c r="W12" s="865">
        <v>71.166632376463525</v>
      </c>
      <c r="X12" s="1064">
        <v>2.5486335206650361</v>
      </c>
      <c r="Y12" s="865">
        <v>17.725974714310411</v>
      </c>
      <c r="Z12" s="1064">
        <v>2.11682683264024</v>
      </c>
      <c r="AA12" s="865">
        <v>11.107392909226069</v>
      </c>
      <c r="AB12" s="1064">
        <v>1.8097156352346639</v>
      </c>
      <c r="AC12" s="867">
        <v>273</v>
      </c>
      <c r="AD12" s="865">
        <v>30.871924254962181</v>
      </c>
      <c r="AE12" s="1064">
        <v>2.6322979320468658</v>
      </c>
      <c r="AF12" s="865">
        <v>46.18245104439432</v>
      </c>
      <c r="AG12" s="1064">
        <v>2.796367928488209</v>
      </c>
      <c r="AH12" s="865">
        <v>22.945624700643489</v>
      </c>
      <c r="AI12" s="1064">
        <v>2.3378165894701719</v>
      </c>
      <c r="AJ12" s="867">
        <v>275</v>
      </c>
      <c r="AK12" s="1065">
        <v>54.831987926940393</v>
      </c>
      <c r="AL12" s="1064">
        <v>2.7940632284106481</v>
      </c>
      <c r="AM12" s="865">
        <v>30.60787267880395</v>
      </c>
      <c r="AN12" s="1064">
        <v>2.5593633499028838</v>
      </c>
      <c r="AO12" s="865">
        <v>14.560139394255661</v>
      </c>
      <c r="AP12" s="1064">
        <v>1.9975900393657211</v>
      </c>
      <c r="AQ12" s="867">
        <v>274</v>
      </c>
      <c r="AR12" s="1065">
        <v>63.948710322744901</v>
      </c>
      <c r="AS12" s="1064">
        <v>2.684405366443007</v>
      </c>
      <c r="AT12" s="1065">
        <v>32.664136168525033</v>
      </c>
      <c r="AU12" s="1064">
        <v>2.6238418410266089</v>
      </c>
      <c r="AV12" s="1065">
        <v>3.3871535087300519</v>
      </c>
      <c r="AW12" s="1064">
        <v>0.97631114536438479</v>
      </c>
      <c r="AX12" s="867">
        <v>275</v>
      </c>
      <c r="AY12" s="865">
        <v>76.701349505700506</v>
      </c>
      <c r="AZ12" s="1064">
        <v>2.3819155394671689</v>
      </c>
      <c r="BA12" s="865">
        <v>17.001790688700019</v>
      </c>
      <c r="BB12" s="1064">
        <v>2.1248548678909782</v>
      </c>
      <c r="BC12" s="865">
        <v>6.2968598055994738</v>
      </c>
      <c r="BD12" s="1064">
        <v>1.3549872681405599</v>
      </c>
      <c r="BE12" s="867">
        <v>275</v>
      </c>
      <c r="BF12" s="865">
        <v>89.944543420028921</v>
      </c>
      <c r="BG12" s="1064">
        <v>1.6672543496199299</v>
      </c>
      <c r="BH12" s="865">
        <v>9.4410885304240768</v>
      </c>
      <c r="BI12" s="1064">
        <v>1.6278429825879219</v>
      </c>
      <c r="BJ12" s="865">
        <v>0.61436804954700552</v>
      </c>
      <c r="BK12" s="1064">
        <v>0.39875371527714992</v>
      </c>
      <c r="BL12" s="867">
        <v>273</v>
      </c>
      <c r="BM12" s="865">
        <v>16.882485360860041</v>
      </c>
      <c r="BN12" s="1064">
        <v>2.1214004065473229</v>
      </c>
      <c r="BO12" s="865">
        <v>67.828858094482371</v>
      </c>
      <c r="BP12" s="1064">
        <v>2.6383174358104249</v>
      </c>
      <c r="BQ12" s="865">
        <v>15.288656544657581</v>
      </c>
      <c r="BR12" s="1064">
        <v>2.0388652903604529</v>
      </c>
      <c r="BS12" s="867">
        <v>275</v>
      </c>
      <c r="BT12" s="865">
        <v>37.353864773970663</v>
      </c>
      <c r="BU12" s="1064">
        <v>2.759310225043953</v>
      </c>
      <c r="BV12" s="865">
        <v>49.474334269416737</v>
      </c>
      <c r="BW12" s="1064">
        <v>2.8182898209029599</v>
      </c>
      <c r="BX12" s="865">
        <v>13.1718009566126</v>
      </c>
      <c r="BY12" s="1064">
        <v>1.874578090199476</v>
      </c>
      <c r="BZ12" s="867">
        <v>273</v>
      </c>
      <c r="CA12" s="865">
        <v>58.902664556562279</v>
      </c>
      <c r="CB12" s="1064">
        <v>2.754801072588231</v>
      </c>
      <c r="CC12" s="865">
        <v>36.18178698963262</v>
      </c>
      <c r="CD12" s="1064">
        <v>2.6853913044774891</v>
      </c>
      <c r="CE12" s="865">
        <v>4.9155484538050978</v>
      </c>
      <c r="CF12" s="1064">
        <v>1.16812633557162</v>
      </c>
      <c r="CG12" s="867">
        <v>273</v>
      </c>
      <c r="CH12" s="865">
        <v>23.092463531676099</v>
      </c>
      <c r="CI12" s="1064">
        <v>2.43640489670587</v>
      </c>
      <c r="CJ12" s="865">
        <v>54.933726834371789</v>
      </c>
      <c r="CK12" s="1064">
        <v>2.8133138879534192</v>
      </c>
      <c r="CL12" s="865">
        <v>21.973809633952111</v>
      </c>
      <c r="CM12" s="1064">
        <v>2.297141855435012</v>
      </c>
      <c r="CN12" s="888">
        <v>272</v>
      </c>
    </row>
    <row r="13" spans="1:92" s="765" customFormat="1" ht="14.5" customHeight="1">
      <c r="A13" s="749" t="s">
        <v>14</v>
      </c>
      <c r="B13" s="862">
        <v>28.067647519536411</v>
      </c>
      <c r="C13" s="1062">
        <v>4.4615949269380017</v>
      </c>
      <c r="D13" s="862">
        <v>44.052383806032218</v>
      </c>
      <c r="E13" s="1062">
        <v>4.3642173511451228</v>
      </c>
      <c r="F13" s="862">
        <v>27.879968674431371</v>
      </c>
      <c r="G13" s="1062">
        <v>3.7906420957551941</v>
      </c>
      <c r="H13" s="864">
        <v>106</v>
      </c>
      <c r="I13" s="862">
        <v>58.606050228814702</v>
      </c>
      <c r="J13" s="1062">
        <v>4.3586068288251827</v>
      </c>
      <c r="K13" s="862">
        <v>21.450458496994472</v>
      </c>
      <c r="L13" s="1062">
        <v>3.5135784450101721</v>
      </c>
      <c r="M13" s="862">
        <v>19.943491274190809</v>
      </c>
      <c r="N13" s="1062">
        <v>3.5102530458887151</v>
      </c>
      <c r="O13" s="864">
        <v>105</v>
      </c>
      <c r="P13" s="862">
        <v>17.770151171464661</v>
      </c>
      <c r="Q13" s="1062">
        <v>3.8916148182477959</v>
      </c>
      <c r="R13" s="862">
        <v>22.768572980439981</v>
      </c>
      <c r="S13" s="1062">
        <v>3.914891510481842</v>
      </c>
      <c r="T13" s="862">
        <v>59.461275848095347</v>
      </c>
      <c r="U13" s="1062">
        <v>4.5609536452426793</v>
      </c>
      <c r="V13" s="864">
        <v>105</v>
      </c>
      <c r="W13" s="862">
        <v>64.967469557409913</v>
      </c>
      <c r="X13" s="1062">
        <v>4.1969564477048484</v>
      </c>
      <c r="Y13" s="862">
        <v>10.37401953042054</v>
      </c>
      <c r="Z13" s="1062">
        <v>2.834122447930608</v>
      </c>
      <c r="AA13" s="862">
        <v>24.658510912169561</v>
      </c>
      <c r="AB13" s="1062">
        <v>3.6773644215576731</v>
      </c>
      <c r="AC13" s="864">
        <v>106</v>
      </c>
      <c r="AD13" s="862">
        <v>28.532882505295071</v>
      </c>
      <c r="AE13" s="1062">
        <v>4.2421652702785737</v>
      </c>
      <c r="AF13" s="862">
        <v>57.681880729863707</v>
      </c>
      <c r="AG13" s="1062">
        <v>4.4406199048793189</v>
      </c>
      <c r="AH13" s="862">
        <v>13.785236764841221</v>
      </c>
      <c r="AI13" s="1062">
        <v>2.7913620239274248</v>
      </c>
      <c r="AJ13" s="864">
        <v>106</v>
      </c>
      <c r="AK13" s="1063">
        <v>82.018745361663861</v>
      </c>
      <c r="AL13" s="1062">
        <v>3.205739833062605</v>
      </c>
      <c r="AM13" s="862">
        <v>16.138908656235412</v>
      </c>
      <c r="AN13" s="1062">
        <v>3.054752951715936</v>
      </c>
      <c r="AO13" s="1063">
        <v>1.8423459821007331</v>
      </c>
      <c r="AP13" s="1062">
        <v>1.135436170965552</v>
      </c>
      <c r="AQ13" s="864">
        <v>106</v>
      </c>
      <c r="AR13" s="862">
        <v>90.915340089215562</v>
      </c>
      <c r="AS13" s="1062">
        <v>2.338666507566435</v>
      </c>
      <c r="AT13" s="862">
        <v>9.0846599107844348</v>
      </c>
      <c r="AU13" s="1062">
        <v>2.338666507566435</v>
      </c>
      <c r="AV13" s="862">
        <v>0</v>
      </c>
      <c r="AW13" s="1062"/>
      <c r="AX13" s="864">
        <v>105</v>
      </c>
      <c r="AY13" s="862">
        <v>71.665101869028021</v>
      </c>
      <c r="AZ13" s="1062">
        <v>3.8746829205316771</v>
      </c>
      <c r="BA13" s="862">
        <v>21.887304908996921</v>
      </c>
      <c r="BB13" s="1062">
        <v>3.5073849145092511</v>
      </c>
      <c r="BC13" s="862">
        <v>6.4475932219750636</v>
      </c>
      <c r="BD13" s="1062">
        <v>2.123371038370506</v>
      </c>
      <c r="BE13" s="864">
        <v>105</v>
      </c>
      <c r="BF13" s="862">
        <v>89.634268293551571</v>
      </c>
      <c r="BG13" s="1062">
        <v>2.5539526146299689</v>
      </c>
      <c r="BH13" s="862">
        <v>10.36573170644844</v>
      </c>
      <c r="BI13" s="1062">
        <v>2.5539526146299689</v>
      </c>
      <c r="BJ13" s="862">
        <v>0</v>
      </c>
      <c r="BK13" s="1062"/>
      <c r="BL13" s="864">
        <v>106</v>
      </c>
      <c r="BM13" s="862">
        <v>41.308877908445353</v>
      </c>
      <c r="BN13" s="1062">
        <v>4.4754816137956341</v>
      </c>
      <c r="BO13" s="862">
        <v>58.021208866422143</v>
      </c>
      <c r="BP13" s="1062">
        <v>4.4759473873442461</v>
      </c>
      <c r="BQ13" s="1063">
        <v>0.66991322513251772</v>
      </c>
      <c r="BR13" s="1062">
        <v>0.58719931957483407</v>
      </c>
      <c r="BS13" s="864">
        <v>106</v>
      </c>
      <c r="BT13" s="862">
        <v>37.052714453120743</v>
      </c>
      <c r="BU13" s="1062">
        <v>4.4855112797690326</v>
      </c>
      <c r="BV13" s="862">
        <v>48.601959503208477</v>
      </c>
      <c r="BW13" s="1062">
        <v>4.4738228786034826</v>
      </c>
      <c r="BX13" s="862">
        <v>14.345326043670781</v>
      </c>
      <c r="BY13" s="1062">
        <v>2.8989451773239261</v>
      </c>
      <c r="BZ13" s="864">
        <v>104</v>
      </c>
      <c r="CA13" s="862">
        <v>46.811923176451273</v>
      </c>
      <c r="CB13" s="1062">
        <v>4.4941062444450468</v>
      </c>
      <c r="CC13" s="862">
        <v>41.605859897444773</v>
      </c>
      <c r="CD13" s="1062">
        <v>4.3234934019707074</v>
      </c>
      <c r="CE13" s="862">
        <v>11.58221692610395</v>
      </c>
      <c r="CF13" s="1062">
        <v>2.6245656295436679</v>
      </c>
      <c r="CG13" s="864">
        <v>106</v>
      </c>
      <c r="CH13" s="862">
        <v>23.392157286136189</v>
      </c>
      <c r="CI13" s="1062">
        <v>4.0648216062733713</v>
      </c>
      <c r="CJ13" s="862">
        <v>59.151100837905481</v>
      </c>
      <c r="CK13" s="1062">
        <v>4.422476609546341</v>
      </c>
      <c r="CL13" s="862">
        <v>17.45674187595834</v>
      </c>
      <c r="CM13" s="1062">
        <v>3.1343566944073751</v>
      </c>
      <c r="CN13" s="887">
        <v>106</v>
      </c>
    </row>
    <row r="14" spans="1:92" s="765" customFormat="1" ht="14.5" customHeight="1">
      <c r="A14" s="750" t="s">
        <v>31</v>
      </c>
      <c r="B14" s="865">
        <v>18.876955776267749</v>
      </c>
      <c r="C14" s="1064">
        <v>2.5915722058726618</v>
      </c>
      <c r="D14" s="865">
        <v>61.820979533773759</v>
      </c>
      <c r="E14" s="1064">
        <v>3.1587991571539691</v>
      </c>
      <c r="F14" s="865">
        <v>19.302064689958499</v>
      </c>
      <c r="G14" s="1064">
        <v>2.5489364114362552</v>
      </c>
      <c r="H14" s="867">
        <v>210</v>
      </c>
      <c r="I14" s="865">
        <v>69.78773312322015</v>
      </c>
      <c r="J14" s="1064">
        <v>2.9478008084489771</v>
      </c>
      <c r="K14" s="865">
        <v>17.21835948001711</v>
      </c>
      <c r="L14" s="1064">
        <v>2.4083813157055318</v>
      </c>
      <c r="M14" s="865">
        <v>12.993907396762729</v>
      </c>
      <c r="N14" s="1064">
        <v>2.1560973384244391</v>
      </c>
      <c r="O14" s="867">
        <v>209</v>
      </c>
      <c r="P14" s="865">
        <v>31.995891716460111</v>
      </c>
      <c r="Q14" s="1064">
        <v>3.0590992115719091</v>
      </c>
      <c r="R14" s="865">
        <v>44.643630624209933</v>
      </c>
      <c r="S14" s="1064">
        <v>3.2187589254938569</v>
      </c>
      <c r="T14" s="865">
        <v>23.36047765932997</v>
      </c>
      <c r="U14" s="1064">
        <v>2.694814603811627</v>
      </c>
      <c r="V14" s="867">
        <v>209</v>
      </c>
      <c r="W14" s="865">
        <v>71.48232617445187</v>
      </c>
      <c r="X14" s="1064">
        <v>2.95365633195965</v>
      </c>
      <c r="Y14" s="865">
        <v>9.8606834549276954</v>
      </c>
      <c r="Z14" s="1064">
        <v>1.9785158621802199</v>
      </c>
      <c r="AA14" s="865">
        <v>18.656990370620431</v>
      </c>
      <c r="AB14" s="1064">
        <v>2.5343608803289688</v>
      </c>
      <c r="AC14" s="867">
        <v>206</v>
      </c>
      <c r="AD14" s="865">
        <v>36.289898182402261</v>
      </c>
      <c r="AE14" s="1064">
        <v>3.1317062914478608</v>
      </c>
      <c r="AF14" s="865">
        <v>47.348113692295549</v>
      </c>
      <c r="AG14" s="1064">
        <v>3.2238629454458638</v>
      </c>
      <c r="AH14" s="865">
        <v>16.36198812530219</v>
      </c>
      <c r="AI14" s="1064">
        <v>2.3750076201532271</v>
      </c>
      <c r="AJ14" s="867">
        <v>210</v>
      </c>
      <c r="AK14" s="865">
        <v>79.055062480419906</v>
      </c>
      <c r="AL14" s="1064">
        <v>2.6497283516647481</v>
      </c>
      <c r="AM14" s="865">
        <v>17.17056000229033</v>
      </c>
      <c r="AN14" s="1064">
        <v>2.436511724823812</v>
      </c>
      <c r="AO14" s="865">
        <v>3.7743775172897709</v>
      </c>
      <c r="AP14" s="1064">
        <v>1.2996771890060499</v>
      </c>
      <c r="AQ14" s="867">
        <v>210</v>
      </c>
      <c r="AR14" s="865">
        <v>81.851089983462387</v>
      </c>
      <c r="AS14" s="1064">
        <v>2.4858047403034549</v>
      </c>
      <c r="AT14" s="865">
        <v>16.116826028262281</v>
      </c>
      <c r="AU14" s="1064">
        <v>2.3697402483577501</v>
      </c>
      <c r="AV14" s="865">
        <v>2.0320839882753341</v>
      </c>
      <c r="AW14" s="1064">
        <v>0.91489169278192428</v>
      </c>
      <c r="AX14" s="867">
        <v>210</v>
      </c>
      <c r="AY14" s="865">
        <v>74.472294793623419</v>
      </c>
      <c r="AZ14" s="1064">
        <v>2.8136958237091081</v>
      </c>
      <c r="BA14" s="865">
        <v>18.627736100938019</v>
      </c>
      <c r="BB14" s="1064">
        <v>2.4862675997401529</v>
      </c>
      <c r="BC14" s="865">
        <v>6.8999691054385606</v>
      </c>
      <c r="BD14" s="1064">
        <v>1.6837163868571869</v>
      </c>
      <c r="BE14" s="867">
        <v>209</v>
      </c>
      <c r="BF14" s="865">
        <v>92.956828369713392</v>
      </c>
      <c r="BG14" s="1064">
        <v>1.6839031141151961</v>
      </c>
      <c r="BH14" s="865">
        <v>4.3378710403577951</v>
      </c>
      <c r="BI14" s="1064">
        <v>1.3907886269425249</v>
      </c>
      <c r="BJ14" s="865">
        <v>2.7053005899288149</v>
      </c>
      <c r="BK14" s="1064">
        <v>1.0011179794379861</v>
      </c>
      <c r="BL14" s="867">
        <v>210</v>
      </c>
      <c r="BM14" s="865">
        <v>21.697652715299402</v>
      </c>
      <c r="BN14" s="1064">
        <v>2.7111335455681371</v>
      </c>
      <c r="BO14" s="865">
        <v>67.813043062268946</v>
      </c>
      <c r="BP14" s="1064">
        <v>3.030818007122198</v>
      </c>
      <c r="BQ14" s="865">
        <v>10.48930422243164</v>
      </c>
      <c r="BR14" s="1064">
        <v>1.9283606361286689</v>
      </c>
      <c r="BS14" s="867">
        <v>210</v>
      </c>
      <c r="BT14" s="865">
        <v>35.218985731966747</v>
      </c>
      <c r="BU14" s="1064">
        <v>3.104469379516277</v>
      </c>
      <c r="BV14" s="865">
        <v>52.780515881670688</v>
      </c>
      <c r="BW14" s="1064">
        <v>3.2337283590664501</v>
      </c>
      <c r="BX14" s="865">
        <v>12.00049838636256</v>
      </c>
      <c r="BY14" s="1064">
        <v>2.0624366276540269</v>
      </c>
      <c r="BZ14" s="867">
        <v>209</v>
      </c>
      <c r="CA14" s="865">
        <v>51.752622741124377</v>
      </c>
      <c r="CB14" s="1064">
        <v>3.2362014839156958</v>
      </c>
      <c r="CC14" s="865">
        <v>41.943864376562573</v>
      </c>
      <c r="CD14" s="1064">
        <v>3.195374862676601</v>
      </c>
      <c r="CE14" s="865">
        <v>6.303512882313048</v>
      </c>
      <c r="CF14" s="1064">
        <v>1.551693117458669</v>
      </c>
      <c r="CG14" s="867">
        <v>209</v>
      </c>
      <c r="CH14" s="865">
        <v>31.640040438542421</v>
      </c>
      <c r="CI14" s="1064">
        <v>3.0272429351251091</v>
      </c>
      <c r="CJ14" s="865">
        <v>52.423137434467932</v>
      </c>
      <c r="CK14" s="1064">
        <v>3.2305627866944171</v>
      </c>
      <c r="CL14" s="865">
        <v>15.936822126989661</v>
      </c>
      <c r="CM14" s="1064">
        <v>2.3631125945382059</v>
      </c>
      <c r="CN14" s="888">
        <v>210</v>
      </c>
    </row>
    <row r="15" spans="1:92" s="765" customFormat="1" ht="14.5" customHeight="1">
      <c r="A15" s="749" t="s">
        <v>15</v>
      </c>
      <c r="B15" s="862">
        <v>14.239656826078861</v>
      </c>
      <c r="C15" s="1062">
        <v>2.1704428449021971</v>
      </c>
      <c r="D15" s="862">
        <v>34.068982436978651</v>
      </c>
      <c r="E15" s="1062">
        <v>2.6942912576449252</v>
      </c>
      <c r="F15" s="862">
        <v>51.691360736942492</v>
      </c>
      <c r="G15" s="1062">
        <v>2.8297569574892911</v>
      </c>
      <c r="H15" s="864">
        <v>316</v>
      </c>
      <c r="I15" s="1063">
        <v>55.929260977778952</v>
      </c>
      <c r="J15" s="1062">
        <v>2.775958583462677</v>
      </c>
      <c r="K15" s="862">
        <v>33.736786645961381</v>
      </c>
      <c r="L15" s="1062">
        <v>2.576316766892536</v>
      </c>
      <c r="M15" s="862">
        <v>10.333952376259671</v>
      </c>
      <c r="N15" s="1062">
        <v>1.7121283918953809</v>
      </c>
      <c r="O15" s="864">
        <v>314</v>
      </c>
      <c r="P15" s="862">
        <v>7.1079993166538484</v>
      </c>
      <c r="Q15" s="1062">
        <v>1.640587004372674</v>
      </c>
      <c r="R15" s="1063">
        <v>48.144103142266907</v>
      </c>
      <c r="S15" s="1062">
        <v>2.8415748589651209</v>
      </c>
      <c r="T15" s="1063">
        <v>44.747897541079247</v>
      </c>
      <c r="U15" s="1062">
        <v>2.7897378207025829</v>
      </c>
      <c r="V15" s="864">
        <v>313</v>
      </c>
      <c r="W15" s="1063">
        <v>51.527382527098617</v>
      </c>
      <c r="X15" s="1062">
        <v>2.8182970371768912</v>
      </c>
      <c r="Y15" s="862">
        <v>19.872328052670799</v>
      </c>
      <c r="Z15" s="1062">
        <v>2.1657524030619841</v>
      </c>
      <c r="AA15" s="1063">
        <v>28.60028942023057</v>
      </c>
      <c r="AB15" s="1062">
        <v>2.4940045690521688</v>
      </c>
      <c r="AC15" s="864">
        <v>315</v>
      </c>
      <c r="AD15" s="862">
        <v>36.453192927051262</v>
      </c>
      <c r="AE15" s="1062">
        <v>2.7399059715367331</v>
      </c>
      <c r="AF15" s="862">
        <v>54.624353895517537</v>
      </c>
      <c r="AG15" s="1062">
        <v>2.8183182093438859</v>
      </c>
      <c r="AH15" s="862">
        <v>8.9224531774312013</v>
      </c>
      <c r="AI15" s="1062">
        <v>1.5676056676021981</v>
      </c>
      <c r="AJ15" s="864">
        <v>315</v>
      </c>
      <c r="AK15" s="1063">
        <v>68.865150421251158</v>
      </c>
      <c r="AL15" s="1062">
        <v>2.5673860854402748</v>
      </c>
      <c r="AM15" s="862">
        <v>26.260313330415642</v>
      </c>
      <c r="AN15" s="1062">
        <v>2.4186190567354111</v>
      </c>
      <c r="AO15" s="1063">
        <v>4.8745362483332064</v>
      </c>
      <c r="AP15" s="1062">
        <v>1.2292225916730499</v>
      </c>
      <c r="AQ15" s="864">
        <v>316</v>
      </c>
      <c r="AR15" s="862">
        <v>66.50201563858154</v>
      </c>
      <c r="AS15" s="1062">
        <v>2.583609656583771</v>
      </c>
      <c r="AT15" s="862">
        <v>30.655816512522382</v>
      </c>
      <c r="AU15" s="1062">
        <v>2.5085220672805</v>
      </c>
      <c r="AV15" s="862">
        <v>2.8421678488960911</v>
      </c>
      <c r="AW15" s="1062">
        <v>0.90792523223894461</v>
      </c>
      <c r="AX15" s="864">
        <v>314</v>
      </c>
      <c r="AY15" s="862">
        <v>71.047505936701839</v>
      </c>
      <c r="AZ15" s="1062">
        <v>2.570566789907577</v>
      </c>
      <c r="BA15" s="862">
        <v>22.131189686249439</v>
      </c>
      <c r="BB15" s="1062">
        <v>2.3404817772246891</v>
      </c>
      <c r="BC15" s="862">
        <v>6.8213043770487261</v>
      </c>
      <c r="BD15" s="1062">
        <v>1.4680089926420301</v>
      </c>
      <c r="BE15" s="864">
        <v>316</v>
      </c>
      <c r="BF15" s="862">
        <v>86.207952876739</v>
      </c>
      <c r="BG15" s="1062">
        <v>1.8807502387431889</v>
      </c>
      <c r="BH15" s="862">
        <v>12.432961558654201</v>
      </c>
      <c r="BI15" s="1062">
        <v>1.805154081177065</v>
      </c>
      <c r="BJ15" s="862">
        <v>1.359085564606797</v>
      </c>
      <c r="BK15" s="1062">
        <v>0.60169866015617179</v>
      </c>
      <c r="BL15" s="864">
        <v>316</v>
      </c>
      <c r="BM15" s="862">
        <v>17.005575653393759</v>
      </c>
      <c r="BN15" s="1062">
        <v>2.2777687161903879</v>
      </c>
      <c r="BO15" s="862">
        <v>73.991253616144022</v>
      </c>
      <c r="BP15" s="1062">
        <v>2.5342314506662582</v>
      </c>
      <c r="BQ15" s="1063">
        <v>9.0031707304622177</v>
      </c>
      <c r="BR15" s="1062">
        <v>1.4992212995055381</v>
      </c>
      <c r="BS15" s="864">
        <v>316</v>
      </c>
      <c r="BT15" s="862">
        <v>27.432587986337349</v>
      </c>
      <c r="BU15" s="1062">
        <v>2.6338880815552042</v>
      </c>
      <c r="BV15" s="862">
        <v>61.680241961863267</v>
      </c>
      <c r="BW15" s="1062">
        <v>2.7826845566597949</v>
      </c>
      <c r="BX15" s="862">
        <v>10.88717005179938</v>
      </c>
      <c r="BY15" s="1062">
        <v>1.6643377615174599</v>
      </c>
      <c r="BZ15" s="864">
        <v>316</v>
      </c>
      <c r="CA15" s="862">
        <v>29.130051529029291</v>
      </c>
      <c r="CB15" s="1062">
        <v>2.6816769815629011</v>
      </c>
      <c r="CC15" s="862">
        <v>63.599777504390772</v>
      </c>
      <c r="CD15" s="1062">
        <v>2.7707681519704641</v>
      </c>
      <c r="CE15" s="862">
        <v>7.2701709665799346</v>
      </c>
      <c r="CF15" s="1062">
        <v>1.3548325867827431</v>
      </c>
      <c r="CG15" s="864">
        <v>316</v>
      </c>
      <c r="CH15" s="862">
        <v>11.665974524712601</v>
      </c>
      <c r="CI15" s="1062">
        <v>2.0494457881730148</v>
      </c>
      <c r="CJ15" s="862">
        <v>67.697231711390685</v>
      </c>
      <c r="CK15" s="1062">
        <v>2.680643611732048</v>
      </c>
      <c r="CL15" s="862">
        <v>20.636793763896719</v>
      </c>
      <c r="CM15" s="1062">
        <v>2.2084771934980378</v>
      </c>
      <c r="CN15" s="887">
        <v>316</v>
      </c>
    </row>
    <row r="16" spans="1:92" s="765" customFormat="1" ht="14.5" customHeight="1">
      <c r="A16" s="750" t="s">
        <v>16</v>
      </c>
      <c r="B16" s="865">
        <v>6.1555311688035204</v>
      </c>
      <c r="C16" s="1064">
        <v>1.551403850505678</v>
      </c>
      <c r="D16" s="865">
        <v>57.670401486077949</v>
      </c>
      <c r="E16" s="1064">
        <v>3.1352409254983118</v>
      </c>
      <c r="F16" s="1065">
        <v>36.17406734511853</v>
      </c>
      <c r="G16" s="1064">
        <v>3.0423051323598571</v>
      </c>
      <c r="H16" s="867">
        <v>202</v>
      </c>
      <c r="I16" s="865">
        <v>36.525585909057106</v>
      </c>
      <c r="J16" s="1064">
        <v>3.081103559517393</v>
      </c>
      <c r="K16" s="865">
        <v>36.419069433774602</v>
      </c>
      <c r="L16" s="1064">
        <v>3.039877182332785</v>
      </c>
      <c r="M16" s="865">
        <v>27.055344657168281</v>
      </c>
      <c r="N16" s="1064">
        <v>2.8466318094322189</v>
      </c>
      <c r="O16" s="867">
        <v>201</v>
      </c>
      <c r="P16" s="865">
        <v>12.707332231603781</v>
      </c>
      <c r="Q16" s="1064">
        <v>2.1531775491552598</v>
      </c>
      <c r="R16" s="1065">
        <v>26.62219449398189</v>
      </c>
      <c r="S16" s="1064">
        <v>2.8033287456120179</v>
      </c>
      <c r="T16" s="1065">
        <v>60.670473274414327</v>
      </c>
      <c r="U16" s="1064">
        <v>3.1085526486678252</v>
      </c>
      <c r="V16" s="867">
        <v>202</v>
      </c>
      <c r="W16" s="865">
        <v>53.164609987052323</v>
      </c>
      <c r="X16" s="1064">
        <v>3.187230561631869</v>
      </c>
      <c r="Y16" s="865">
        <v>25.235545383288699</v>
      </c>
      <c r="Z16" s="1064">
        <v>2.7358104418654539</v>
      </c>
      <c r="AA16" s="865">
        <v>21.599844629658989</v>
      </c>
      <c r="AB16" s="1064">
        <v>2.6940308759340348</v>
      </c>
      <c r="AC16" s="867">
        <v>200</v>
      </c>
      <c r="AD16" s="865">
        <v>29.895054670285688</v>
      </c>
      <c r="AE16" s="1064">
        <v>2.935442270967707</v>
      </c>
      <c r="AF16" s="865">
        <v>48.599058131120593</v>
      </c>
      <c r="AG16" s="1064">
        <v>3.1815398345539658</v>
      </c>
      <c r="AH16" s="865">
        <v>21.505887198593719</v>
      </c>
      <c r="AI16" s="1064">
        <v>2.6125892970444009</v>
      </c>
      <c r="AJ16" s="867">
        <v>201</v>
      </c>
      <c r="AK16" s="865">
        <v>55.812755694231093</v>
      </c>
      <c r="AL16" s="1064">
        <v>3.153837397573636</v>
      </c>
      <c r="AM16" s="865">
        <v>29.338847636652549</v>
      </c>
      <c r="AN16" s="1064">
        <v>2.8829047035132178</v>
      </c>
      <c r="AO16" s="865">
        <v>14.84839666911636</v>
      </c>
      <c r="AP16" s="1064">
        <v>2.228025470122911</v>
      </c>
      <c r="AQ16" s="867">
        <v>201</v>
      </c>
      <c r="AR16" s="865">
        <v>52.943347923306291</v>
      </c>
      <c r="AS16" s="1064">
        <v>3.1683277218011661</v>
      </c>
      <c r="AT16" s="865">
        <v>40.858724283748167</v>
      </c>
      <c r="AU16" s="1064">
        <v>3.1189104035481261</v>
      </c>
      <c r="AV16" s="865">
        <v>6.1979277929455279</v>
      </c>
      <c r="AW16" s="1064">
        <v>1.498050439849492</v>
      </c>
      <c r="AX16" s="867">
        <v>202</v>
      </c>
      <c r="AY16" s="865">
        <v>78.324580268867479</v>
      </c>
      <c r="AZ16" s="1064">
        <v>2.6368571808174348</v>
      </c>
      <c r="BA16" s="865">
        <v>16.002971132020619</v>
      </c>
      <c r="BB16" s="1064">
        <v>2.3708826453624199</v>
      </c>
      <c r="BC16" s="865">
        <v>5.6724485991119069</v>
      </c>
      <c r="BD16" s="1064">
        <v>1.4336052496444589</v>
      </c>
      <c r="BE16" s="867">
        <v>201</v>
      </c>
      <c r="BF16" s="1065">
        <v>88.3571405033735</v>
      </c>
      <c r="BG16" s="1064">
        <v>2.061757216162424</v>
      </c>
      <c r="BH16" s="865">
        <v>10.258107810391911</v>
      </c>
      <c r="BI16" s="1064">
        <v>1.9642305184280651</v>
      </c>
      <c r="BJ16" s="865">
        <v>1.384751686234587</v>
      </c>
      <c r="BK16" s="1064">
        <v>0.70788438875341053</v>
      </c>
      <c r="BL16" s="867">
        <v>201</v>
      </c>
      <c r="BM16" s="865">
        <v>15.920637186434069</v>
      </c>
      <c r="BN16" s="1064">
        <v>2.355231663004838</v>
      </c>
      <c r="BO16" s="865">
        <v>62.60046739986349</v>
      </c>
      <c r="BP16" s="1064">
        <v>3.0744858137360138</v>
      </c>
      <c r="BQ16" s="865">
        <v>21.478895413702439</v>
      </c>
      <c r="BR16" s="1064">
        <v>2.587655370333545</v>
      </c>
      <c r="BS16" s="867">
        <v>202</v>
      </c>
      <c r="BT16" s="865">
        <v>50.182526161959757</v>
      </c>
      <c r="BU16" s="1064">
        <v>3.1837543235644672</v>
      </c>
      <c r="BV16" s="865">
        <v>39.73898556800787</v>
      </c>
      <c r="BW16" s="1064">
        <v>3.112479660466791</v>
      </c>
      <c r="BX16" s="865">
        <v>10.078488270032359</v>
      </c>
      <c r="BY16" s="1064">
        <v>1.8818137877334959</v>
      </c>
      <c r="BZ16" s="867">
        <v>201</v>
      </c>
      <c r="CA16" s="1065">
        <v>60.418462649969513</v>
      </c>
      <c r="CB16" s="1064">
        <v>3.0961760822675162</v>
      </c>
      <c r="CC16" s="865">
        <v>35.255147172221918</v>
      </c>
      <c r="CD16" s="1064">
        <v>3.020324133184749</v>
      </c>
      <c r="CE16" s="865">
        <v>4.3263901778085714</v>
      </c>
      <c r="CF16" s="1064">
        <v>1.2670267940752149</v>
      </c>
      <c r="CG16" s="867">
        <v>201</v>
      </c>
      <c r="CH16" s="865">
        <v>35.317955885919652</v>
      </c>
      <c r="CI16" s="1064">
        <v>3.0705493340055061</v>
      </c>
      <c r="CJ16" s="865">
        <v>42.863148877459743</v>
      </c>
      <c r="CK16" s="1064">
        <v>3.1321714168813881</v>
      </c>
      <c r="CL16" s="865">
        <v>21.818895236620619</v>
      </c>
      <c r="CM16" s="1064">
        <v>2.600041991051766</v>
      </c>
      <c r="CN16" s="888">
        <v>202</v>
      </c>
    </row>
    <row r="17" spans="1:92" s="765" customFormat="1" ht="14.5" customHeight="1">
      <c r="A17" s="749" t="s">
        <v>17</v>
      </c>
      <c r="B17" s="862">
        <v>16.645379007740569</v>
      </c>
      <c r="C17" s="1062">
        <v>2.40302525874346</v>
      </c>
      <c r="D17" s="1063">
        <v>48.308465502963912</v>
      </c>
      <c r="E17" s="1062">
        <v>2.8044118411210111</v>
      </c>
      <c r="F17" s="1063">
        <v>35.046155489295508</v>
      </c>
      <c r="G17" s="1062">
        <v>2.6096144751100772</v>
      </c>
      <c r="H17" s="864">
        <v>329</v>
      </c>
      <c r="I17" s="862">
        <v>55.096993633801063</v>
      </c>
      <c r="J17" s="1062">
        <v>2.775003166785694</v>
      </c>
      <c r="K17" s="862">
        <v>36.844365322275749</v>
      </c>
      <c r="L17" s="1062">
        <v>2.6524977016805829</v>
      </c>
      <c r="M17" s="862">
        <v>8.0586410439231937</v>
      </c>
      <c r="N17" s="1062">
        <v>1.54409178348045</v>
      </c>
      <c r="O17" s="864">
        <v>329</v>
      </c>
      <c r="P17" s="1063">
        <v>21.37357269632458</v>
      </c>
      <c r="Q17" s="1062">
        <v>2.5398889688508262</v>
      </c>
      <c r="R17" s="862">
        <v>44.587410473685161</v>
      </c>
      <c r="S17" s="1062">
        <v>2.7867959467038421</v>
      </c>
      <c r="T17" s="862">
        <v>34.03901682999026</v>
      </c>
      <c r="U17" s="1062">
        <v>2.565908836558664</v>
      </c>
      <c r="V17" s="864">
        <v>329</v>
      </c>
      <c r="W17" s="862">
        <v>48.770635716485778</v>
      </c>
      <c r="X17" s="1062">
        <v>2.8195755328700942</v>
      </c>
      <c r="Y17" s="862">
        <v>20.590986917548101</v>
      </c>
      <c r="Z17" s="1062">
        <v>2.2205172155579289</v>
      </c>
      <c r="AA17" s="862">
        <v>30.638377365966111</v>
      </c>
      <c r="AB17" s="1062">
        <v>2.542582372784989</v>
      </c>
      <c r="AC17" s="864">
        <v>328</v>
      </c>
      <c r="AD17" s="1063">
        <v>40.904955144443541</v>
      </c>
      <c r="AE17" s="1062">
        <v>2.814551579207802</v>
      </c>
      <c r="AF17" s="862">
        <v>48.744856902317608</v>
      </c>
      <c r="AG17" s="1062">
        <v>2.8048813132633881</v>
      </c>
      <c r="AH17" s="1063">
        <v>10.35018795323885</v>
      </c>
      <c r="AI17" s="1062">
        <v>1.612752606667742</v>
      </c>
      <c r="AJ17" s="864">
        <v>329</v>
      </c>
      <c r="AK17" s="862">
        <v>65.038069577986576</v>
      </c>
      <c r="AL17" s="1062">
        <v>2.6143478973249539</v>
      </c>
      <c r="AM17" s="862">
        <v>29.381623291651781</v>
      </c>
      <c r="AN17" s="1062">
        <v>2.4681889159933861</v>
      </c>
      <c r="AO17" s="1063">
        <v>5.580307130361633</v>
      </c>
      <c r="AP17" s="1062">
        <v>1.2767048455370651</v>
      </c>
      <c r="AQ17" s="864">
        <v>329</v>
      </c>
      <c r="AR17" s="1063">
        <v>74.802396471629351</v>
      </c>
      <c r="AS17" s="1062">
        <v>2.3784190278642199</v>
      </c>
      <c r="AT17" s="1063">
        <v>22.56396694680873</v>
      </c>
      <c r="AU17" s="1062">
        <v>2.2754743399067139</v>
      </c>
      <c r="AV17" s="862">
        <v>2.63363658156192</v>
      </c>
      <c r="AW17" s="1062">
        <v>0.90662650466143657</v>
      </c>
      <c r="AX17" s="864">
        <v>326</v>
      </c>
      <c r="AY17" s="862">
        <v>81.816719556623624</v>
      </c>
      <c r="AZ17" s="1062">
        <v>2.070426913672089</v>
      </c>
      <c r="BA17" s="1063">
        <v>10.43110775096563</v>
      </c>
      <c r="BB17" s="1062">
        <v>1.5911307849955529</v>
      </c>
      <c r="BC17" s="862">
        <v>7.7521726924107526</v>
      </c>
      <c r="BD17" s="1062">
        <v>1.4682928653111531</v>
      </c>
      <c r="BE17" s="864">
        <v>328</v>
      </c>
      <c r="BF17" s="862">
        <v>73.689994017758679</v>
      </c>
      <c r="BG17" s="1062">
        <v>2.407571698180373</v>
      </c>
      <c r="BH17" s="862">
        <v>23.385255226064341</v>
      </c>
      <c r="BI17" s="1062">
        <v>2.3078329001279498</v>
      </c>
      <c r="BJ17" s="862">
        <v>2.9247507561769881</v>
      </c>
      <c r="BK17" s="1062">
        <v>0.91196723780706312</v>
      </c>
      <c r="BL17" s="864">
        <v>328</v>
      </c>
      <c r="BM17" s="1063">
        <v>27.111582579503189</v>
      </c>
      <c r="BN17" s="1062">
        <v>2.6800900911146628</v>
      </c>
      <c r="BO17" s="862">
        <v>65.456655755401073</v>
      </c>
      <c r="BP17" s="1062">
        <v>2.767775701305184</v>
      </c>
      <c r="BQ17" s="1063">
        <v>7.4317616650957419</v>
      </c>
      <c r="BR17" s="1062">
        <v>1.3593960847041311</v>
      </c>
      <c r="BS17" s="864">
        <v>329</v>
      </c>
      <c r="BT17" s="1063">
        <v>36.487688640801132</v>
      </c>
      <c r="BU17" s="1062">
        <v>2.776524051196033</v>
      </c>
      <c r="BV17" s="862">
        <v>54.623074468269351</v>
      </c>
      <c r="BW17" s="1062">
        <v>2.819916597059811</v>
      </c>
      <c r="BX17" s="862">
        <v>8.8892368909295119</v>
      </c>
      <c r="BY17" s="1062">
        <v>1.562870833544546</v>
      </c>
      <c r="BZ17" s="864">
        <v>329</v>
      </c>
      <c r="CA17" s="1063">
        <v>51.644904283096302</v>
      </c>
      <c r="CB17" s="1062">
        <v>2.8013159667040828</v>
      </c>
      <c r="CC17" s="1063">
        <v>44.653149185934879</v>
      </c>
      <c r="CD17" s="1062">
        <v>2.7705398312147822</v>
      </c>
      <c r="CE17" s="862">
        <v>3.7019465309688679</v>
      </c>
      <c r="CF17" s="1062">
        <v>1.014152581692727</v>
      </c>
      <c r="CG17" s="864">
        <v>329</v>
      </c>
      <c r="CH17" s="1063">
        <v>22.85121908475681</v>
      </c>
      <c r="CI17" s="1062">
        <v>2.588457283650377</v>
      </c>
      <c r="CJ17" s="862">
        <v>59.324638276704633</v>
      </c>
      <c r="CK17" s="1062">
        <v>2.8067296777348951</v>
      </c>
      <c r="CL17" s="862">
        <v>17.824142638538561</v>
      </c>
      <c r="CM17" s="1062">
        <v>2.03958474309312</v>
      </c>
      <c r="CN17" s="887">
        <v>329</v>
      </c>
    </row>
    <row r="18" spans="1:92" s="765" customFormat="1" ht="14.5" customHeight="1">
      <c r="A18" s="750" t="s">
        <v>18</v>
      </c>
      <c r="B18" s="1065">
        <v>6.7375680560356397</v>
      </c>
      <c r="C18" s="1064">
        <v>1.459627658019315</v>
      </c>
      <c r="D18" s="1065">
        <v>46.161900178002881</v>
      </c>
      <c r="E18" s="1064">
        <v>2.6792143384251008</v>
      </c>
      <c r="F18" s="1065">
        <v>47.100531765961478</v>
      </c>
      <c r="G18" s="1064">
        <v>2.678774667191488</v>
      </c>
      <c r="H18" s="867">
        <v>350</v>
      </c>
      <c r="I18" s="1065">
        <v>42.018581075400448</v>
      </c>
      <c r="J18" s="1064">
        <v>2.6682580259541879</v>
      </c>
      <c r="K18" s="865">
        <v>39.266625129908931</v>
      </c>
      <c r="L18" s="1064">
        <v>2.6139881558723719</v>
      </c>
      <c r="M18" s="865">
        <v>18.714793794690621</v>
      </c>
      <c r="N18" s="1064">
        <v>2.0254240834443968</v>
      </c>
      <c r="O18" s="867">
        <v>351</v>
      </c>
      <c r="P18" s="865">
        <v>11.124948456758119</v>
      </c>
      <c r="Q18" s="1064">
        <v>1.7710863407968671</v>
      </c>
      <c r="R18" s="865">
        <v>39.709970762998147</v>
      </c>
      <c r="S18" s="1064">
        <v>2.6197990727578362</v>
      </c>
      <c r="T18" s="865">
        <v>49.165080780243727</v>
      </c>
      <c r="U18" s="1064">
        <v>2.6783217669695412</v>
      </c>
      <c r="V18" s="867">
        <v>352</v>
      </c>
      <c r="W18" s="865">
        <v>48.777936831055499</v>
      </c>
      <c r="X18" s="1064">
        <v>2.6760170217875041</v>
      </c>
      <c r="Y18" s="865">
        <v>13.922981361986579</v>
      </c>
      <c r="Z18" s="1064">
        <v>1.7954552498235621</v>
      </c>
      <c r="AA18" s="865">
        <v>37.299081806957908</v>
      </c>
      <c r="AB18" s="1064">
        <v>2.592974733751042</v>
      </c>
      <c r="AC18" s="867">
        <v>353</v>
      </c>
      <c r="AD18" s="865">
        <v>26.77841048069968</v>
      </c>
      <c r="AE18" s="1064">
        <v>2.4143692952170981</v>
      </c>
      <c r="AF18" s="865">
        <v>54.408206101219143</v>
      </c>
      <c r="AG18" s="1064">
        <v>2.6767991981431498</v>
      </c>
      <c r="AH18" s="865">
        <v>18.81338341808118</v>
      </c>
      <c r="AI18" s="1064">
        <v>2.0983645199849388</v>
      </c>
      <c r="AJ18" s="867">
        <v>352</v>
      </c>
      <c r="AK18" s="1065">
        <v>58.342250277210539</v>
      </c>
      <c r="AL18" s="1064">
        <v>2.625526337881559</v>
      </c>
      <c r="AM18" s="865">
        <v>29.347876764174259</v>
      </c>
      <c r="AN18" s="1064">
        <v>2.4062592805235998</v>
      </c>
      <c r="AO18" s="1065">
        <v>12.309872958615189</v>
      </c>
      <c r="AP18" s="1064">
        <v>1.7483447675720749</v>
      </c>
      <c r="AQ18" s="867">
        <v>353</v>
      </c>
      <c r="AR18" s="1065">
        <v>68.752002629802533</v>
      </c>
      <c r="AS18" s="1064">
        <v>2.463269339390775</v>
      </c>
      <c r="AT18" s="1065">
        <v>27.145041657227051</v>
      </c>
      <c r="AU18" s="1064">
        <v>2.3528916218335261</v>
      </c>
      <c r="AV18" s="865">
        <v>4.1029557129704219</v>
      </c>
      <c r="AW18" s="1064">
        <v>1.080988585334433</v>
      </c>
      <c r="AX18" s="867">
        <v>352</v>
      </c>
      <c r="AY18" s="1065">
        <v>49.960663834391553</v>
      </c>
      <c r="AZ18" s="1064">
        <v>2.6838855105088308</v>
      </c>
      <c r="BA18" s="1065">
        <v>22.257692893015019</v>
      </c>
      <c r="BB18" s="1064">
        <v>2.1947329955654742</v>
      </c>
      <c r="BC18" s="865">
        <v>27.781643272593438</v>
      </c>
      <c r="BD18" s="1064">
        <v>2.3875486710531151</v>
      </c>
      <c r="BE18" s="867">
        <v>351</v>
      </c>
      <c r="BF18" s="865">
        <v>73.170106365686621</v>
      </c>
      <c r="BG18" s="1064">
        <v>2.3263167349438429</v>
      </c>
      <c r="BH18" s="865">
        <v>20.836517235690248</v>
      </c>
      <c r="BI18" s="1064">
        <v>2.1334875834232698</v>
      </c>
      <c r="BJ18" s="865">
        <v>5.9933763986231234</v>
      </c>
      <c r="BK18" s="1064">
        <v>1.2114668057991049</v>
      </c>
      <c r="BL18" s="867">
        <v>352</v>
      </c>
      <c r="BM18" s="865">
        <v>8.3919679237899096</v>
      </c>
      <c r="BN18" s="1064">
        <v>1.5367445859238169</v>
      </c>
      <c r="BO18" s="865">
        <v>67.229444517994395</v>
      </c>
      <c r="BP18" s="1064">
        <v>2.5295239403979441</v>
      </c>
      <c r="BQ18" s="865">
        <v>24.378587558215688</v>
      </c>
      <c r="BR18" s="1064">
        <v>2.3035358495169089</v>
      </c>
      <c r="BS18" s="867">
        <v>352</v>
      </c>
      <c r="BT18" s="865">
        <v>17.744771917130389</v>
      </c>
      <c r="BU18" s="1064">
        <v>2.137693299386132</v>
      </c>
      <c r="BV18" s="865">
        <v>48.938668358219253</v>
      </c>
      <c r="BW18" s="1064">
        <v>2.6743991890570702</v>
      </c>
      <c r="BX18" s="865">
        <v>33.316559724650368</v>
      </c>
      <c r="BY18" s="1064">
        <v>2.4982314519697431</v>
      </c>
      <c r="BZ18" s="867">
        <v>353</v>
      </c>
      <c r="CA18" s="865">
        <v>25.900289511099992</v>
      </c>
      <c r="CB18" s="1064">
        <v>2.3888695702297871</v>
      </c>
      <c r="CC18" s="865">
        <v>60.902315647986583</v>
      </c>
      <c r="CD18" s="1064">
        <v>2.6252786016353049</v>
      </c>
      <c r="CE18" s="865">
        <v>13.197394840913431</v>
      </c>
      <c r="CF18" s="1064">
        <v>1.789908128254369</v>
      </c>
      <c r="CG18" s="867">
        <v>353</v>
      </c>
      <c r="CH18" s="1065">
        <v>13.477620158369239</v>
      </c>
      <c r="CI18" s="1064">
        <v>1.8974639062662719</v>
      </c>
      <c r="CJ18" s="865">
        <v>49.785084903678658</v>
      </c>
      <c r="CK18" s="1064">
        <v>2.679812986001715</v>
      </c>
      <c r="CL18" s="865">
        <v>36.7372949379521</v>
      </c>
      <c r="CM18" s="1064">
        <v>2.5698349205708042</v>
      </c>
      <c r="CN18" s="888">
        <v>352</v>
      </c>
    </row>
    <row r="19" spans="1:92" s="765" customFormat="1" ht="14.5" customHeight="1">
      <c r="A19" s="749" t="s">
        <v>19</v>
      </c>
      <c r="B19" s="862">
        <v>5.4454262012797381</v>
      </c>
      <c r="C19" s="1062">
        <v>1.375088297227631</v>
      </c>
      <c r="D19" s="1063">
        <v>45.627844102188789</v>
      </c>
      <c r="E19" s="1062">
        <v>2.600363571888106</v>
      </c>
      <c r="F19" s="1063">
        <v>48.926729696531467</v>
      </c>
      <c r="G19" s="1062">
        <v>2.6157608939223449</v>
      </c>
      <c r="H19" s="864">
        <v>340</v>
      </c>
      <c r="I19" s="862">
        <v>48.404513560111099</v>
      </c>
      <c r="J19" s="1062">
        <v>2.614351236121411</v>
      </c>
      <c r="K19" s="862">
        <v>42.914838835757052</v>
      </c>
      <c r="L19" s="1062">
        <v>2.5733460784984881</v>
      </c>
      <c r="M19" s="862">
        <v>8.680647604131849</v>
      </c>
      <c r="N19" s="1062">
        <v>1.4616351218802679</v>
      </c>
      <c r="O19" s="864">
        <v>339</v>
      </c>
      <c r="P19" s="862">
        <v>29.687101128836961</v>
      </c>
      <c r="Q19" s="1062">
        <v>2.433418228944181</v>
      </c>
      <c r="R19" s="862">
        <v>54.99612838695397</v>
      </c>
      <c r="S19" s="1062">
        <v>2.6119909123149818</v>
      </c>
      <c r="T19" s="862">
        <v>15.316770484209069</v>
      </c>
      <c r="U19" s="1062">
        <v>1.8724098252769159</v>
      </c>
      <c r="V19" s="864">
        <v>338</v>
      </c>
      <c r="W19" s="862">
        <v>37.237103304909368</v>
      </c>
      <c r="X19" s="1062">
        <v>2.540362658948053</v>
      </c>
      <c r="Y19" s="862">
        <v>32.139052595702843</v>
      </c>
      <c r="Z19" s="1062">
        <v>2.4308816810587679</v>
      </c>
      <c r="AA19" s="1063">
        <v>30.623844099387789</v>
      </c>
      <c r="AB19" s="1062">
        <v>2.395840669701105</v>
      </c>
      <c r="AC19" s="864">
        <v>339</v>
      </c>
      <c r="AD19" s="1063">
        <v>37.928102957598313</v>
      </c>
      <c r="AE19" s="1062">
        <v>2.5555579262994441</v>
      </c>
      <c r="AF19" s="862">
        <v>49.975294429268061</v>
      </c>
      <c r="AG19" s="1062">
        <v>2.6167144349760272</v>
      </c>
      <c r="AH19" s="862">
        <v>12.09660261313363</v>
      </c>
      <c r="AI19" s="1062">
        <v>1.675841892629695</v>
      </c>
      <c r="AJ19" s="864">
        <v>338</v>
      </c>
      <c r="AK19" s="1063">
        <v>63.918582412247517</v>
      </c>
      <c r="AL19" s="1062">
        <v>2.474828442935785</v>
      </c>
      <c r="AM19" s="862">
        <v>29.37102371161037</v>
      </c>
      <c r="AN19" s="1062">
        <v>2.3296773532251289</v>
      </c>
      <c r="AO19" s="1063">
        <v>6.7103938761421107</v>
      </c>
      <c r="AP19" s="1062">
        <v>1.2924205407070379</v>
      </c>
      <c r="AQ19" s="864">
        <v>339</v>
      </c>
      <c r="AR19" s="1063">
        <v>60.568400105868243</v>
      </c>
      <c r="AS19" s="1062">
        <v>2.549700951588274</v>
      </c>
      <c r="AT19" s="1063">
        <v>35.733422730203372</v>
      </c>
      <c r="AU19" s="1062">
        <v>2.495208686563529</v>
      </c>
      <c r="AV19" s="862">
        <v>3.698177163928392</v>
      </c>
      <c r="AW19" s="1062">
        <v>0.99042188259862307</v>
      </c>
      <c r="AX19" s="864">
        <v>339</v>
      </c>
      <c r="AY19" s="862">
        <v>79.831546053822706</v>
      </c>
      <c r="AZ19" s="1062">
        <v>2.1841293517590632</v>
      </c>
      <c r="BA19" s="862">
        <v>15.76123265583924</v>
      </c>
      <c r="BB19" s="1062">
        <v>1.935435940687273</v>
      </c>
      <c r="BC19" s="862">
        <v>4.4072212903380512</v>
      </c>
      <c r="BD19" s="1062">
        <v>1.245869227957128</v>
      </c>
      <c r="BE19" s="864">
        <v>335</v>
      </c>
      <c r="BF19" s="862">
        <v>78.093748265188978</v>
      </c>
      <c r="BG19" s="1062">
        <v>2.0902738970127701</v>
      </c>
      <c r="BH19" s="862">
        <v>18.603219947426449</v>
      </c>
      <c r="BI19" s="1062">
        <v>1.960159092768802</v>
      </c>
      <c r="BJ19" s="862">
        <v>3.3030317873845649</v>
      </c>
      <c r="BK19" s="1062">
        <v>0.89602055607680819</v>
      </c>
      <c r="BL19" s="864">
        <v>338</v>
      </c>
      <c r="BM19" s="1063">
        <v>14.534391009398551</v>
      </c>
      <c r="BN19" s="1062">
        <v>2.0150265661887361</v>
      </c>
      <c r="BO19" s="862">
        <v>69.742925495170013</v>
      </c>
      <c r="BP19" s="1062">
        <v>2.452886254795652</v>
      </c>
      <c r="BQ19" s="862">
        <v>15.72268349543144</v>
      </c>
      <c r="BR19" s="1062">
        <v>1.842374986888986</v>
      </c>
      <c r="BS19" s="864">
        <v>339</v>
      </c>
      <c r="BT19" s="862">
        <v>26.15438845887267</v>
      </c>
      <c r="BU19" s="1062">
        <v>2.3048697994355871</v>
      </c>
      <c r="BV19" s="862">
        <v>58.392604334903368</v>
      </c>
      <c r="BW19" s="1062">
        <v>2.5820845895023159</v>
      </c>
      <c r="BX19" s="862">
        <v>15.453007206223971</v>
      </c>
      <c r="BY19" s="1062">
        <v>1.8688363044319669</v>
      </c>
      <c r="BZ19" s="864">
        <v>338</v>
      </c>
      <c r="CA19" s="1063">
        <v>40.227017950789808</v>
      </c>
      <c r="CB19" s="1062">
        <v>2.5696455221099992</v>
      </c>
      <c r="CC19" s="862">
        <v>55.395017914600672</v>
      </c>
      <c r="CD19" s="1062">
        <v>2.600138747280111</v>
      </c>
      <c r="CE19" s="1063">
        <v>4.3779641346095053</v>
      </c>
      <c r="CF19" s="1062">
        <v>1.04276005269724</v>
      </c>
      <c r="CG19" s="864">
        <v>339</v>
      </c>
      <c r="CH19" s="862">
        <v>16.73505890724719</v>
      </c>
      <c r="CI19" s="1062">
        <v>1.901396407244957</v>
      </c>
      <c r="CJ19" s="862">
        <v>68.889883613014845</v>
      </c>
      <c r="CK19" s="1062">
        <v>2.4306630806839031</v>
      </c>
      <c r="CL19" s="862">
        <v>14.37505747973796</v>
      </c>
      <c r="CM19" s="1062">
        <v>1.909596363392712</v>
      </c>
      <c r="CN19" s="887">
        <v>339</v>
      </c>
    </row>
    <row r="20" spans="1:92" s="765" customFormat="1" ht="14.5" customHeight="1">
      <c r="A20" s="750" t="s">
        <v>20</v>
      </c>
      <c r="B20" s="865">
        <v>7.5648616976431438</v>
      </c>
      <c r="C20" s="1064">
        <v>2.461210679129366</v>
      </c>
      <c r="D20" s="1065">
        <v>15.250895485772849</v>
      </c>
      <c r="E20" s="1064">
        <v>3.150945660591939</v>
      </c>
      <c r="F20" s="865">
        <v>77.184242816584003</v>
      </c>
      <c r="G20" s="1064">
        <v>3.7102497616176588</v>
      </c>
      <c r="H20" s="867">
        <v>116</v>
      </c>
      <c r="I20" s="865">
        <v>37.773521504908977</v>
      </c>
      <c r="J20" s="1064">
        <v>4.0658893391554569</v>
      </c>
      <c r="K20" s="865">
        <v>46.358653074230247</v>
      </c>
      <c r="L20" s="1064">
        <v>4.1763237337996646</v>
      </c>
      <c r="M20" s="865">
        <v>15.86782542086077</v>
      </c>
      <c r="N20" s="1064">
        <v>3.0495871293412731</v>
      </c>
      <c r="O20" s="867">
        <v>116</v>
      </c>
      <c r="P20" s="865">
        <v>4.8252462943428398</v>
      </c>
      <c r="Q20" s="1064">
        <v>2.2474551953511441</v>
      </c>
      <c r="R20" s="865">
        <v>20.665441094952978</v>
      </c>
      <c r="S20" s="1064">
        <v>3.4496437438957508</v>
      </c>
      <c r="T20" s="865">
        <v>74.509312610704185</v>
      </c>
      <c r="U20" s="1064">
        <v>3.8275039273201452</v>
      </c>
      <c r="V20" s="867">
        <v>116</v>
      </c>
      <c r="W20" s="865">
        <v>36.226862091371707</v>
      </c>
      <c r="X20" s="1064">
        <v>4.0983430843446644</v>
      </c>
      <c r="Y20" s="865">
        <v>26.13629528256352</v>
      </c>
      <c r="Z20" s="1064">
        <v>3.5541543169351328</v>
      </c>
      <c r="AA20" s="865">
        <v>37.636842626064762</v>
      </c>
      <c r="AB20" s="1064">
        <v>4.051240016182609</v>
      </c>
      <c r="AC20" s="867">
        <v>116</v>
      </c>
      <c r="AD20" s="865">
        <v>41.550855321775003</v>
      </c>
      <c r="AE20" s="1064">
        <v>4.1198422594376574</v>
      </c>
      <c r="AF20" s="865">
        <v>47.333277573216108</v>
      </c>
      <c r="AG20" s="1064">
        <v>4.1718065445920258</v>
      </c>
      <c r="AH20" s="865">
        <v>11.11586710500889</v>
      </c>
      <c r="AI20" s="1064">
        <v>2.9131325393445122</v>
      </c>
      <c r="AJ20" s="867">
        <v>116</v>
      </c>
      <c r="AK20" s="865">
        <v>59.263362850159929</v>
      </c>
      <c r="AL20" s="1064">
        <v>4.0912085334041066</v>
      </c>
      <c r="AM20" s="865">
        <v>32.55780805753156</v>
      </c>
      <c r="AN20" s="1064">
        <v>3.8818019855015762</v>
      </c>
      <c r="AO20" s="865">
        <v>8.1788290923085061</v>
      </c>
      <c r="AP20" s="1064">
        <v>2.2035736802744341</v>
      </c>
      <c r="AQ20" s="867">
        <v>115</v>
      </c>
      <c r="AR20" s="865">
        <v>60.637529188575691</v>
      </c>
      <c r="AS20" s="1064">
        <v>4.09808369578416</v>
      </c>
      <c r="AT20" s="865">
        <v>36.879295209450731</v>
      </c>
      <c r="AU20" s="1064">
        <v>4.0544157908683562</v>
      </c>
      <c r="AV20" s="865">
        <v>2.4831756019735818</v>
      </c>
      <c r="AW20" s="1064">
        <v>1.2370037949952379</v>
      </c>
      <c r="AX20" s="867">
        <v>116</v>
      </c>
      <c r="AY20" s="865">
        <v>73.674511752025026</v>
      </c>
      <c r="AZ20" s="1064">
        <v>3.506904769690482</v>
      </c>
      <c r="BA20" s="865">
        <v>23.449717682168739</v>
      </c>
      <c r="BB20" s="1064">
        <v>3.367273483338856</v>
      </c>
      <c r="BC20" s="865">
        <v>2.8757705658062291</v>
      </c>
      <c r="BD20" s="1064">
        <v>1.257941487776413</v>
      </c>
      <c r="BE20" s="867">
        <v>116</v>
      </c>
      <c r="BF20" s="865">
        <v>87.469471316869559</v>
      </c>
      <c r="BG20" s="1064">
        <v>2.843772524280813</v>
      </c>
      <c r="BH20" s="865">
        <v>12.53052868313044</v>
      </c>
      <c r="BI20" s="1064">
        <v>2.843772524280813</v>
      </c>
      <c r="BJ20" s="865">
        <v>0</v>
      </c>
      <c r="BK20" s="1064"/>
      <c r="BL20" s="867">
        <v>116</v>
      </c>
      <c r="BM20" s="865">
        <v>13.555259263122711</v>
      </c>
      <c r="BN20" s="1064">
        <v>2.944020414350291</v>
      </c>
      <c r="BO20" s="865">
        <v>73.271907955478284</v>
      </c>
      <c r="BP20" s="1064">
        <v>3.7094710566993072</v>
      </c>
      <c r="BQ20" s="865">
        <v>13.172832781399009</v>
      </c>
      <c r="BR20" s="1064">
        <v>2.7578063555857009</v>
      </c>
      <c r="BS20" s="867">
        <v>116</v>
      </c>
      <c r="BT20" s="865">
        <v>30.228276027895241</v>
      </c>
      <c r="BU20" s="1064">
        <v>3.7996173062911591</v>
      </c>
      <c r="BV20" s="865">
        <v>61.800569534672377</v>
      </c>
      <c r="BW20" s="1064">
        <v>4.0255099092058604</v>
      </c>
      <c r="BX20" s="865">
        <v>7.9711544374323804</v>
      </c>
      <c r="BY20" s="1064">
        <v>2.1533281133678188</v>
      </c>
      <c r="BZ20" s="867">
        <v>116</v>
      </c>
      <c r="CA20" s="865">
        <v>31.786574879523041</v>
      </c>
      <c r="CB20" s="1064">
        <v>3.95918513970713</v>
      </c>
      <c r="CC20" s="865">
        <v>64.16186173421859</v>
      </c>
      <c r="CD20" s="1064">
        <v>4.0542691118292691</v>
      </c>
      <c r="CE20" s="865">
        <v>4.0515633862583584</v>
      </c>
      <c r="CF20" s="1064">
        <v>1.5635561874529029</v>
      </c>
      <c r="CG20" s="867">
        <v>115</v>
      </c>
      <c r="CH20" s="865">
        <v>9.3335809621683516</v>
      </c>
      <c r="CI20" s="1064">
        <v>2.4008483716354991</v>
      </c>
      <c r="CJ20" s="865">
        <v>67.650452653247058</v>
      </c>
      <c r="CK20" s="1064">
        <v>3.8582960751366069</v>
      </c>
      <c r="CL20" s="865">
        <v>23.015966384584591</v>
      </c>
      <c r="CM20" s="1064">
        <v>3.4305197830960048</v>
      </c>
      <c r="CN20" s="888">
        <v>115</v>
      </c>
    </row>
    <row r="21" spans="1:92" s="765" customFormat="1" ht="14.5" customHeight="1">
      <c r="A21" s="749" t="s">
        <v>21</v>
      </c>
      <c r="B21" s="862">
        <v>4.2409730290436336</v>
      </c>
      <c r="C21" s="1062">
        <v>1.1306061216573899</v>
      </c>
      <c r="D21" s="862">
        <v>39.36812823201354</v>
      </c>
      <c r="E21" s="1062">
        <v>2.661435595882613</v>
      </c>
      <c r="F21" s="862">
        <v>56.39089873894283</v>
      </c>
      <c r="G21" s="1062">
        <v>2.6976101550831642</v>
      </c>
      <c r="H21" s="864">
        <v>309</v>
      </c>
      <c r="I21" s="862">
        <v>39.593865216375043</v>
      </c>
      <c r="J21" s="1062">
        <v>2.657303890466657</v>
      </c>
      <c r="K21" s="862">
        <v>43.576858110327521</v>
      </c>
      <c r="L21" s="1062">
        <v>2.6772200472137282</v>
      </c>
      <c r="M21" s="862">
        <v>16.829276673297429</v>
      </c>
      <c r="N21" s="1062">
        <v>2.013683265958611</v>
      </c>
      <c r="O21" s="864">
        <v>310</v>
      </c>
      <c r="P21" s="862">
        <v>27.543549618090999</v>
      </c>
      <c r="Q21" s="1062">
        <v>2.4206055528302279</v>
      </c>
      <c r="R21" s="862">
        <v>44.936550306593197</v>
      </c>
      <c r="S21" s="1062">
        <v>2.688604916911201</v>
      </c>
      <c r="T21" s="862">
        <v>27.5199000753158</v>
      </c>
      <c r="U21" s="1062">
        <v>2.4253537975360042</v>
      </c>
      <c r="V21" s="864">
        <v>310</v>
      </c>
      <c r="W21" s="862">
        <v>56.685224551135057</v>
      </c>
      <c r="X21" s="1062">
        <v>2.6886189072163869</v>
      </c>
      <c r="Y21" s="862">
        <v>22.198888215527209</v>
      </c>
      <c r="Z21" s="1062">
        <v>2.2345365076854131</v>
      </c>
      <c r="AA21" s="1063">
        <v>21.11588723333773</v>
      </c>
      <c r="AB21" s="1062">
        <v>2.2500086990275521</v>
      </c>
      <c r="AC21" s="864">
        <v>309</v>
      </c>
      <c r="AD21" s="862">
        <v>19.781484279204381</v>
      </c>
      <c r="AE21" s="1062">
        <v>2.146696637449157</v>
      </c>
      <c r="AF21" s="862">
        <v>53.314846812096498</v>
      </c>
      <c r="AG21" s="1062">
        <v>2.6992169389180818</v>
      </c>
      <c r="AH21" s="862">
        <v>26.90366890869911</v>
      </c>
      <c r="AI21" s="1062">
        <v>2.4055306106284569</v>
      </c>
      <c r="AJ21" s="864">
        <v>310</v>
      </c>
      <c r="AK21" s="862">
        <v>50.595505747185967</v>
      </c>
      <c r="AL21" s="1062">
        <v>2.7091793019016328</v>
      </c>
      <c r="AM21" s="862">
        <v>37.732899271664593</v>
      </c>
      <c r="AN21" s="1062">
        <v>2.6261889551445861</v>
      </c>
      <c r="AO21" s="1063">
        <v>11.671594981149431</v>
      </c>
      <c r="AP21" s="1062">
        <v>1.7132724215644899</v>
      </c>
      <c r="AQ21" s="864">
        <v>309</v>
      </c>
      <c r="AR21" s="862">
        <v>62.297137833926257</v>
      </c>
      <c r="AS21" s="1062">
        <v>2.6108371811223838</v>
      </c>
      <c r="AT21" s="862">
        <v>32.842503009158513</v>
      </c>
      <c r="AU21" s="1062">
        <v>2.5268643394140469</v>
      </c>
      <c r="AV21" s="862">
        <v>4.8603591569152238</v>
      </c>
      <c r="AW21" s="1062">
        <v>1.1327221454713139</v>
      </c>
      <c r="AX21" s="864">
        <v>308</v>
      </c>
      <c r="AY21" s="862">
        <v>81.392634372818037</v>
      </c>
      <c r="AZ21" s="1062">
        <v>2.1364351881150361</v>
      </c>
      <c r="BA21" s="862">
        <v>16.3262629918976</v>
      </c>
      <c r="BB21" s="1062">
        <v>2.0339456274118768</v>
      </c>
      <c r="BC21" s="862">
        <v>2.281102635284364</v>
      </c>
      <c r="BD21" s="1062">
        <v>0.80908460469022447</v>
      </c>
      <c r="BE21" s="864">
        <v>309</v>
      </c>
      <c r="BF21" s="1063">
        <v>85.876778147055447</v>
      </c>
      <c r="BG21" s="1062">
        <v>1.87098970984351</v>
      </c>
      <c r="BH21" s="1063">
        <v>11.020535828289811</v>
      </c>
      <c r="BI21" s="1062">
        <v>1.688200130914975</v>
      </c>
      <c r="BJ21" s="862">
        <v>3.1026860246547452</v>
      </c>
      <c r="BK21" s="1062">
        <v>0.91576659365777846</v>
      </c>
      <c r="BL21" s="864">
        <v>309</v>
      </c>
      <c r="BM21" s="862">
        <v>19.22139302155114</v>
      </c>
      <c r="BN21" s="1062">
        <v>2.1824595102831981</v>
      </c>
      <c r="BO21" s="862">
        <v>70.263636282848935</v>
      </c>
      <c r="BP21" s="1062">
        <v>2.4872732226586711</v>
      </c>
      <c r="BQ21" s="862">
        <v>10.51497069559991</v>
      </c>
      <c r="BR21" s="1062">
        <v>1.6126781796311549</v>
      </c>
      <c r="BS21" s="864">
        <v>309</v>
      </c>
      <c r="BT21" s="862">
        <v>40.79784114927665</v>
      </c>
      <c r="BU21" s="1062">
        <v>2.6643941428891371</v>
      </c>
      <c r="BV21" s="862">
        <v>50.10878588303467</v>
      </c>
      <c r="BW21" s="1062">
        <v>2.7133267754121162</v>
      </c>
      <c r="BX21" s="862">
        <v>9.0933729676886781</v>
      </c>
      <c r="BY21" s="1062">
        <v>1.5560317338601271</v>
      </c>
      <c r="BZ21" s="864">
        <v>308</v>
      </c>
      <c r="CA21" s="862">
        <v>47.504906170069553</v>
      </c>
      <c r="CB21" s="1062">
        <v>2.7095658557998861</v>
      </c>
      <c r="CC21" s="862">
        <v>45.715678998863048</v>
      </c>
      <c r="CD21" s="1062">
        <v>2.7046161605309278</v>
      </c>
      <c r="CE21" s="862">
        <v>6.7794148310673954</v>
      </c>
      <c r="CF21" s="1062">
        <v>1.354285343007023</v>
      </c>
      <c r="CG21" s="864">
        <v>308</v>
      </c>
      <c r="CH21" s="862">
        <v>31.59791905239209</v>
      </c>
      <c r="CI21" s="1062">
        <v>2.52977868101673</v>
      </c>
      <c r="CJ21" s="862">
        <v>55.212446269368563</v>
      </c>
      <c r="CK21" s="1062">
        <v>2.7084290499945758</v>
      </c>
      <c r="CL21" s="862">
        <v>13.189634678239351</v>
      </c>
      <c r="CM21" s="1062">
        <v>1.8890532926059489</v>
      </c>
      <c r="CN21" s="887">
        <v>307</v>
      </c>
    </row>
    <row r="22" spans="1:92" s="765" customFormat="1" ht="14.5" customHeight="1">
      <c r="A22" s="750" t="s">
        <v>22</v>
      </c>
      <c r="B22" s="865">
        <v>4.395523580038847</v>
      </c>
      <c r="C22" s="1064">
        <v>0.94834715835526007</v>
      </c>
      <c r="D22" s="865">
        <v>50.582231601211127</v>
      </c>
      <c r="E22" s="1064">
        <v>2.4119224716673009</v>
      </c>
      <c r="F22" s="865">
        <v>45.022244818750018</v>
      </c>
      <c r="G22" s="1064">
        <v>2.3996271277636292</v>
      </c>
      <c r="H22" s="867">
        <v>343</v>
      </c>
      <c r="I22" s="865">
        <v>34.69210129694531</v>
      </c>
      <c r="J22" s="1064">
        <v>2.2901746265160932</v>
      </c>
      <c r="K22" s="865">
        <v>44.90337566640077</v>
      </c>
      <c r="L22" s="1064">
        <v>2.4092028108320318</v>
      </c>
      <c r="M22" s="1065">
        <v>20.40452303665392</v>
      </c>
      <c r="N22" s="1064">
        <v>1.926802592402671</v>
      </c>
      <c r="O22" s="867">
        <v>342</v>
      </c>
      <c r="P22" s="865">
        <v>16.534563770963889</v>
      </c>
      <c r="Q22" s="1064">
        <v>1.8119975196945901</v>
      </c>
      <c r="R22" s="865">
        <v>30.283604106623908</v>
      </c>
      <c r="S22" s="1064">
        <v>2.2484415932743662</v>
      </c>
      <c r="T22" s="865">
        <v>53.181832122412203</v>
      </c>
      <c r="U22" s="1064">
        <v>2.413633581543698</v>
      </c>
      <c r="V22" s="867">
        <v>343</v>
      </c>
      <c r="W22" s="1065">
        <v>61.030833501927582</v>
      </c>
      <c r="X22" s="1064">
        <v>2.3878816650389938</v>
      </c>
      <c r="Y22" s="865">
        <v>26.19923056165041</v>
      </c>
      <c r="Z22" s="1064">
        <v>2.1971783839617212</v>
      </c>
      <c r="AA22" s="865">
        <v>12.76993593642201</v>
      </c>
      <c r="AB22" s="1064">
        <v>1.6174454383521759</v>
      </c>
      <c r="AC22" s="867">
        <v>342</v>
      </c>
      <c r="AD22" s="865">
        <v>29.472771918106041</v>
      </c>
      <c r="AE22" s="1064">
        <v>2.2551009266440749</v>
      </c>
      <c r="AF22" s="865">
        <v>51.875944318251562</v>
      </c>
      <c r="AG22" s="1064">
        <v>2.4099718855029288</v>
      </c>
      <c r="AH22" s="1065">
        <v>18.6512837636424</v>
      </c>
      <c r="AI22" s="1064">
        <v>1.8315845123439769</v>
      </c>
      <c r="AJ22" s="867">
        <v>344</v>
      </c>
      <c r="AK22" s="1065">
        <v>58.469252292855153</v>
      </c>
      <c r="AL22" s="1064">
        <v>2.3556081146878158</v>
      </c>
      <c r="AM22" s="865">
        <v>30.261875258701231</v>
      </c>
      <c r="AN22" s="1064">
        <v>2.1990621963924388</v>
      </c>
      <c r="AO22" s="1065">
        <v>11.268872448443631</v>
      </c>
      <c r="AP22" s="1064">
        <v>1.4301544577583729</v>
      </c>
      <c r="AQ22" s="867">
        <v>344</v>
      </c>
      <c r="AR22" s="865">
        <v>54.203458893997222</v>
      </c>
      <c r="AS22" s="1064">
        <v>2.4012744196844542</v>
      </c>
      <c r="AT22" s="865">
        <v>41.130130645000563</v>
      </c>
      <c r="AU22" s="1064">
        <v>2.3710452495864449</v>
      </c>
      <c r="AV22" s="865">
        <v>4.6664104610022124</v>
      </c>
      <c r="AW22" s="1064">
        <v>1.0362935580687609</v>
      </c>
      <c r="AX22" s="867">
        <v>344</v>
      </c>
      <c r="AY22" s="1065">
        <v>89.837289731729314</v>
      </c>
      <c r="AZ22" s="1064">
        <v>1.435566262351176</v>
      </c>
      <c r="BA22" s="1065">
        <v>8.7169302750193918</v>
      </c>
      <c r="BB22" s="1064">
        <v>1.340517073406883</v>
      </c>
      <c r="BC22" s="1065">
        <v>1.4457799932512849</v>
      </c>
      <c r="BD22" s="1064">
        <v>0.56428330388950976</v>
      </c>
      <c r="BE22" s="867">
        <v>344</v>
      </c>
      <c r="BF22" s="865">
        <v>91.063152152690392</v>
      </c>
      <c r="BG22" s="1064">
        <v>1.339238963997047</v>
      </c>
      <c r="BH22" s="865">
        <v>7.7928733921590041</v>
      </c>
      <c r="BI22" s="1064">
        <v>1.2569408870563921</v>
      </c>
      <c r="BJ22" s="865">
        <v>1.1439744551505959</v>
      </c>
      <c r="BK22" s="1064">
        <v>0.50047107857344342</v>
      </c>
      <c r="BL22" s="867">
        <v>342</v>
      </c>
      <c r="BM22" s="865">
        <v>14.345772098149689</v>
      </c>
      <c r="BN22" s="1064">
        <v>1.674541985806653</v>
      </c>
      <c r="BO22" s="865">
        <v>65.153304364352834</v>
      </c>
      <c r="BP22" s="1064">
        <v>2.314788420775681</v>
      </c>
      <c r="BQ22" s="1065">
        <v>20.50092353749746</v>
      </c>
      <c r="BR22" s="1064">
        <v>1.995758400496437</v>
      </c>
      <c r="BS22" s="867">
        <v>343</v>
      </c>
      <c r="BT22" s="1065">
        <v>51.681217623906107</v>
      </c>
      <c r="BU22" s="1064">
        <v>2.404485612888112</v>
      </c>
      <c r="BV22" s="1065">
        <v>40.523295154284213</v>
      </c>
      <c r="BW22" s="1064">
        <v>2.3549009652764639</v>
      </c>
      <c r="BX22" s="865">
        <v>7.7954872218096769</v>
      </c>
      <c r="BY22" s="1064">
        <v>1.236301733968916</v>
      </c>
      <c r="BZ22" s="867">
        <v>344</v>
      </c>
      <c r="CA22" s="1065">
        <v>60.360236531921167</v>
      </c>
      <c r="CB22" s="1064">
        <v>2.3519092455706789</v>
      </c>
      <c r="CC22" s="865">
        <v>36.230223258924752</v>
      </c>
      <c r="CD22" s="1064">
        <v>2.30481248709104</v>
      </c>
      <c r="CE22" s="1065">
        <v>3.409540209154089</v>
      </c>
      <c r="CF22" s="1064">
        <v>0.90424830346988794</v>
      </c>
      <c r="CG22" s="867">
        <v>343</v>
      </c>
      <c r="CH22" s="1065">
        <v>37.707554243527767</v>
      </c>
      <c r="CI22" s="1064">
        <v>2.36297113216138</v>
      </c>
      <c r="CJ22" s="865">
        <v>47.793235331111013</v>
      </c>
      <c r="CK22" s="1064">
        <v>2.4068485188217101</v>
      </c>
      <c r="CL22" s="1065">
        <v>14.49921042536123</v>
      </c>
      <c r="CM22" s="1064">
        <v>1.675766050938073</v>
      </c>
      <c r="CN22" s="888">
        <v>343</v>
      </c>
    </row>
    <row r="23" spans="1:92" s="765" customFormat="1" ht="14.5" customHeight="1">
      <c r="A23" s="749" t="s">
        <v>23</v>
      </c>
      <c r="B23" s="862">
        <v>8.5601317682245401</v>
      </c>
      <c r="C23" s="1062">
        <v>1.518856268769206</v>
      </c>
      <c r="D23" s="862">
        <v>40.158173773368297</v>
      </c>
      <c r="E23" s="1062">
        <v>2.236475505281541</v>
      </c>
      <c r="F23" s="862">
        <v>51.281694458407173</v>
      </c>
      <c r="G23" s="1062">
        <v>2.2819695955219861</v>
      </c>
      <c r="H23" s="864">
        <v>403</v>
      </c>
      <c r="I23" s="862">
        <v>52.541377703969658</v>
      </c>
      <c r="J23" s="1062">
        <v>2.2744221457808789</v>
      </c>
      <c r="K23" s="862">
        <v>34.930249091954501</v>
      </c>
      <c r="L23" s="1062">
        <v>2.1446704725936399</v>
      </c>
      <c r="M23" s="862">
        <v>12.52837320407585</v>
      </c>
      <c r="N23" s="1062">
        <v>1.4883724985955951</v>
      </c>
      <c r="O23" s="864">
        <v>401</v>
      </c>
      <c r="P23" s="862">
        <v>11.7881553050159</v>
      </c>
      <c r="Q23" s="1062">
        <v>1.5960572666908071</v>
      </c>
      <c r="R23" s="862">
        <v>33.274621788362232</v>
      </c>
      <c r="S23" s="1062">
        <v>2.1539056010884479</v>
      </c>
      <c r="T23" s="862">
        <v>54.937222906621827</v>
      </c>
      <c r="U23" s="1062">
        <v>2.281477863539445</v>
      </c>
      <c r="V23" s="864">
        <v>402</v>
      </c>
      <c r="W23" s="862">
        <v>56.08634685285557</v>
      </c>
      <c r="X23" s="1062">
        <v>2.2565505002944439</v>
      </c>
      <c r="Y23" s="862">
        <v>16.345795460929139</v>
      </c>
      <c r="Z23" s="1062">
        <v>1.648703131136082</v>
      </c>
      <c r="AA23" s="862">
        <v>27.56785768621528</v>
      </c>
      <c r="AB23" s="1062">
        <v>2.0209823843087169</v>
      </c>
      <c r="AC23" s="864">
        <v>401</v>
      </c>
      <c r="AD23" s="862">
        <v>36.177129919820253</v>
      </c>
      <c r="AE23" s="1062">
        <v>2.2232639413061919</v>
      </c>
      <c r="AF23" s="862">
        <v>47.638803369770308</v>
      </c>
      <c r="AG23" s="1062">
        <v>2.2818782758398268</v>
      </c>
      <c r="AH23" s="862">
        <v>16.184066710409439</v>
      </c>
      <c r="AI23" s="1062">
        <v>1.6568752190948599</v>
      </c>
      <c r="AJ23" s="864">
        <v>400</v>
      </c>
      <c r="AK23" s="862">
        <v>70.14971802870491</v>
      </c>
      <c r="AL23" s="1062">
        <v>2.042810676284077</v>
      </c>
      <c r="AM23" s="862">
        <v>23.166173795381781</v>
      </c>
      <c r="AN23" s="1062">
        <v>1.870374918154883</v>
      </c>
      <c r="AO23" s="862">
        <v>6.6841081759133054</v>
      </c>
      <c r="AP23" s="1062">
        <v>1.1137548015507159</v>
      </c>
      <c r="AQ23" s="864">
        <v>403</v>
      </c>
      <c r="AR23" s="862">
        <v>65.115278913454517</v>
      </c>
      <c r="AS23" s="1062">
        <v>2.1282734446490892</v>
      </c>
      <c r="AT23" s="862">
        <v>32.205487072411451</v>
      </c>
      <c r="AU23" s="1062">
        <v>2.0838672561883862</v>
      </c>
      <c r="AV23" s="862">
        <v>2.6792340141340429</v>
      </c>
      <c r="AW23" s="1062">
        <v>0.68151580066516637</v>
      </c>
      <c r="AX23" s="864">
        <v>403</v>
      </c>
      <c r="AY23" s="862">
        <v>62.961867053974068</v>
      </c>
      <c r="AZ23" s="1062">
        <v>2.1977858616425339</v>
      </c>
      <c r="BA23" s="862">
        <v>26.64790520639205</v>
      </c>
      <c r="BB23" s="1062">
        <v>2.0185583467272861</v>
      </c>
      <c r="BC23" s="862">
        <v>10.390227739633881</v>
      </c>
      <c r="BD23" s="1062">
        <v>1.3684658700193659</v>
      </c>
      <c r="BE23" s="864">
        <v>403</v>
      </c>
      <c r="BF23" s="862">
        <v>86.165368594320839</v>
      </c>
      <c r="BG23" s="1062">
        <v>1.509387269733802</v>
      </c>
      <c r="BH23" s="862">
        <v>11.54350948391977</v>
      </c>
      <c r="BI23" s="1062">
        <v>1.3968258900688859</v>
      </c>
      <c r="BJ23" s="862">
        <v>2.2911219217593972</v>
      </c>
      <c r="BK23" s="1062">
        <v>0.64442369945661782</v>
      </c>
      <c r="BL23" s="864">
        <v>404</v>
      </c>
      <c r="BM23" s="1063">
        <v>23.432242793184979</v>
      </c>
      <c r="BN23" s="1062">
        <v>2.0500727578795179</v>
      </c>
      <c r="BO23" s="862">
        <v>66.24132514674865</v>
      </c>
      <c r="BP23" s="1062">
        <v>2.1986598868163281</v>
      </c>
      <c r="BQ23" s="862">
        <v>10.32643206006637</v>
      </c>
      <c r="BR23" s="1062">
        <v>1.299028497418649</v>
      </c>
      <c r="BS23" s="864">
        <v>404</v>
      </c>
      <c r="BT23" s="862">
        <v>34.12333718899783</v>
      </c>
      <c r="BU23" s="1062">
        <v>2.193540938743435</v>
      </c>
      <c r="BV23" s="862">
        <v>56.036665672376287</v>
      </c>
      <c r="BW23" s="1062">
        <v>2.2695089073587589</v>
      </c>
      <c r="BX23" s="862">
        <v>9.8399971386258756</v>
      </c>
      <c r="BY23" s="1062">
        <v>1.311293566084788</v>
      </c>
      <c r="BZ23" s="864">
        <v>403</v>
      </c>
      <c r="CA23" s="862">
        <v>44.944871657019952</v>
      </c>
      <c r="CB23" s="1062">
        <v>2.2705376494488649</v>
      </c>
      <c r="CC23" s="862">
        <v>51.824509458186483</v>
      </c>
      <c r="CD23" s="1062">
        <v>2.278882487841436</v>
      </c>
      <c r="CE23" s="1063">
        <v>3.2306188847935751</v>
      </c>
      <c r="CF23" s="1062">
        <v>0.87489156339735896</v>
      </c>
      <c r="CG23" s="864">
        <v>403</v>
      </c>
      <c r="CH23" s="862">
        <v>17.480571573545792</v>
      </c>
      <c r="CI23" s="1062">
        <v>1.801404508456776</v>
      </c>
      <c r="CJ23" s="862">
        <v>57.464020275329332</v>
      </c>
      <c r="CK23" s="1062">
        <v>2.2624573637815271</v>
      </c>
      <c r="CL23" s="862">
        <v>25.05540815112488</v>
      </c>
      <c r="CM23" s="1062">
        <v>1.963620932903605</v>
      </c>
      <c r="CN23" s="887">
        <v>403</v>
      </c>
    </row>
    <row r="24" spans="1:92" s="765" customFormat="1" ht="14.5" customHeight="1" thickBot="1">
      <c r="A24" s="751" t="s">
        <v>24</v>
      </c>
      <c r="B24" s="870">
        <v>5.353767893169838</v>
      </c>
      <c r="C24" s="1079">
        <v>1.181641556273558</v>
      </c>
      <c r="D24" s="1070">
        <v>42.486740744839771</v>
      </c>
      <c r="E24" s="1079">
        <v>2.4188440455478459</v>
      </c>
      <c r="F24" s="1070">
        <v>52.159491361990398</v>
      </c>
      <c r="G24" s="1079">
        <v>2.4458671570977</v>
      </c>
      <c r="H24" s="1023">
        <v>327</v>
      </c>
      <c r="I24" s="870">
        <v>27.610988081213218</v>
      </c>
      <c r="J24" s="1079">
        <v>2.2206208308956241</v>
      </c>
      <c r="K24" s="870">
        <v>41.292517442111667</v>
      </c>
      <c r="L24" s="1079">
        <v>2.4150312895724522</v>
      </c>
      <c r="M24" s="870">
        <v>31.096494476675112</v>
      </c>
      <c r="N24" s="1079">
        <v>2.237681012661096</v>
      </c>
      <c r="O24" s="1023">
        <v>326</v>
      </c>
      <c r="P24" s="870">
        <v>11.120310451198209</v>
      </c>
      <c r="Q24" s="1079">
        <v>1.551637027925856</v>
      </c>
      <c r="R24" s="870">
        <v>31.21704730522946</v>
      </c>
      <c r="S24" s="1079">
        <v>2.2759680682630332</v>
      </c>
      <c r="T24" s="870">
        <v>57.662642243572328</v>
      </c>
      <c r="U24" s="1079">
        <v>2.4267161321166859</v>
      </c>
      <c r="V24" s="1023">
        <v>325</v>
      </c>
      <c r="W24" s="870">
        <v>43.069035966046243</v>
      </c>
      <c r="X24" s="1079">
        <v>2.4138174844176872</v>
      </c>
      <c r="Y24" s="870">
        <v>30.344446501402171</v>
      </c>
      <c r="Z24" s="1079">
        <v>2.2275974180995339</v>
      </c>
      <c r="AA24" s="870">
        <v>26.586517532551589</v>
      </c>
      <c r="AB24" s="1079">
        <v>2.1988365490269461</v>
      </c>
      <c r="AC24" s="1023">
        <v>328</v>
      </c>
      <c r="AD24" s="870">
        <v>27.840044793775942</v>
      </c>
      <c r="AE24" s="1079">
        <v>2.2263768386980729</v>
      </c>
      <c r="AF24" s="870">
        <v>51.37783039767757</v>
      </c>
      <c r="AG24" s="1079">
        <v>2.4475185915166251</v>
      </c>
      <c r="AH24" s="870">
        <v>20.782124808546492</v>
      </c>
      <c r="AI24" s="1079">
        <v>1.9974848589479299</v>
      </c>
      <c r="AJ24" s="1023">
        <v>327</v>
      </c>
      <c r="AK24" s="1070">
        <v>60.08456903366244</v>
      </c>
      <c r="AL24" s="1079">
        <v>2.385535188916863</v>
      </c>
      <c r="AM24" s="870">
        <v>26.937588778585798</v>
      </c>
      <c r="AN24" s="1079">
        <v>2.1549292425775071</v>
      </c>
      <c r="AO24" s="1070">
        <v>12.97784218775177</v>
      </c>
      <c r="AP24" s="1079">
        <v>1.631664189994505</v>
      </c>
      <c r="AQ24" s="1023">
        <v>328</v>
      </c>
      <c r="AR24" s="1070">
        <v>60.756375065556952</v>
      </c>
      <c r="AS24" s="1079">
        <v>2.3839145438380611</v>
      </c>
      <c r="AT24" s="1070">
        <v>33.832494839089108</v>
      </c>
      <c r="AU24" s="1079">
        <v>2.313102051555846</v>
      </c>
      <c r="AV24" s="1071">
        <v>5.4111300953539514</v>
      </c>
      <c r="AW24" s="1079">
        <v>1.071573715319216</v>
      </c>
      <c r="AX24" s="1023">
        <v>327</v>
      </c>
      <c r="AY24" s="870">
        <v>80.440636199285919</v>
      </c>
      <c r="AZ24" s="1079">
        <v>1.9130428331808129</v>
      </c>
      <c r="BA24" s="870">
        <v>14.777326637637319</v>
      </c>
      <c r="BB24" s="1079">
        <v>1.708457699332288</v>
      </c>
      <c r="BC24" s="870">
        <v>4.7820371630767511</v>
      </c>
      <c r="BD24" s="1079">
        <v>1.027971794038266</v>
      </c>
      <c r="BE24" s="1023">
        <v>328</v>
      </c>
      <c r="BF24" s="870">
        <v>92.266435215911187</v>
      </c>
      <c r="BG24" s="1079">
        <v>1.2638319263369171</v>
      </c>
      <c r="BH24" s="870">
        <v>6.8142423008344171</v>
      </c>
      <c r="BI24" s="1079">
        <v>1.187698779383211</v>
      </c>
      <c r="BJ24" s="870">
        <v>0.91932248325439325</v>
      </c>
      <c r="BK24" s="1079">
        <v>0.46241244984630392</v>
      </c>
      <c r="BL24" s="1023">
        <v>328</v>
      </c>
      <c r="BM24" s="1070">
        <v>15.17825845896764</v>
      </c>
      <c r="BN24" s="1079">
        <v>1.7839458986637959</v>
      </c>
      <c r="BO24" s="870">
        <v>67.877162011969034</v>
      </c>
      <c r="BP24" s="1079">
        <v>2.2991997005039111</v>
      </c>
      <c r="BQ24" s="870">
        <v>16.944579529063329</v>
      </c>
      <c r="BR24" s="1079">
        <v>1.846049103956245</v>
      </c>
      <c r="BS24" s="1023">
        <v>328</v>
      </c>
      <c r="BT24" s="870">
        <v>40.267513611967317</v>
      </c>
      <c r="BU24" s="1079">
        <v>2.4044082007826089</v>
      </c>
      <c r="BV24" s="870">
        <v>48.807417695762233</v>
      </c>
      <c r="BW24" s="1079">
        <v>2.4488981734969109</v>
      </c>
      <c r="BX24" s="870">
        <v>10.92506869227045</v>
      </c>
      <c r="BY24" s="1079">
        <v>1.519233737382008</v>
      </c>
      <c r="BZ24" s="1023">
        <v>326</v>
      </c>
      <c r="CA24" s="870">
        <v>40.988703620854878</v>
      </c>
      <c r="CB24" s="1079">
        <v>2.4024499312896999</v>
      </c>
      <c r="CC24" s="870">
        <v>47.203395691705417</v>
      </c>
      <c r="CD24" s="1079">
        <v>2.4396637592750512</v>
      </c>
      <c r="CE24" s="870">
        <v>11.807900687439689</v>
      </c>
      <c r="CF24" s="1079">
        <v>1.5519161188022099</v>
      </c>
      <c r="CG24" s="1023">
        <v>328</v>
      </c>
      <c r="CH24" s="870">
        <v>29.49203621395548</v>
      </c>
      <c r="CI24" s="1079">
        <v>2.226534460923201</v>
      </c>
      <c r="CJ24" s="870">
        <v>52.327669765009432</v>
      </c>
      <c r="CK24" s="1079">
        <v>2.4395882714025561</v>
      </c>
      <c r="CL24" s="870">
        <v>18.180294021035088</v>
      </c>
      <c r="CM24" s="1079">
        <v>1.88338561478157</v>
      </c>
      <c r="CN24" s="889">
        <v>328</v>
      </c>
    </row>
    <row r="25" spans="1:92" s="765" customFormat="1" ht="14.5" customHeight="1">
      <c r="A25" s="752" t="s">
        <v>26</v>
      </c>
      <c r="B25" s="1072">
        <v>11.35859827734517</v>
      </c>
      <c r="C25" s="1073">
        <v>0.75588377858199141</v>
      </c>
      <c r="D25" s="1072">
        <v>38.948728670140447</v>
      </c>
      <c r="E25" s="1073">
        <v>1.055762576704447</v>
      </c>
      <c r="F25" s="1072">
        <v>49.692673052514373</v>
      </c>
      <c r="G25" s="1073">
        <v>1.0851703525167911</v>
      </c>
      <c r="H25" s="876">
        <v>2879</v>
      </c>
      <c r="I25" s="1072">
        <v>53.974634822812831</v>
      </c>
      <c r="J25" s="1073">
        <v>1.0822224401171949</v>
      </c>
      <c r="K25" s="1072">
        <v>34.793894660360607</v>
      </c>
      <c r="L25" s="1073">
        <v>1.0376348854335169</v>
      </c>
      <c r="M25" s="1072">
        <v>11.23147051682656</v>
      </c>
      <c r="N25" s="1073">
        <v>0.68659912574445103</v>
      </c>
      <c r="O25" s="876">
        <v>2866</v>
      </c>
      <c r="P25" s="1072">
        <v>13.72259758351564</v>
      </c>
      <c r="Q25" s="1073">
        <v>0.78093680765515383</v>
      </c>
      <c r="R25" s="877">
        <v>44.872761791558062</v>
      </c>
      <c r="S25" s="1073">
        <v>1.091287224437979</v>
      </c>
      <c r="T25" s="1072">
        <v>41.404640624926301</v>
      </c>
      <c r="U25" s="1073">
        <v>1.072628229764691</v>
      </c>
      <c r="V25" s="876">
        <v>2870</v>
      </c>
      <c r="W25" s="1072">
        <v>46.838706743926288</v>
      </c>
      <c r="X25" s="1073">
        <v>1.0995254527674709</v>
      </c>
      <c r="Y25" s="877">
        <v>21.964565339328939</v>
      </c>
      <c r="Z25" s="1073">
        <v>0.88644892126602048</v>
      </c>
      <c r="AA25" s="1072">
        <v>31.196727916744781</v>
      </c>
      <c r="AB25" s="1073">
        <v>1.0151782251552779</v>
      </c>
      <c r="AC25" s="876">
        <v>2872</v>
      </c>
      <c r="AD25" s="1072">
        <v>35.408526005322969</v>
      </c>
      <c r="AE25" s="1073">
        <v>1.053292849983088</v>
      </c>
      <c r="AF25" s="1072">
        <v>51.378822439728353</v>
      </c>
      <c r="AG25" s="1073">
        <v>1.1030540316125521</v>
      </c>
      <c r="AH25" s="1072">
        <v>13.212651554948691</v>
      </c>
      <c r="AI25" s="1073">
        <v>0.75366114222634162</v>
      </c>
      <c r="AJ25" s="876">
        <v>2875</v>
      </c>
      <c r="AK25" s="1072">
        <v>66.179435526065021</v>
      </c>
      <c r="AL25" s="1073">
        <v>1.029861904297807</v>
      </c>
      <c r="AM25" s="1072">
        <v>26.620725871019079</v>
      </c>
      <c r="AN25" s="1073">
        <v>0.95598987334946273</v>
      </c>
      <c r="AO25" s="1072">
        <v>7.1998386029159036</v>
      </c>
      <c r="AP25" s="1073">
        <v>0.58097162304157557</v>
      </c>
      <c r="AQ25" s="876">
        <v>2881</v>
      </c>
      <c r="AR25" s="1072">
        <v>69.485957934271624</v>
      </c>
      <c r="AS25" s="1073">
        <v>0.99670241596955866</v>
      </c>
      <c r="AT25" s="1072">
        <v>27.844214109925659</v>
      </c>
      <c r="AU25" s="1073">
        <v>0.96643255693319663</v>
      </c>
      <c r="AV25" s="1074">
        <v>2.6698279558027189</v>
      </c>
      <c r="AW25" s="1073">
        <v>0.35769616427990358</v>
      </c>
      <c r="AX25" s="876">
        <v>2871</v>
      </c>
      <c r="AY25" s="1072">
        <v>73.145392874711874</v>
      </c>
      <c r="AZ25" s="1073">
        <v>0.92749573514161721</v>
      </c>
      <c r="BA25" s="1072">
        <v>16.191085225408148</v>
      </c>
      <c r="BB25" s="1073">
        <v>0.79042964571836472</v>
      </c>
      <c r="BC25" s="877">
        <v>10.66352189987998</v>
      </c>
      <c r="BD25" s="1073">
        <v>0.68076139515788037</v>
      </c>
      <c r="BE25" s="876">
        <v>2868</v>
      </c>
      <c r="BF25" s="1075">
        <v>82.455626096285101</v>
      </c>
      <c r="BG25" s="1076">
        <v>0.80989411797374888</v>
      </c>
      <c r="BH25" s="1075">
        <v>14.768369240777901</v>
      </c>
      <c r="BI25" s="1076">
        <v>0.75683168150158775</v>
      </c>
      <c r="BJ25" s="877">
        <v>2.7760046629370319</v>
      </c>
      <c r="BK25" s="1073">
        <v>0.3605845275106685</v>
      </c>
      <c r="BL25" s="876">
        <v>2877</v>
      </c>
      <c r="BM25" s="1072">
        <v>19.20696766324129</v>
      </c>
      <c r="BN25" s="1073">
        <v>0.87284511041585378</v>
      </c>
      <c r="BO25" s="877">
        <v>68.312554669780781</v>
      </c>
      <c r="BP25" s="1073">
        <v>1.039911107569401</v>
      </c>
      <c r="BQ25" s="1072">
        <v>12.48047766697794</v>
      </c>
      <c r="BR25" s="1073">
        <v>0.72301043271942356</v>
      </c>
      <c r="BS25" s="876">
        <v>2880</v>
      </c>
      <c r="BT25" s="1072">
        <v>30.264878281002449</v>
      </c>
      <c r="BU25" s="1073">
        <v>1.0080776935643241</v>
      </c>
      <c r="BV25" s="1072">
        <v>53.829626578046337</v>
      </c>
      <c r="BW25" s="1073">
        <v>1.102916496315635</v>
      </c>
      <c r="BX25" s="1072">
        <v>15.905495140951199</v>
      </c>
      <c r="BY25" s="1073">
        <v>0.79697587242994838</v>
      </c>
      <c r="BZ25" s="876">
        <v>2878</v>
      </c>
      <c r="CA25" s="1072">
        <v>39.625374827541819</v>
      </c>
      <c r="CB25" s="1073">
        <v>1.06388929099969</v>
      </c>
      <c r="CC25" s="1072">
        <v>53.351450714958823</v>
      </c>
      <c r="CD25" s="1073">
        <v>1.095461901555369</v>
      </c>
      <c r="CE25" s="1072">
        <v>7.0231744574993584</v>
      </c>
      <c r="CF25" s="1073">
        <v>0.56829722816664208</v>
      </c>
      <c r="CG25" s="876">
        <v>2879</v>
      </c>
      <c r="CH25" s="1072">
        <v>17.502331799281169</v>
      </c>
      <c r="CI25" s="1073">
        <v>0.86910979624514118</v>
      </c>
      <c r="CJ25" s="877">
        <v>60.320608289065923</v>
      </c>
      <c r="CK25" s="1073">
        <v>1.081318624972442</v>
      </c>
      <c r="CL25" s="1072">
        <v>22.177059911652911</v>
      </c>
      <c r="CM25" s="1073">
        <v>0.90400046298651449</v>
      </c>
      <c r="CN25" s="890">
        <v>2880</v>
      </c>
    </row>
    <row r="26" spans="1:92" s="765" customFormat="1" ht="14.5" customHeight="1">
      <c r="A26" s="752" t="s">
        <v>25</v>
      </c>
      <c r="B26" s="1072">
        <v>9.0584330068096115</v>
      </c>
      <c r="C26" s="1073">
        <v>0.72511382261167601</v>
      </c>
      <c r="D26" s="1072">
        <v>47.867121128165778</v>
      </c>
      <c r="E26" s="1073">
        <v>1.151295768984985</v>
      </c>
      <c r="F26" s="1072">
        <v>43.074445865024607</v>
      </c>
      <c r="G26" s="1073">
        <v>1.099514366342877</v>
      </c>
      <c r="H26" s="876">
        <v>1779</v>
      </c>
      <c r="I26" s="1072">
        <v>44.745275377576867</v>
      </c>
      <c r="J26" s="1073">
        <v>1.107857046935155</v>
      </c>
      <c r="K26" s="877">
        <v>34.236438022268963</v>
      </c>
      <c r="L26" s="1073">
        <v>1.034494219642129</v>
      </c>
      <c r="M26" s="1072">
        <v>21.01828660015417</v>
      </c>
      <c r="N26" s="1073">
        <v>0.90482239054173319</v>
      </c>
      <c r="O26" s="876">
        <v>1778</v>
      </c>
      <c r="P26" s="877">
        <v>26.570647429214279</v>
      </c>
      <c r="Q26" s="1073">
        <v>1.020475052684862</v>
      </c>
      <c r="R26" s="877">
        <v>34.84538236245259</v>
      </c>
      <c r="S26" s="1073">
        <v>1.105889425861788</v>
      </c>
      <c r="T26" s="1072">
        <v>38.583970208333128</v>
      </c>
      <c r="U26" s="1073">
        <v>1.014973313312558</v>
      </c>
      <c r="V26" s="876">
        <v>1776</v>
      </c>
      <c r="W26" s="877">
        <v>63.908777181070597</v>
      </c>
      <c r="X26" s="1073">
        <v>1.0564267118917789</v>
      </c>
      <c r="Y26" s="877">
        <v>19.182915919917949</v>
      </c>
      <c r="Z26" s="1073">
        <v>0.84661799277769223</v>
      </c>
      <c r="AA26" s="877">
        <v>16.90830689901146</v>
      </c>
      <c r="AB26" s="1073">
        <v>0.85398237360822127</v>
      </c>
      <c r="AC26" s="876">
        <v>1777</v>
      </c>
      <c r="AD26" s="1072">
        <v>28.88059042580829</v>
      </c>
      <c r="AE26" s="1073">
        <v>1.055243390058382</v>
      </c>
      <c r="AF26" s="877">
        <v>48.709531595206442</v>
      </c>
      <c r="AG26" s="1073">
        <v>1.1562182201982749</v>
      </c>
      <c r="AH26" s="1072">
        <v>22.409877978985261</v>
      </c>
      <c r="AI26" s="1073">
        <v>0.97022538502853028</v>
      </c>
      <c r="AJ26" s="876">
        <v>1782</v>
      </c>
      <c r="AK26" s="1072">
        <v>62.346809165447858</v>
      </c>
      <c r="AL26" s="1073">
        <v>1.063180312116689</v>
      </c>
      <c r="AM26" s="877">
        <v>27.37307451894187</v>
      </c>
      <c r="AN26" s="1073">
        <v>0.99435591565812476</v>
      </c>
      <c r="AO26" s="1072">
        <v>10.280116315610281</v>
      </c>
      <c r="AP26" s="1073">
        <v>0.65779692235517984</v>
      </c>
      <c r="AQ26" s="876">
        <v>1783</v>
      </c>
      <c r="AR26" s="1072">
        <v>67.571595124844393</v>
      </c>
      <c r="AS26" s="1073">
        <v>0.99220511604184491</v>
      </c>
      <c r="AT26" s="1072">
        <v>28.432495904300961</v>
      </c>
      <c r="AU26" s="1073">
        <v>0.95682025427259354</v>
      </c>
      <c r="AV26" s="877">
        <v>3.9959089708546398</v>
      </c>
      <c r="AW26" s="1073">
        <v>0.41899693713703301</v>
      </c>
      <c r="AX26" s="876">
        <v>1782</v>
      </c>
      <c r="AY26" s="877">
        <v>80.325099545486609</v>
      </c>
      <c r="AZ26" s="1073">
        <v>0.92959661384893355</v>
      </c>
      <c r="BA26" s="877">
        <v>14.70167897720496</v>
      </c>
      <c r="BB26" s="1073">
        <v>0.83347245150209792</v>
      </c>
      <c r="BC26" s="877">
        <v>4.9732214773084262</v>
      </c>
      <c r="BD26" s="1073">
        <v>0.5024594285310805</v>
      </c>
      <c r="BE26" s="876">
        <v>1783</v>
      </c>
      <c r="BF26" s="1074">
        <v>90.866701675037888</v>
      </c>
      <c r="BG26" s="1076">
        <v>0.64631347388936855</v>
      </c>
      <c r="BH26" s="1074">
        <v>7.6242726851688536</v>
      </c>
      <c r="BI26" s="1076">
        <v>0.59047665625584045</v>
      </c>
      <c r="BJ26" s="877">
        <v>1.509025639793258</v>
      </c>
      <c r="BK26" s="1073">
        <v>0.28810684988669022</v>
      </c>
      <c r="BL26" s="876">
        <v>1780</v>
      </c>
      <c r="BM26" s="1072">
        <v>27.438272905700771</v>
      </c>
      <c r="BN26" s="1073">
        <v>0.99869948946915765</v>
      </c>
      <c r="BO26" s="1072">
        <v>60.058099300742157</v>
      </c>
      <c r="BP26" s="1073">
        <v>1.107033703745623</v>
      </c>
      <c r="BQ26" s="1072">
        <v>12.503627793557071</v>
      </c>
      <c r="BR26" s="1073">
        <v>0.69613950984452488</v>
      </c>
      <c r="BS26" s="876">
        <v>1783</v>
      </c>
      <c r="BT26" s="1072">
        <v>44.301732704737987</v>
      </c>
      <c r="BU26" s="1073">
        <v>1.1535485186866841</v>
      </c>
      <c r="BV26" s="877">
        <v>45.214741804688721</v>
      </c>
      <c r="BW26" s="1073">
        <v>1.1521204234186551</v>
      </c>
      <c r="BX26" s="877">
        <v>10.4835254905733</v>
      </c>
      <c r="BY26" s="1073">
        <v>0.69789822726340345</v>
      </c>
      <c r="BZ26" s="876">
        <v>1778</v>
      </c>
      <c r="CA26" s="1072">
        <v>55.879950614118947</v>
      </c>
      <c r="CB26" s="1073">
        <v>1.1351895256622011</v>
      </c>
      <c r="CC26" s="1072">
        <v>38.472527358786373</v>
      </c>
      <c r="CD26" s="1073">
        <v>1.1172755615127601</v>
      </c>
      <c r="CE26" s="877">
        <v>5.6475220270946753</v>
      </c>
      <c r="CF26" s="1073">
        <v>0.50701969562935867</v>
      </c>
      <c r="CG26" s="876">
        <v>1779</v>
      </c>
      <c r="CH26" s="1072">
        <v>34.450486734756879</v>
      </c>
      <c r="CI26" s="1073">
        <v>1.1101402169682411</v>
      </c>
      <c r="CJ26" s="1072">
        <v>49.628456604601112</v>
      </c>
      <c r="CK26" s="1073">
        <v>1.1567995157690829</v>
      </c>
      <c r="CL26" s="877">
        <v>15.921056660642011</v>
      </c>
      <c r="CM26" s="1073">
        <v>0.81987025181631945</v>
      </c>
      <c r="CN26" s="890">
        <v>1778</v>
      </c>
    </row>
    <row r="27" spans="1:92" s="765" customFormat="1" ht="14.5" customHeight="1">
      <c r="A27" s="753" t="s">
        <v>27</v>
      </c>
      <c r="B27" s="1080">
        <v>10.921913395996929</v>
      </c>
      <c r="C27" s="1081">
        <v>0.62822455634321117</v>
      </c>
      <c r="D27" s="1080">
        <v>40.641879680738491</v>
      </c>
      <c r="E27" s="1081">
        <v>0.88294155743551361</v>
      </c>
      <c r="F27" s="1080">
        <v>48.436206923264571</v>
      </c>
      <c r="G27" s="1081">
        <v>0.90256174145515022</v>
      </c>
      <c r="H27" s="893">
        <v>4658</v>
      </c>
      <c r="I27" s="1080">
        <v>52.214997055694752</v>
      </c>
      <c r="J27" s="1081">
        <v>0.90246334012476714</v>
      </c>
      <c r="K27" s="1080">
        <v>34.687611904798082</v>
      </c>
      <c r="L27" s="1081">
        <v>0.86257138917503218</v>
      </c>
      <c r="M27" s="1080">
        <v>13.097391039507171</v>
      </c>
      <c r="N27" s="1081">
        <v>0.58214368035461062</v>
      </c>
      <c r="O27" s="893">
        <v>4644</v>
      </c>
      <c r="P27" s="1080">
        <v>16.162110087233749</v>
      </c>
      <c r="Q27" s="1081">
        <v>0.65948810616779674</v>
      </c>
      <c r="R27" s="891">
        <v>42.968821676862902</v>
      </c>
      <c r="S27" s="1081">
        <v>0.9086710854973189</v>
      </c>
      <c r="T27" s="1080">
        <v>40.869068235903349</v>
      </c>
      <c r="U27" s="1081">
        <v>0.88972398073143033</v>
      </c>
      <c r="V27" s="893">
        <v>4646</v>
      </c>
      <c r="W27" s="1080">
        <v>50.076872557691672</v>
      </c>
      <c r="X27" s="1081">
        <v>0.91051326644065989</v>
      </c>
      <c r="Y27" s="891">
        <v>21.436890770616149</v>
      </c>
      <c r="Z27" s="1081">
        <v>0.73576987694750517</v>
      </c>
      <c r="AA27" s="1080">
        <v>28.486236671692179</v>
      </c>
      <c r="AB27" s="1081">
        <v>0.83710332021837297</v>
      </c>
      <c r="AC27" s="893">
        <v>4649</v>
      </c>
      <c r="AD27" s="1080">
        <v>34.167772598177578</v>
      </c>
      <c r="AE27" s="1081">
        <v>0.87685158684051523</v>
      </c>
      <c r="AF27" s="891">
        <v>50.871474952967631</v>
      </c>
      <c r="AG27" s="1081">
        <v>0.91986957310277351</v>
      </c>
      <c r="AH27" s="1080">
        <v>14.960752448854789</v>
      </c>
      <c r="AI27" s="1081">
        <v>0.63782378692938646</v>
      </c>
      <c r="AJ27" s="893">
        <v>4657</v>
      </c>
      <c r="AK27" s="1080">
        <v>65.451238291879264</v>
      </c>
      <c r="AL27" s="1081">
        <v>0.85882807538733585</v>
      </c>
      <c r="AM27" s="1080">
        <v>26.76367176582124</v>
      </c>
      <c r="AN27" s="1081">
        <v>0.79716764581056254</v>
      </c>
      <c r="AO27" s="1080">
        <v>7.7850899422994999</v>
      </c>
      <c r="AP27" s="1081">
        <v>0.48697315726458762</v>
      </c>
      <c r="AQ27" s="893">
        <v>4664</v>
      </c>
      <c r="AR27" s="1080">
        <v>69.121196699385621</v>
      </c>
      <c r="AS27" s="1081">
        <v>0.82889078469468735</v>
      </c>
      <c r="AT27" s="1080">
        <v>27.956304875960491</v>
      </c>
      <c r="AU27" s="1081">
        <v>0.8033312000697781</v>
      </c>
      <c r="AV27" s="1080">
        <v>2.9224984246538872</v>
      </c>
      <c r="AW27" s="1081">
        <v>0.30033761174961587</v>
      </c>
      <c r="AX27" s="893">
        <v>4653</v>
      </c>
      <c r="AY27" s="1080">
        <v>74.514649731879274</v>
      </c>
      <c r="AZ27" s="1081">
        <v>0.77086246652846524</v>
      </c>
      <c r="BA27" s="1080">
        <v>15.907037448531471</v>
      </c>
      <c r="BB27" s="1081">
        <v>0.65906166303981528</v>
      </c>
      <c r="BC27" s="891">
        <v>9.5783128195892484</v>
      </c>
      <c r="BD27" s="1081">
        <v>0.5591102890990185</v>
      </c>
      <c r="BE27" s="893">
        <v>4651</v>
      </c>
      <c r="BF27" s="891">
        <v>84.05481776699591</v>
      </c>
      <c r="BG27" s="1081">
        <v>0.66644870432550851</v>
      </c>
      <c r="BH27" s="891">
        <v>13.41006736850081</v>
      </c>
      <c r="BI27" s="1081">
        <v>0.62249373404079977</v>
      </c>
      <c r="BJ27" s="1080">
        <v>2.5351148645032699</v>
      </c>
      <c r="BK27" s="1081">
        <v>0.29706243702741758</v>
      </c>
      <c r="BL27" s="893">
        <v>4657</v>
      </c>
      <c r="BM27" s="1080">
        <v>20.77239150721952</v>
      </c>
      <c r="BN27" s="1081">
        <v>0.73070870645598507</v>
      </c>
      <c r="BO27" s="1080">
        <v>66.742728151005466</v>
      </c>
      <c r="BP27" s="1081">
        <v>0.86737868932895579</v>
      </c>
      <c r="BQ27" s="1080">
        <v>12.484880341775019</v>
      </c>
      <c r="BR27" s="1081">
        <v>0.60029135430772951</v>
      </c>
      <c r="BS27" s="893">
        <v>4663</v>
      </c>
      <c r="BT27" s="1080">
        <v>32.926433088004217</v>
      </c>
      <c r="BU27" s="1081">
        <v>0.84422770601875874</v>
      </c>
      <c r="BV27" s="1080">
        <v>52.196141803742158</v>
      </c>
      <c r="BW27" s="1081">
        <v>0.9195649107420748</v>
      </c>
      <c r="BX27" s="1080">
        <v>14.877425108253609</v>
      </c>
      <c r="BY27" s="1081">
        <v>0.65901373327679702</v>
      </c>
      <c r="BZ27" s="893">
        <v>4656</v>
      </c>
      <c r="CA27" s="1080">
        <v>42.708607811337039</v>
      </c>
      <c r="CB27" s="1081">
        <v>0.88671989267027285</v>
      </c>
      <c r="CC27" s="1080">
        <v>50.529156989336322</v>
      </c>
      <c r="CD27" s="1081">
        <v>0.91129186554281993</v>
      </c>
      <c r="CE27" s="1080">
        <v>6.762235199326633</v>
      </c>
      <c r="CF27" s="1081">
        <v>0.47037799260114721</v>
      </c>
      <c r="CG27" s="893">
        <v>4658</v>
      </c>
      <c r="CH27" s="1080">
        <v>20.716199030732831</v>
      </c>
      <c r="CI27" s="1081">
        <v>0.73275537005085112</v>
      </c>
      <c r="CJ27" s="891">
        <v>58.293062750142177</v>
      </c>
      <c r="CK27" s="1081">
        <v>0.90258733080700737</v>
      </c>
      <c r="CL27" s="1080">
        <v>20.990738219124989</v>
      </c>
      <c r="CM27" s="1081">
        <v>0.74855603520046321</v>
      </c>
      <c r="CN27" s="895">
        <v>4658</v>
      </c>
    </row>
    <row r="28" spans="1:92" s="765" customFormat="1" ht="14.5" customHeight="1">
      <c r="A28" s="1333" t="s">
        <v>398</v>
      </c>
      <c r="B28" s="1333" t="s">
        <v>399</v>
      </c>
      <c r="C28" s="1333" t="s">
        <v>399</v>
      </c>
      <c r="D28" s="1333" t="s">
        <v>399</v>
      </c>
      <c r="E28" s="1333" t="s">
        <v>399</v>
      </c>
      <c r="F28" s="1333" t="s">
        <v>399</v>
      </c>
      <c r="G28" s="1333" t="s">
        <v>399</v>
      </c>
      <c r="H28" s="1333" t="s">
        <v>399</v>
      </c>
      <c r="I28" s="1333" t="s">
        <v>399</v>
      </c>
      <c r="J28" s="1333" t="s">
        <v>399</v>
      </c>
      <c r="K28" s="1333" t="s">
        <v>399</v>
      </c>
      <c r="L28" s="1333" t="s">
        <v>399</v>
      </c>
      <c r="M28" s="1333" t="s">
        <v>399</v>
      </c>
      <c r="N28" s="1333" t="s">
        <v>399</v>
      </c>
      <c r="O28" s="1333" t="s">
        <v>399</v>
      </c>
      <c r="P28" s="1333" t="s">
        <v>399</v>
      </c>
      <c r="Q28" s="1333" t="s">
        <v>399</v>
      </c>
      <c r="R28" s="1333" t="s">
        <v>399</v>
      </c>
      <c r="S28" s="1333" t="s">
        <v>399</v>
      </c>
      <c r="T28" s="1333" t="s">
        <v>399</v>
      </c>
      <c r="U28" s="1333" t="s">
        <v>399</v>
      </c>
      <c r="V28" s="1333" t="s">
        <v>399</v>
      </c>
      <c r="W28" s="1333" t="s">
        <v>399</v>
      </c>
      <c r="X28" s="1333" t="s">
        <v>399</v>
      </c>
      <c r="Y28" s="1333" t="s">
        <v>399</v>
      </c>
      <c r="Z28" s="1333" t="s">
        <v>399</v>
      </c>
      <c r="AA28" s="1333" t="s">
        <v>399</v>
      </c>
      <c r="AB28" s="1333" t="s">
        <v>399</v>
      </c>
      <c r="AC28" s="1333" t="s">
        <v>399</v>
      </c>
      <c r="AD28" s="1333" t="s">
        <v>399</v>
      </c>
      <c r="AE28" s="1333" t="s">
        <v>399</v>
      </c>
      <c r="AF28" s="1333" t="s">
        <v>399</v>
      </c>
      <c r="AG28" s="1333" t="s">
        <v>399</v>
      </c>
      <c r="AH28" s="1333" t="s">
        <v>399</v>
      </c>
      <c r="AI28" s="1333" t="s">
        <v>399</v>
      </c>
      <c r="AJ28" s="1333" t="s">
        <v>399</v>
      </c>
      <c r="AK28" s="1333" t="s">
        <v>399</v>
      </c>
      <c r="AL28" s="1333" t="s">
        <v>399</v>
      </c>
      <c r="AM28" s="1333" t="s">
        <v>399</v>
      </c>
      <c r="AN28" s="1333" t="s">
        <v>399</v>
      </c>
      <c r="AO28" s="1333" t="s">
        <v>399</v>
      </c>
      <c r="AP28" s="1333" t="s">
        <v>399</v>
      </c>
      <c r="AQ28" s="1333" t="s">
        <v>399</v>
      </c>
      <c r="AR28" s="1333" t="s">
        <v>399</v>
      </c>
      <c r="AS28" s="1333" t="s">
        <v>399</v>
      </c>
      <c r="AT28" s="1333" t="s">
        <v>399</v>
      </c>
      <c r="AU28" s="1333" t="s">
        <v>399</v>
      </c>
      <c r="AV28" s="1333" t="s">
        <v>399</v>
      </c>
      <c r="AW28" s="1333" t="s">
        <v>399</v>
      </c>
      <c r="AX28" s="1333" t="s">
        <v>399</v>
      </c>
      <c r="AY28" s="1333" t="s">
        <v>399</v>
      </c>
      <c r="AZ28" s="1333" t="s">
        <v>399</v>
      </c>
      <c r="BA28" s="1333" t="s">
        <v>399</v>
      </c>
      <c r="BB28" s="1333" t="s">
        <v>399</v>
      </c>
      <c r="BC28" s="1333" t="s">
        <v>399</v>
      </c>
      <c r="BD28" s="1333" t="s">
        <v>399</v>
      </c>
      <c r="BE28" s="1333" t="s">
        <v>399</v>
      </c>
      <c r="BF28" s="1333" t="s">
        <v>399</v>
      </c>
      <c r="BG28" s="1333" t="s">
        <v>399</v>
      </c>
      <c r="BH28" s="1333" t="s">
        <v>399</v>
      </c>
      <c r="BI28" s="1333" t="s">
        <v>399</v>
      </c>
      <c r="BJ28" s="1333" t="s">
        <v>399</v>
      </c>
      <c r="BK28" s="1333" t="s">
        <v>399</v>
      </c>
      <c r="BL28" s="1333" t="s">
        <v>399</v>
      </c>
      <c r="BM28" s="1333" t="s">
        <v>399</v>
      </c>
      <c r="BN28" s="1333" t="s">
        <v>399</v>
      </c>
      <c r="BO28" s="1333" t="s">
        <v>399</v>
      </c>
      <c r="BP28" s="1333" t="s">
        <v>399</v>
      </c>
      <c r="BQ28" s="1333" t="s">
        <v>399</v>
      </c>
      <c r="BR28" s="1333" t="s">
        <v>399</v>
      </c>
      <c r="BS28" s="1333" t="s">
        <v>399</v>
      </c>
      <c r="BT28" s="1333" t="s">
        <v>399</v>
      </c>
      <c r="BU28" s="1333" t="s">
        <v>399</v>
      </c>
      <c r="BV28" s="1333" t="s">
        <v>399</v>
      </c>
      <c r="BW28" s="1333" t="s">
        <v>399</v>
      </c>
      <c r="BX28" s="1333" t="s">
        <v>399</v>
      </c>
      <c r="BY28" s="1333" t="s">
        <v>399</v>
      </c>
      <c r="BZ28" s="1333" t="s">
        <v>399</v>
      </c>
      <c r="CA28" s="1333" t="s">
        <v>399</v>
      </c>
      <c r="CB28" s="1333" t="s">
        <v>399</v>
      </c>
      <c r="CC28" s="1333" t="s">
        <v>399</v>
      </c>
      <c r="CD28" s="1333" t="s">
        <v>399</v>
      </c>
      <c r="CE28" s="1333" t="s">
        <v>399</v>
      </c>
      <c r="CF28" s="1333" t="s">
        <v>399</v>
      </c>
      <c r="CG28" s="1333" t="s">
        <v>399</v>
      </c>
      <c r="CH28" s="1333" t="s">
        <v>399</v>
      </c>
      <c r="CI28" s="1333" t="s">
        <v>399</v>
      </c>
      <c r="CJ28" s="1333" t="s">
        <v>399</v>
      </c>
      <c r="CK28" s="1333" t="s">
        <v>399</v>
      </c>
      <c r="CL28" s="1333" t="s">
        <v>399</v>
      </c>
      <c r="CM28" s="1333" t="s">
        <v>399</v>
      </c>
      <c r="CN28" s="1333" t="s">
        <v>399</v>
      </c>
    </row>
    <row r="29" spans="1:92" s="765" customFormat="1" ht="14.5" customHeight="1">
      <c r="A29" s="1333" t="s">
        <v>534</v>
      </c>
      <c r="B29" s="1333" t="s">
        <v>126</v>
      </c>
      <c r="C29" s="1333" t="s">
        <v>126</v>
      </c>
      <c r="D29" s="1333" t="s">
        <v>126</v>
      </c>
      <c r="E29" s="1333" t="s">
        <v>126</v>
      </c>
      <c r="F29" s="1333" t="s">
        <v>126</v>
      </c>
      <c r="G29" s="1333" t="s">
        <v>126</v>
      </c>
      <c r="H29" s="1333" t="s">
        <v>126</v>
      </c>
      <c r="I29" s="1333" t="s">
        <v>126</v>
      </c>
      <c r="J29" s="1333" t="s">
        <v>126</v>
      </c>
      <c r="K29" s="1333" t="s">
        <v>126</v>
      </c>
      <c r="L29" s="1333" t="s">
        <v>126</v>
      </c>
      <c r="M29" s="1333" t="s">
        <v>126</v>
      </c>
      <c r="N29" s="1333" t="s">
        <v>126</v>
      </c>
      <c r="O29" s="1333" t="s">
        <v>126</v>
      </c>
      <c r="P29" s="1333" t="s">
        <v>126</v>
      </c>
      <c r="Q29" s="1333" t="s">
        <v>126</v>
      </c>
      <c r="R29" s="1333" t="s">
        <v>126</v>
      </c>
      <c r="S29" s="1333" t="s">
        <v>126</v>
      </c>
      <c r="T29" s="1333" t="s">
        <v>126</v>
      </c>
      <c r="U29" s="1333" t="s">
        <v>126</v>
      </c>
      <c r="V29" s="1333" t="s">
        <v>126</v>
      </c>
      <c r="W29" s="1333" t="s">
        <v>126</v>
      </c>
      <c r="X29" s="1333" t="s">
        <v>126</v>
      </c>
      <c r="Y29" s="1333" t="s">
        <v>126</v>
      </c>
      <c r="Z29" s="1333" t="s">
        <v>126</v>
      </c>
      <c r="AA29" s="1333" t="s">
        <v>126</v>
      </c>
      <c r="AB29" s="1333" t="s">
        <v>126</v>
      </c>
      <c r="AC29" s="1333" t="s">
        <v>126</v>
      </c>
      <c r="AD29" s="1333" t="s">
        <v>126</v>
      </c>
      <c r="AE29" s="1333" t="s">
        <v>126</v>
      </c>
      <c r="AF29" s="1333" t="s">
        <v>126</v>
      </c>
      <c r="AG29" s="1333" t="s">
        <v>126</v>
      </c>
      <c r="AH29" s="1333" t="s">
        <v>126</v>
      </c>
      <c r="AI29" s="1333" t="s">
        <v>126</v>
      </c>
      <c r="AJ29" s="1333" t="s">
        <v>126</v>
      </c>
      <c r="AK29" s="1333" t="s">
        <v>126</v>
      </c>
      <c r="AL29" s="1333" t="s">
        <v>126</v>
      </c>
      <c r="AM29" s="1333" t="s">
        <v>126</v>
      </c>
      <c r="AN29" s="1333" t="s">
        <v>126</v>
      </c>
      <c r="AO29" s="1333" t="s">
        <v>126</v>
      </c>
      <c r="AP29" s="1333" t="s">
        <v>126</v>
      </c>
      <c r="AQ29" s="1333" t="s">
        <v>126</v>
      </c>
      <c r="AR29" s="1333" t="s">
        <v>126</v>
      </c>
      <c r="AS29" s="1333" t="s">
        <v>126</v>
      </c>
      <c r="AT29" s="1333" t="s">
        <v>126</v>
      </c>
      <c r="AU29" s="1333" t="s">
        <v>126</v>
      </c>
      <c r="AV29" s="1333" t="s">
        <v>126</v>
      </c>
      <c r="AW29" s="1333" t="s">
        <v>126</v>
      </c>
      <c r="AX29" s="1333" t="s">
        <v>126</v>
      </c>
      <c r="AY29" s="1333" t="s">
        <v>126</v>
      </c>
      <c r="AZ29" s="1333" t="s">
        <v>126</v>
      </c>
      <c r="BA29" s="1333" t="s">
        <v>126</v>
      </c>
      <c r="BB29" s="1333" t="s">
        <v>126</v>
      </c>
      <c r="BC29" s="1333" t="s">
        <v>126</v>
      </c>
      <c r="BD29" s="1333" t="s">
        <v>126</v>
      </c>
      <c r="BE29" s="1333" t="s">
        <v>126</v>
      </c>
      <c r="BF29" s="1333" t="s">
        <v>126</v>
      </c>
      <c r="BG29" s="1333" t="s">
        <v>126</v>
      </c>
      <c r="BH29" s="1333" t="s">
        <v>126</v>
      </c>
      <c r="BI29" s="1333" t="s">
        <v>126</v>
      </c>
      <c r="BJ29" s="1333" t="s">
        <v>126</v>
      </c>
      <c r="BK29" s="1333" t="s">
        <v>126</v>
      </c>
      <c r="BL29" s="1333" t="s">
        <v>126</v>
      </c>
      <c r="BM29" s="1333" t="s">
        <v>126</v>
      </c>
      <c r="BN29" s="1333" t="s">
        <v>126</v>
      </c>
      <c r="BO29" s="1333" t="s">
        <v>126</v>
      </c>
      <c r="BP29" s="1333" t="s">
        <v>126</v>
      </c>
      <c r="BQ29" s="1333" t="s">
        <v>126</v>
      </c>
      <c r="BR29" s="1333" t="s">
        <v>126</v>
      </c>
      <c r="BS29" s="1333" t="s">
        <v>126</v>
      </c>
      <c r="BT29" s="1333" t="s">
        <v>126</v>
      </c>
      <c r="BU29" s="1333" t="s">
        <v>126</v>
      </c>
      <c r="BV29" s="1333" t="s">
        <v>126</v>
      </c>
      <c r="BW29" s="1333" t="s">
        <v>126</v>
      </c>
      <c r="BX29" s="1333" t="s">
        <v>126</v>
      </c>
      <c r="BY29" s="1333" t="s">
        <v>126</v>
      </c>
      <c r="BZ29" s="1333" t="s">
        <v>126</v>
      </c>
      <c r="CA29" s="1333" t="s">
        <v>126</v>
      </c>
      <c r="CB29" s="1333" t="s">
        <v>126</v>
      </c>
      <c r="CC29" s="1333" t="s">
        <v>126</v>
      </c>
      <c r="CD29" s="1333" t="s">
        <v>126</v>
      </c>
      <c r="CE29" s="1333" t="s">
        <v>126</v>
      </c>
      <c r="CF29" s="1333" t="s">
        <v>126</v>
      </c>
      <c r="CG29" s="1333" t="s">
        <v>126</v>
      </c>
      <c r="CH29" s="1333" t="s">
        <v>126</v>
      </c>
      <c r="CI29" s="1333" t="s">
        <v>126</v>
      </c>
      <c r="CJ29" s="1333" t="s">
        <v>126</v>
      </c>
      <c r="CK29" s="1333" t="s">
        <v>126</v>
      </c>
      <c r="CL29" s="1333" t="s">
        <v>126</v>
      </c>
      <c r="CM29" s="1333" t="s">
        <v>126</v>
      </c>
      <c r="CN29" s="1333" t="s">
        <v>126</v>
      </c>
    </row>
    <row r="30" spans="1:92" s="765" customFormat="1" ht="14.5" customHeight="1">
      <c r="A30" s="1333" t="s">
        <v>400</v>
      </c>
      <c r="B30" s="1333" t="s">
        <v>400</v>
      </c>
      <c r="C30" s="1333" t="s">
        <v>400</v>
      </c>
      <c r="D30" s="1333" t="s">
        <v>400</v>
      </c>
      <c r="E30" s="1333" t="s">
        <v>400</v>
      </c>
      <c r="F30" s="1333" t="s">
        <v>400</v>
      </c>
      <c r="G30" s="1333" t="s">
        <v>400</v>
      </c>
      <c r="H30" s="1333" t="s">
        <v>400</v>
      </c>
      <c r="I30" s="1333" t="s">
        <v>400</v>
      </c>
      <c r="J30" s="1333" t="s">
        <v>400</v>
      </c>
      <c r="K30" s="1333" t="s">
        <v>400</v>
      </c>
      <c r="L30" s="1333" t="s">
        <v>400</v>
      </c>
      <c r="M30" s="1333" t="s">
        <v>400</v>
      </c>
      <c r="N30" s="1333" t="s">
        <v>400</v>
      </c>
      <c r="O30" s="1333" t="s">
        <v>400</v>
      </c>
      <c r="P30" s="1333" t="s">
        <v>400</v>
      </c>
      <c r="Q30" s="1333" t="s">
        <v>400</v>
      </c>
      <c r="R30" s="1333" t="s">
        <v>400</v>
      </c>
      <c r="S30" s="1333" t="s">
        <v>400</v>
      </c>
      <c r="T30" s="1333" t="s">
        <v>400</v>
      </c>
      <c r="U30" s="1333" t="s">
        <v>400</v>
      </c>
      <c r="V30" s="1333" t="s">
        <v>400</v>
      </c>
      <c r="W30" s="1333" t="s">
        <v>400</v>
      </c>
      <c r="X30" s="1333" t="s">
        <v>400</v>
      </c>
      <c r="Y30" s="1333" t="s">
        <v>400</v>
      </c>
      <c r="Z30" s="1333" t="s">
        <v>400</v>
      </c>
      <c r="AA30" s="1333" t="s">
        <v>400</v>
      </c>
      <c r="AB30" s="1333" t="s">
        <v>400</v>
      </c>
      <c r="AC30" s="1333" t="s">
        <v>400</v>
      </c>
      <c r="AD30" s="1333" t="s">
        <v>400</v>
      </c>
      <c r="AE30" s="1333" t="s">
        <v>400</v>
      </c>
      <c r="AF30" s="1333" t="s">
        <v>400</v>
      </c>
      <c r="AG30" s="1333" t="s">
        <v>400</v>
      </c>
      <c r="AH30" s="1333" t="s">
        <v>400</v>
      </c>
      <c r="AI30" s="1333" t="s">
        <v>400</v>
      </c>
      <c r="AJ30" s="1333" t="s">
        <v>400</v>
      </c>
      <c r="AK30" s="1333" t="s">
        <v>400</v>
      </c>
      <c r="AL30" s="1333" t="s">
        <v>400</v>
      </c>
      <c r="AM30" s="1333" t="s">
        <v>400</v>
      </c>
      <c r="AN30" s="1333" t="s">
        <v>400</v>
      </c>
      <c r="AO30" s="1333" t="s">
        <v>400</v>
      </c>
      <c r="AP30" s="1333" t="s">
        <v>400</v>
      </c>
      <c r="AQ30" s="1333" t="s">
        <v>400</v>
      </c>
      <c r="AR30" s="1333" t="s">
        <v>400</v>
      </c>
      <c r="AS30" s="1333" t="s">
        <v>400</v>
      </c>
      <c r="AT30" s="1333" t="s">
        <v>400</v>
      </c>
      <c r="AU30" s="1333" t="s">
        <v>400</v>
      </c>
      <c r="AV30" s="1333" t="s">
        <v>400</v>
      </c>
      <c r="AW30" s="1333" t="s">
        <v>400</v>
      </c>
      <c r="AX30" s="1333" t="s">
        <v>400</v>
      </c>
      <c r="AY30" s="1333" t="s">
        <v>400</v>
      </c>
      <c r="AZ30" s="1333" t="s">
        <v>400</v>
      </c>
      <c r="BA30" s="1333" t="s">
        <v>400</v>
      </c>
      <c r="BB30" s="1333" t="s">
        <v>400</v>
      </c>
      <c r="BC30" s="1333" t="s">
        <v>400</v>
      </c>
      <c r="BD30" s="1333" t="s">
        <v>400</v>
      </c>
      <c r="BE30" s="1333" t="s">
        <v>400</v>
      </c>
      <c r="BF30" s="1333" t="s">
        <v>400</v>
      </c>
      <c r="BG30" s="1333" t="s">
        <v>400</v>
      </c>
      <c r="BH30" s="1333" t="s">
        <v>400</v>
      </c>
      <c r="BI30" s="1333" t="s">
        <v>400</v>
      </c>
      <c r="BJ30" s="1333" t="s">
        <v>400</v>
      </c>
      <c r="BK30" s="1333" t="s">
        <v>400</v>
      </c>
      <c r="BL30" s="1333" t="s">
        <v>400</v>
      </c>
      <c r="BM30" s="1333" t="s">
        <v>400</v>
      </c>
      <c r="BN30" s="1333" t="s">
        <v>400</v>
      </c>
      <c r="BO30" s="1333" t="s">
        <v>400</v>
      </c>
      <c r="BP30" s="1333" t="s">
        <v>400</v>
      </c>
      <c r="BQ30" s="1333" t="s">
        <v>400</v>
      </c>
      <c r="BR30" s="1333" t="s">
        <v>400</v>
      </c>
      <c r="BS30" s="1333" t="s">
        <v>400</v>
      </c>
      <c r="BT30" s="1333" t="s">
        <v>400</v>
      </c>
      <c r="BU30" s="1333" t="s">
        <v>400</v>
      </c>
      <c r="BV30" s="1333" t="s">
        <v>400</v>
      </c>
      <c r="BW30" s="1333" t="s">
        <v>400</v>
      </c>
      <c r="BX30" s="1333" t="s">
        <v>400</v>
      </c>
      <c r="BY30" s="1333" t="s">
        <v>400</v>
      </c>
      <c r="BZ30" s="1333" t="s">
        <v>400</v>
      </c>
      <c r="CA30" s="1333" t="s">
        <v>400</v>
      </c>
      <c r="CB30" s="1333" t="s">
        <v>400</v>
      </c>
      <c r="CC30" s="1333" t="s">
        <v>400</v>
      </c>
      <c r="CD30" s="1333" t="s">
        <v>400</v>
      </c>
      <c r="CE30" s="1333" t="s">
        <v>400</v>
      </c>
      <c r="CF30" s="1333" t="s">
        <v>400</v>
      </c>
      <c r="CG30" s="1333" t="s">
        <v>400</v>
      </c>
      <c r="CH30" s="1333" t="s">
        <v>400</v>
      </c>
      <c r="CI30" s="1333" t="s">
        <v>400</v>
      </c>
      <c r="CJ30" s="1333" t="s">
        <v>400</v>
      </c>
      <c r="CK30" s="1333" t="s">
        <v>400</v>
      </c>
      <c r="CL30" s="1333" t="s">
        <v>400</v>
      </c>
      <c r="CM30" s="1333" t="s">
        <v>400</v>
      </c>
      <c r="CN30" s="1333" t="s">
        <v>400</v>
      </c>
    </row>
    <row r="31" spans="1:92" ht="14.5" customHeight="1"/>
    <row r="32" spans="1:92" ht="14.5" customHeight="1">
      <c r="A32" s="1310">
        <v>2020</v>
      </c>
      <c r="B32" s="1310"/>
      <c r="C32" s="1310"/>
      <c r="D32" s="1310"/>
      <c r="E32" s="1310"/>
      <c r="F32" s="1310"/>
      <c r="G32" s="1310"/>
      <c r="H32" s="1310"/>
      <c r="I32" s="1310"/>
      <c r="J32" s="1310"/>
      <c r="K32" s="1310"/>
      <c r="L32" s="1310"/>
      <c r="M32" s="1310"/>
      <c r="N32" s="1310"/>
      <c r="O32" s="1310"/>
      <c r="P32" s="1310"/>
      <c r="Q32" s="1310"/>
      <c r="R32" s="1310"/>
      <c r="S32" s="1310"/>
      <c r="T32" s="1310"/>
      <c r="U32" s="1310"/>
      <c r="V32" s="1310"/>
      <c r="W32" s="1310"/>
      <c r="X32" s="1310"/>
      <c r="Y32" s="1310"/>
      <c r="Z32" s="1310"/>
      <c r="AA32" s="1310"/>
      <c r="AB32" s="1310"/>
      <c r="AC32" s="1310"/>
      <c r="AD32" s="1310"/>
      <c r="AE32" s="1310"/>
      <c r="AF32" s="1310"/>
      <c r="AG32" s="1310"/>
      <c r="AH32" s="1310"/>
      <c r="AI32" s="1310"/>
      <c r="AJ32" s="1310"/>
      <c r="AK32" s="1310"/>
      <c r="AL32" s="1310"/>
      <c r="AM32" s="1310"/>
      <c r="AN32" s="1310"/>
      <c r="AO32" s="1310"/>
      <c r="AP32" s="1310"/>
      <c r="AQ32" s="1310"/>
      <c r="AR32" s="1310"/>
      <c r="AS32" s="1310"/>
      <c r="AT32" s="1310"/>
      <c r="AU32" s="1310"/>
      <c r="AV32" s="1310"/>
      <c r="AW32" s="1310"/>
      <c r="AX32" s="1310"/>
      <c r="AY32" s="1310"/>
      <c r="AZ32" s="1310"/>
      <c r="BA32" s="1310"/>
      <c r="BB32" s="1310"/>
      <c r="BC32" s="1310"/>
      <c r="BD32" s="1310"/>
      <c r="BE32" s="1310"/>
      <c r="BF32" s="1310"/>
      <c r="BG32" s="1310"/>
      <c r="BH32" s="1310"/>
      <c r="BI32" s="1310"/>
      <c r="BJ32" s="1310"/>
      <c r="BK32" s="1310"/>
      <c r="BL32" s="1310"/>
      <c r="BM32" s="1310"/>
      <c r="BN32" s="1310"/>
      <c r="BO32" s="1310"/>
      <c r="BP32" s="1310"/>
      <c r="BQ32" s="1310"/>
      <c r="BR32" s="1310"/>
      <c r="BS32" s="1310"/>
      <c r="BT32" s="1310"/>
      <c r="BU32" s="1310"/>
      <c r="BV32" s="1310"/>
      <c r="BW32" s="1310"/>
      <c r="BX32" s="1310"/>
      <c r="BY32" s="1310"/>
      <c r="BZ32" s="1310"/>
      <c r="CA32" s="1310"/>
      <c r="CB32" s="1310"/>
      <c r="CC32" s="1310"/>
      <c r="CD32" s="1310"/>
      <c r="CE32" s="1310"/>
      <c r="CF32" s="1310"/>
      <c r="CG32" s="1310"/>
      <c r="CH32" s="1310"/>
      <c r="CI32" s="1310"/>
      <c r="CJ32" s="1310"/>
      <c r="CK32" s="1310"/>
      <c r="CL32" s="1310"/>
      <c r="CM32" s="1310"/>
      <c r="CN32" s="1310"/>
    </row>
    <row r="33" spans="1:93" ht="14.5" customHeight="1"/>
    <row r="34" spans="1:93" s="765" customFormat="1" ht="14.5" customHeight="1">
      <c r="A34" s="1409" t="s">
        <v>754</v>
      </c>
      <c r="B34" s="1409"/>
      <c r="C34" s="1409"/>
      <c r="D34" s="1409"/>
      <c r="E34" s="1409"/>
      <c r="F34" s="1409"/>
      <c r="G34" s="1409"/>
      <c r="H34" s="1409"/>
      <c r="I34" s="1409"/>
      <c r="J34" s="1409"/>
      <c r="K34" s="1409"/>
      <c r="L34" s="1409"/>
      <c r="M34" s="1409"/>
      <c r="N34" s="1409"/>
      <c r="O34" s="1409"/>
      <c r="P34" s="1409"/>
      <c r="Q34" s="1409"/>
      <c r="R34" s="1409"/>
      <c r="S34" s="1409"/>
      <c r="T34" s="1409"/>
      <c r="U34" s="1409"/>
      <c r="V34" s="1409"/>
      <c r="W34" s="1409"/>
      <c r="X34" s="1409"/>
      <c r="Y34" s="1409"/>
      <c r="Z34" s="1409"/>
      <c r="AA34" s="1409"/>
      <c r="AB34" s="1409"/>
      <c r="AC34" s="1409"/>
      <c r="AD34" s="1409"/>
      <c r="AE34" s="1409"/>
      <c r="AF34" s="1409"/>
      <c r="AG34" s="1409"/>
      <c r="AH34" s="1409"/>
      <c r="AI34" s="1409"/>
      <c r="AJ34" s="1409"/>
      <c r="AK34" s="1409"/>
      <c r="AL34" s="1409"/>
      <c r="AM34" s="1409"/>
      <c r="AN34" s="1409"/>
      <c r="AO34" s="1409"/>
      <c r="AP34" s="1409"/>
      <c r="AQ34" s="1409"/>
      <c r="AR34" s="1409"/>
      <c r="AS34" s="1409"/>
      <c r="AT34" s="1409"/>
      <c r="AU34" s="1409"/>
      <c r="AV34" s="1409"/>
      <c r="AW34" s="1409"/>
      <c r="AX34" s="1409"/>
      <c r="AY34" s="1409"/>
      <c r="AZ34" s="1409"/>
      <c r="BA34" s="1409"/>
      <c r="BB34" s="1409"/>
      <c r="BC34" s="1409"/>
      <c r="BD34" s="1409"/>
      <c r="BE34" s="1409"/>
      <c r="BF34" s="1409"/>
      <c r="BG34" s="1409"/>
      <c r="BH34" s="1409"/>
      <c r="BI34" s="1409"/>
      <c r="BJ34" s="1409"/>
      <c r="BK34" s="1409"/>
      <c r="BL34" s="1409"/>
      <c r="BM34" s="1409"/>
      <c r="BN34" s="1409"/>
      <c r="BO34" s="1409"/>
      <c r="BP34" s="1409"/>
      <c r="BQ34" s="1409"/>
      <c r="BR34" s="1409"/>
      <c r="BS34" s="1409"/>
      <c r="BT34" s="1409"/>
      <c r="BU34" s="1409"/>
      <c r="BV34" s="1409"/>
      <c r="BW34" s="1409"/>
      <c r="BX34" s="1409"/>
      <c r="BY34" s="1409"/>
      <c r="BZ34" s="1409"/>
      <c r="CA34" s="1409"/>
      <c r="CB34" s="1409"/>
      <c r="CC34" s="1409"/>
      <c r="CD34" s="1409"/>
      <c r="CE34" s="1409"/>
      <c r="CF34" s="1409"/>
      <c r="CG34" s="1409"/>
      <c r="CH34" s="1409"/>
      <c r="CI34" s="1409"/>
      <c r="CJ34" s="1409"/>
      <c r="CK34" s="1409"/>
      <c r="CL34" s="1409"/>
      <c r="CM34" s="1409"/>
      <c r="CN34" s="1409"/>
    </row>
    <row r="35" spans="1:93" s="788" customFormat="1" ht="14.5" customHeight="1">
      <c r="A35" s="1415" t="s">
        <v>10</v>
      </c>
      <c r="B35" s="1513" t="s">
        <v>518</v>
      </c>
      <c r="C35" s="1331" t="s">
        <v>518</v>
      </c>
      <c r="D35" s="1331" t="s">
        <v>518</v>
      </c>
      <c r="E35" s="1331" t="s">
        <v>518</v>
      </c>
      <c r="F35" s="1331" t="s">
        <v>518</v>
      </c>
      <c r="G35" s="1331" t="s">
        <v>518</v>
      </c>
      <c r="H35" s="1331" t="s">
        <v>518</v>
      </c>
      <c r="I35" s="1331" t="s">
        <v>519</v>
      </c>
      <c r="J35" s="1331" t="s">
        <v>519</v>
      </c>
      <c r="K35" s="1331" t="s">
        <v>519</v>
      </c>
      <c r="L35" s="1331" t="s">
        <v>519</v>
      </c>
      <c r="M35" s="1331" t="s">
        <v>519</v>
      </c>
      <c r="N35" s="1331" t="s">
        <v>519</v>
      </c>
      <c r="O35" s="1331" t="s">
        <v>519</v>
      </c>
      <c r="P35" s="1331" t="s">
        <v>520</v>
      </c>
      <c r="Q35" s="1331" t="s">
        <v>520</v>
      </c>
      <c r="R35" s="1331" t="s">
        <v>520</v>
      </c>
      <c r="S35" s="1331" t="s">
        <v>520</v>
      </c>
      <c r="T35" s="1331" t="s">
        <v>520</v>
      </c>
      <c r="U35" s="1331" t="s">
        <v>520</v>
      </c>
      <c r="V35" s="1331" t="s">
        <v>520</v>
      </c>
      <c r="W35" s="1331" t="s">
        <v>521</v>
      </c>
      <c r="X35" s="1331" t="s">
        <v>521</v>
      </c>
      <c r="Y35" s="1331" t="s">
        <v>521</v>
      </c>
      <c r="Z35" s="1331" t="s">
        <v>521</v>
      </c>
      <c r="AA35" s="1331" t="s">
        <v>521</v>
      </c>
      <c r="AB35" s="1331" t="s">
        <v>521</v>
      </c>
      <c r="AC35" s="1331" t="s">
        <v>521</v>
      </c>
      <c r="AD35" s="1331" t="s">
        <v>522</v>
      </c>
      <c r="AE35" s="1331" t="s">
        <v>522</v>
      </c>
      <c r="AF35" s="1331" t="s">
        <v>522</v>
      </c>
      <c r="AG35" s="1331" t="s">
        <v>522</v>
      </c>
      <c r="AH35" s="1331" t="s">
        <v>522</v>
      </c>
      <c r="AI35" s="1331" t="s">
        <v>522</v>
      </c>
      <c r="AJ35" s="1331" t="s">
        <v>522</v>
      </c>
      <c r="AK35" s="1331" t="s">
        <v>523</v>
      </c>
      <c r="AL35" s="1331" t="s">
        <v>523</v>
      </c>
      <c r="AM35" s="1331" t="s">
        <v>523</v>
      </c>
      <c r="AN35" s="1331" t="s">
        <v>523</v>
      </c>
      <c r="AO35" s="1331" t="s">
        <v>523</v>
      </c>
      <c r="AP35" s="1331" t="s">
        <v>523</v>
      </c>
      <c r="AQ35" s="1331" t="s">
        <v>523</v>
      </c>
      <c r="AR35" s="1331" t="s">
        <v>524</v>
      </c>
      <c r="AS35" s="1331" t="s">
        <v>524</v>
      </c>
      <c r="AT35" s="1331" t="s">
        <v>524</v>
      </c>
      <c r="AU35" s="1331" t="s">
        <v>524</v>
      </c>
      <c r="AV35" s="1331" t="s">
        <v>524</v>
      </c>
      <c r="AW35" s="1331" t="s">
        <v>524</v>
      </c>
      <c r="AX35" s="1331" t="s">
        <v>524</v>
      </c>
      <c r="AY35" s="1331" t="s">
        <v>525</v>
      </c>
      <c r="AZ35" s="1331" t="s">
        <v>525</v>
      </c>
      <c r="BA35" s="1331" t="s">
        <v>525</v>
      </c>
      <c r="BB35" s="1331" t="s">
        <v>525</v>
      </c>
      <c r="BC35" s="1331" t="s">
        <v>525</v>
      </c>
      <c r="BD35" s="1331" t="s">
        <v>525</v>
      </c>
      <c r="BE35" s="1331" t="s">
        <v>525</v>
      </c>
      <c r="BF35" s="1331" t="s">
        <v>526</v>
      </c>
      <c r="BG35" s="1331" t="s">
        <v>526</v>
      </c>
      <c r="BH35" s="1331" t="s">
        <v>526</v>
      </c>
      <c r="BI35" s="1331" t="s">
        <v>526</v>
      </c>
      <c r="BJ35" s="1331" t="s">
        <v>526</v>
      </c>
      <c r="BK35" s="1331" t="s">
        <v>526</v>
      </c>
      <c r="BL35" s="1331" t="s">
        <v>526</v>
      </c>
      <c r="BM35" s="1331" t="s">
        <v>527</v>
      </c>
      <c r="BN35" s="1331" t="s">
        <v>527</v>
      </c>
      <c r="BO35" s="1331" t="s">
        <v>527</v>
      </c>
      <c r="BP35" s="1331" t="s">
        <v>527</v>
      </c>
      <c r="BQ35" s="1331" t="s">
        <v>527</v>
      </c>
      <c r="BR35" s="1331" t="s">
        <v>527</v>
      </c>
      <c r="BS35" s="1331" t="s">
        <v>527</v>
      </c>
      <c r="BT35" s="1331" t="s">
        <v>528</v>
      </c>
      <c r="BU35" s="1331" t="s">
        <v>528</v>
      </c>
      <c r="BV35" s="1331" t="s">
        <v>528</v>
      </c>
      <c r="BW35" s="1331" t="s">
        <v>528</v>
      </c>
      <c r="BX35" s="1331" t="s">
        <v>528</v>
      </c>
      <c r="BY35" s="1331" t="s">
        <v>528</v>
      </c>
      <c r="BZ35" s="1331" t="s">
        <v>528</v>
      </c>
      <c r="CA35" s="1331" t="s">
        <v>529</v>
      </c>
      <c r="CB35" s="1331" t="s">
        <v>529</v>
      </c>
      <c r="CC35" s="1331" t="s">
        <v>529</v>
      </c>
      <c r="CD35" s="1331" t="s">
        <v>529</v>
      </c>
      <c r="CE35" s="1331" t="s">
        <v>529</v>
      </c>
      <c r="CF35" s="1331" t="s">
        <v>529</v>
      </c>
      <c r="CG35" s="1331" t="s">
        <v>529</v>
      </c>
      <c r="CH35" s="1331" t="s">
        <v>530</v>
      </c>
      <c r="CI35" s="1331" t="s">
        <v>530</v>
      </c>
      <c r="CJ35" s="1331" t="s">
        <v>530</v>
      </c>
      <c r="CK35" s="1331" t="s">
        <v>530</v>
      </c>
      <c r="CL35" s="1331" t="s">
        <v>530</v>
      </c>
      <c r="CM35" s="1331" t="s">
        <v>530</v>
      </c>
      <c r="CN35" s="1332" t="s">
        <v>530</v>
      </c>
    </row>
    <row r="36" spans="1:93" s="788" customFormat="1" ht="14.5" customHeight="1">
      <c r="A36" s="1416"/>
      <c r="B36" s="1512" t="s">
        <v>395</v>
      </c>
      <c r="C36" s="1512" t="s">
        <v>395</v>
      </c>
      <c r="D36" s="1512" t="s">
        <v>396</v>
      </c>
      <c r="E36" s="1512" t="s">
        <v>396</v>
      </c>
      <c r="F36" s="1512" t="s">
        <v>397</v>
      </c>
      <c r="G36" s="1512" t="s">
        <v>397</v>
      </c>
      <c r="H36" s="1237" t="s">
        <v>37</v>
      </c>
      <c r="I36" s="1512" t="s">
        <v>395</v>
      </c>
      <c r="J36" s="1512" t="s">
        <v>395</v>
      </c>
      <c r="K36" s="1512" t="s">
        <v>396</v>
      </c>
      <c r="L36" s="1512" t="s">
        <v>396</v>
      </c>
      <c r="M36" s="1512" t="s">
        <v>397</v>
      </c>
      <c r="N36" s="1512" t="s">
        <v>397</v>
      </c>
      <c r="O36" s="1237" t="s">
        <v>37</v>
      </c>
      <c r="P36" s="1512" t="s">
        <v>395</v>
      </c>
      <c r="Q36" s="1512" t="s">
        <v>395</v>
      </c>
      <c r="R36" s="1512" t="s">
        <v>396</v>
      </c>
      <c r="S36" s="1512" t="s">
        <v>396</v>
      </c>
      <c r="T36" s="1512" t="s">
        <v>397</v>
      </c>
      <c r="U36" s="1512" t="s">
        <v>397</v>
      </c>
      <c r="V36" s="1237" t="s">
        <v>37</v>
      </c>
      <c r="W36" s="1512" t="s">
        <v>395</v>
      </c>
      <c r="X36" s="1512" t="s">
        <v>395</v>
      </c>
      <c r="Y36" s="1512" t="s">
        <v>396</v>
      </c>
      <c r="Z36" s="1512" t="s">
        <v>396</v>
      </c>
      <c r="AA36" s="1512" t="s">
        <v>397</v>
      </c>
      <c r="AB36" s="1512" t="s">
        <v>397</v>
      </c>
      <c r="AC36" s="1237" t="s">
        <v>37</v>
      </c>
      <c r="AD36" s="1512" t="s">
        <v>395</v>
      </c>
      <c r="AE36" s="1512" t="s">
        <v>395</v>
      </c>
      <c r="AF36" s="1512" t="s">
        <v>396</v>
      </c>
      <c r="AG36" s="1512" t="s">
        <v>396</v>
      </c>
      <c r="AH36" s="1512" t="s">
        <v>397</v>
      </c>
      <c r="AI36" s="1512" t="s">
        <v>397</v>
      </c>
      <c r="AJ36" s="1237" t="s">
        <v>37</v>
      </c>
      <c r="AK36" s="1512" t="s">
        <v>395</v>
      </c>
      <c r="AL36" s="1512" t="s">
        <v>395</v>
      </c>
      <c r="AM36" s="1512" t="s">
        <v>396</v>
      </c>
      <c r="AN36" s="1512" t="s">
        <v>396</v>
      </c>
      <c r="AO36" s="1512" t="s">
        <v>397</v>
      </c>
      <c r="AP36" s="1512" t="s">
        <v>397</v>
      </c>
      <c r="AQ36" s="1237" t="s">
        <v>37</v>
      </c>
      <c r="AR36" s="1512" t="s">
        <v>395</v>
      </c>
      <c r="AS36" s="1512" t="s">
        <v>395</v>
      </c>
      <c r="AT36" s="1512" t="s">
        <v>396</v>
      </c>
      <c r="AU36" s="1512" t="s">
        <v>396</v>
      </c>
      <c r="AV36" s="1512" t="s">
        <v>397</v>
      </c>
      <c r="AW36" s="1512" t="s">
        <v>397</v>
      </c>
      <c r="AX36" s="1237" t="s">
        <v>37</v>
      </c>
      <c r="AY36" s="1512" t="s">
        <v>395</v>
      </c>
      <c r="AZ36" s="1512" t="s">
        <v>395</v>
      </c>
      <c r="BA36" s="1512" t="s">
        <v>396</v>
      </c>
      <c r="BB36" s="1512" t="s">
        <v>396</v>
      </c>
      <c r="BC36" s="1512" t="s">
        <v>397</v>
      </c>
      <c r="BD36" s="1512" t="s">
        <v>397</v>
      </c>
      <c r="BE36" s="1237" t="s">
        <v>37</v>
      </c>
      <c r="BF36" s="1512" t="s">
        <v>395</v>
      </c>
      <c r="BG36" s="1512" t="s">
        <v>395</v>
      </c>
      <c r="BH36" s="1512" t="s">
        <v>396</v>
      </c>
      <c r="BI36" s="1512" t="s">
        <v>396</v>
      </c>
      <c r="BJ36" s="1512" t="s">
        <v>397</v>
      </c>
      <c r="BK36" s="1512" t="s">
        <v>397</v>
      </c>
      <c r="BL36" s="1237" t="s">
        <v>37</v>
      </c>
      <c r="BM36" s="1512" t="s">
        <v>395</v>
      </c>
      <c r="BN36" s="1512" t="s">
        <v>395</v>
      </c>
      <c r="BO36" s="1512" t="s">
        <v>396</v>
      </c>
      <c r="BP36" s="1512" t="s">
        <v>396</v>
      </c>
      <c r="BQ36" s="1512" t="s">
        <v>397</v>
      </c>
      <c r="BR36" s="1512" t="s">
        <v>397</v>
      </c>
      <c r="BS36" s="1237" t="s">
        <v>37</v>
      </c>
      <c r="BT36" s="1512" t="s">
        <v>395</v>
      </c>
      <c r="BU36" s="1512" t="s">
        <v>395</v>
      </c>
      <c r="BV36" s="1512" t="s">
        <v>396</v>
      </c>
      <c r="BW36" s="1512" t="s">
        <v>396</v>
      </c>
      <c r="BX36" s="1512" t="s">
        <v>397</v>
      </c>
      <c r="BY36" s="1512" t="s">
        <v>397</v>
      </c>
      <c r="BZ36" s="1237" t="s">
        <v>37</v>
      </c>
      <c r="CA36" s="1512" t="s">
        <v>395</v>
      </c>
      <c r="CB36" s="1512" t="s">
        <v>395</v>
      </c>
      <c r="CC36" s="1512" t="s">
        <v>396</v>
      </c>
      <c r="CD36" s="1512" t="s">
        <v>396</v>
      </c>
      <c r="CE36" s="1512" t="s">
        <v>397</v>
      </c>
      <c r="CF36" s="1512" t="s">
        <v>397</v>
      </c>
      <c r="CG36" s="1237" t="s">
        <v>37</v>
      </c>
      <c r="CH36" s="1512" t="s">
        <v>395</v>
      </c>
      <c r="CI36" s="1512" t="s">
        <v>395</v>
      </c>
      <c r="CJ36" s="1512" t="s">
        <v>396</v>
      </c>
      <c r="CK36" s="1512" t="s">
        <v>396</v>
      </c>
      <c r="CL36" s="1512" t="s">
        <v>397</v>
      </c>
      <c r="CM36" s="1512" t="s">
        <v>397</v>
      </c>
      <c r="CN36" s="1247" t="s">
        <v>37</v>
      </c>
      <c r="CO36" s="1248"/>
    </row>
    <row r="37" spans="1:93" s="765" customFormat="1" ht="14.5" customHeight="1" thickBot="1">
      <c r="A37" s="1329"/>
      <c r="B37" s="393" t="s">
        <v>56</v>
      </c>
      <c r="C37" s="533" t="s">
        <v>57</v>
      </c>
      <c r="D37" s="393" t="s">
        <v>56</v>
      </c>
      <c r="E37" s="533" t="s">
        <v>57</v>
      </c>
      <c r="F37" s="393" t="s">
        <v>56</v>
      </c>
      <c r="G37" s="533" t="s">
        <v>57</v>
      </c>
      <c r="H37" s="533" t="s">
        <v>123</v>
      </c>
      <c r="I37" s="393" t="s">
        <v>56</v>
      </c>
      <c r="J37" s="533" t="s">
        <v>57</v>
      </c>
      <c r="K37" s="393" t="s">
        <v>56</v>
      </c>
      <c r="L37" s="533" t="s">
        <v>57</v>
      </c>
      <c r="M37" s="393" t="s">
        <v>56</v>
      </c>
      <c r="N37" s="533" t="s">
        <v>57</v>
      </c>
      <c r="O37" s="533" t="s">
        <v>123</v>
      </c>
      <c r="P37" s="393" t="s">
        <v>56</v>
      </c>
      <c r="Q37" s="533" t="s">
        <v>57</v>
      </c>
      <c r="R37" s="393" t="s">
        <v>56</v>
      </c>
      <c r="S37" s="533" t="s">
        <v>57</v>
      </c>
      <c r="T37" s="393" t="s">
        <v>56</v>
      </c>
      <c r="U37" s="533" t="s">
        <v>57</v>
      </c>
      <c r="V37" s="533" t="s">
        <v>123</v>
      </c>
      <c r="W37" s="393" t="s">
        <v>56</v>
      </c>
      <c r="X37" s="533" t="s">
        <v>57</v>
      </c>
      <c r="Y37" s="393" t="s">
        <v>56</v>
      </c>
      <c r="Z37" s="533" t="s">
        <v>57</v>
      </c>
      <c r="AA37" s="393" t="s">
        <v>56</v>
      </c>
      <c r="AB37" s="533" t="s">
        <v>57</v>
      </c>
      <c r="AC37" s="533" t="s">
        <v>123</v>
      </c>
      <c r="AD37" s="393" t="s">
        <v>56</v>
      </c>
      <c r="AE37" s="533" t="s">
        <v>57</v>
      </c>
      <c r="AF37" s="393" t="s">
        <v>56</v>
      </c>
      <c r="AG37" s="533" t="s">
        <v>57</v>
      </c>
      <c r="AH37" s="393" t="s">
        <v>56</v>
      </c>
      <c r="AI37" s="533" t="s">
        <v>57</v>
      </c>
      <c r="AJ37" s="533" t="s">
        <v>123</v>
      </c>
      <c r="AK37" s="393" t="s">
        <v>56</v>
      </c>
      <c r="AL37" s="533" t="s">
        <v>57</v>
      </c>
      <c r="AM37" s="393" t="s">
        <v>56</v>
      </c>
      <c r="AN37" s="533" t="s">
        <v>57</v>
      </c>
      <c r="AO37" s="393" t="s">
        <v>56</v>
      </c>
      <c r="AP37" s="533" t="s">
        <v>57</v>
      </c>
      <c r="AQ37" s="533" t="s">
        <v>123</v>
      </c>
      <c r="AR37" s="393" t="s">
        <v>56</v>
      </c>
      <c r="AS37" s="533" t="s">
        <v>57</v>
      </c>
      <c r="AT37" s="393" t="s">
        <v>56</v>
      </c>
      <c r="AU37" s="533" t="s">
        <v>57</v>
      </c>
      <c r="AV37" s="393" t="s">
        <v>56</v>
      </c>
      <c r="AW37" s="533" t="s">
        <v>57</v>
      </c>
      <c r="AX37" s="533" t="s">
        <v>123</v>
      </c>
      <c r="AY37" s="393" t="s">
        <v>56</v>
      </c>
      <c r="AZ37" s="533" t="s">
        <v>57</v>
      </c>
      <c r="BA37" s="393" t="s">
        <v>56</v>
      </c>
      <c r="BB37" s="533" t="s">
        <v>57</v>
      </c>
      <c r="BC37" s="393" t="s">
        <v>56</v>
      </c>
      <c r="BD37" s="533" t="s">
        <v>57</v>
      </c>
      <c r="BE37" s="533" t="s">
        <v>123</v>
      </c>
      <c r="BF37" s="393" t="s">
        <v>56</v>
      </c>
      <c r="BG37" s="533" t="s">
        <v>57</v>
      </c>
      <c r="BH37" s="393" t="s">
        <v>56</v>
      </c>
      <c r="BI37" s="533" t="s">
        <v>57</v>
      </c>
      <c r="BJ37" s="393" t="s">
        <v>56</v>
      </c>
      <c r="BK37" s="533" t="s">
        <v>57</v>
      </c>
      <c r="BL37" s="533" t="s">
        <v>123</v>
      </c>
      <c r="BM37" s="393" t="s">
        <v>56</v>
      </c>
      <c r="BN37" s="533" t="s">
        <v>57</v>
      </c>
      <c r="BO37" s="393" t="s">
        <v>56</v>
      </c>
      <c r="BP37" s="533" t="s">
        <v>57</v>
      </c>
      <c r="BQ37" s="393" t="s">
        <v>56</v>
      </c>
      <c r="BR37" s="533" t="s">
        <v>57</v>
      </c>
      <c r="BS37" s="533" t="s">
        <v>123</v>
      </c>
      <c r="BT37" s="393" t="s">
        <v>56</v>
      </c>
      <c r="BU37" s="533" t="s">
        <v>57</v>
      </c>
      <c r="BV37" s="393" t="s">
        <v>56</v>
      </c>
      <c r="BW37" s="533" t="s">
        <v>57</v>
      </c>
      <c r="BX37" s="393" t="s">
        <v>56</v>
      </c>
      <c r="BY37" s="533" t="s">
        <v>57</v>
      </c>
      <c r="BZ37" s="533" t="s">
        <v>123</v>
      </c>
      <c r="CA37" s="393" t="s">
        <v>56</v>
      </c>
      <c r="CB37" s="533" t="s">
        <v>57</v>
      </c>
      <c r="CC37" s="393" t="s">
        <v>56</v>
      </c>
      <c r="CD37" s="533" t="s">
        <v>57</v>
      </c>
      <c r="CE37" s="393" t="s">
        <v>56</v>
      </c>
      <c r="CF37" s="533" t="s">
        <v>57</v>
      </c>
      <c r="CG37" s="533" t="s">
        <v>123</v>
      </c>
      <c r="CH37" s="393" t="s">
        <v>56</v>
      </c>
      <c r="CI37" s="533" t="s">
        <v>57</v>
      </c>
      <c r="CJ37" s="393" t="s">
        <v>56</v>
      </c>
      <c r="CK37" s="533" t="s">
        <v>57</v>
      </c>
      <c r="CL37" s="393" t="s">
        <v>56</v>
      </c>
      <c r="CM37" s="533" t="s">
        <v>57</v>
      </c>
      <c r="CN37" s="393" t="s">
        <v>123</v>
      </c>
    </row>
    <row r="38" spans="1:93" s="765" customFormat="1" ht="14.5" customHeight="1">
      <c r="A38" s="749" t="s">
        <v>11</v>
      </c>
      <c r="B38" s="878">
        <v>7.4662123696686926</v>
      </c>
      <c r="C38" s="1077">
        <v>1.5717076080278289</v>
      </c>
      <c r="D38" s="878">
        <v>18.740703936134501</v>
      </c>
      <c r="E38" s="1077">
        <v>1.940251218981184</v>
      </c>
      <c r="F38" s="878">
        <v>73.79308369419681</v>
      </c>
      <c r="G38" s="1077">
        <v>2.2760542223962852</v>
      </c>
      <c r="H38" s="880">
        <v>428</v>
      </c>
      <c r="I38" s="878">
        <v>48.006520490332512</v>
      </c>
      <c r="J38" s="1077">
        <v>2.4592998912265678</v>
      </c>
      <c r="K38" s="878">
        <v>35.466884609380223</v>
      </c>
      <c r="L38" s="1077">
        <v>2.3076730330624322</v>
      </c>
      <c r="M38" s="878">
        <v>16.526594900287272</v>
      </c>
      <c r="N38" s="1077">
        <v>1.760255990532025</v>
      </c>
      <c r="O38" s="880">
        <v>427</v>
      </c>
      <c r="P38" s="878">
        <v>7.3175858855423126</v>
      </c>
      <c r="Q38" s="1077">
        <v>1.4270981008646371</v>
      </c>
      <c r="R38" s="878">
        <v>51.322044089224661</v>
      </c>
      <c r="S38" s="1077">
        <v>2.442343199321237</v>
      </c>
      <c r="T38" s="878">
        <v>41.360370025233031</v>
      </c>
      <c r="U38" s="1077">
        <v>2.3817143147190509</v>
      </c>
      <c r="V38" s="880">
        <v>430</v>
      </c>
      <c r="W38" s="878">
        <v>32.324329638962908</v>
      </c>
      <c r="X38" s="1077">
        <v>2.4096526437043608</v>
      </c>
      <c r="Y38" s="878">
        <v>25.820113276501701</v>
      </c>
      <c r="Z38" s="1077">
        <v>2.0715487347327999</v>
      </c>
      <c r="AA38" s="878">
        <v>41.855557084535391</v>
      </c>
      <c r="AB38" s="1077">
        <v>2.3914521443418599</v>
      </c>
      <c r="AC38" s="880">
        <v>427</v>
      </c>
      <c r="AD38" s="878">
        <v>25.313419991139391</v>
      </c>
      <c r="AE38" s="1077">
        <v>2.2774290528784178</v>
      </c>
      <c r="AF38" s="878">
        <v>57.901675736499037</v>
      </c>
      <c r="AG38" s="1077">
        <v>2.4535986419850739</v>
      </c>
      <c r="AH38" s="878">
        <v>16.784904272361569</v>
      </c>
      <c r="AI38" s="1077">
        <v>1.7625073122407191</v>
      </c>
      <c r="AJ38" s="880">
        <v>426</v>
      </c>
      <c r="AK38" s="878">
        <v>58.537021986430737</v>
      </c>
      <c r="AL38" s="1077">
        <v>2.3874110873241632</v>
      </c>
      <c r="AM38" s="878">
        <v>29.30531787727924</v>
      </c>
      <c r="AN38" s="1077">
        <v>2.1711499067821181</v>
      </c>
      <c r="AO38" s="878">
        <v>12.15766013629003</v>
      </c>
      <c r="AP38" s="1077">
        <v>1.5488271877325801</v>
      </c>
      <c r="AQ38" s="880">
        <v>426</v>
      </c>
      <c r="AR38" s="878">
        <v>61.277471470177353</v>
      </c>
      <c r="AS38" s="1077">
        <v>2.374306858044593</v>
      </c>
      <c r="AT38" s="878">
        <v>35.028774920069033</v>
      </c>
      <c r="AU38" s="1077">
        <v>2.3198232639768999</v>
      </c>
      <c r="AV38" s="878">
        <v>3.6937536097536219</v>
      </c>
      <c r="AW38" s="1077">
        <v>0.90595365535104166</v>
      </c>
      <c r="AX38" s="880">
        <v>425</v>
      </c>
      <c r="AY38" s="878">
        <v>82.020963399300513</v>
      </c>
      <c r="AZ38" s="1077">
        <v>1.899700073586374</v>
      </c>
      <c r="BA38" s="878">
        <v>11.410869903136531</v>
      </c>
      <c r="BB38" s="1077">
        <v>1.562829815688485</v>
      </c>
      <c r="BC38" s="878">
        <v>6.568166697562952</v>
      </c>
      <c r="BD38" s="1077">
        <v>1.2432366136072479</v>
      </c>
      <c r="BE38" s="880">
        <v>426</v>
      </c>
      <c r="BF38" s="878">
        <v>90.246606900013745</v>
      </c>
      <c r="BG38" s="1077">
        <v>1.366758641861892</v>
      </c>
      <c r="BH38" s="878">
        <v>7.7832366918905116</v>
      </c>
      <c r="BI38" s="1077">
        <v>1.2203862227816189</v>
      </c>
      <c r="BJ38" s="878">
        <v>1.970156408095739</v>
      </c>
      <c r="BK38" s="1077">
        <v>0.66054577534614389</v>
      </c>
      <c r="BL38" s="880">
        <v>425</v>
      </c>
      <c r="BM38" s="878">
        <v>16.55255180422996</v>
      </c>
      <c r="BN38" s="1077">
        <v>1.9295034256209449</v>
      </c>
      <c r="BO38" s="878">
        <v>73.888532793471498</v>
      </c>
      <c r="BP38" s="1077">
        <v>2.1964165886999161</v>
      </c>
      <c r="BQ38" s="878">
        <v>9.5589154022985543</v>
      </c>
      <c r="BR38" s="1077">
        <v>1.381116343054591</v>
      </c>
      <c r="BS38" s="880">
        <v>428</v>
      </c>
      <c r="BT38" s="878">
        <v>30.808171114623359</v>
      </c>
      <c r="BU38" s="1077">
        <v>2.288215845453041</v>
      </c>
      <c r="BV38" s="878">
        <v>56.210664239906578</v>
      </c>
      <c r="BW38" s="1077">
        <v>2.4364975157980782</v>
      </c>
      <c r="BX38" s="878">
        <v>12.98116464547005</v>
      </c>
      <c r="BY38" s="1077">
        <v>1.552913378915495</v>
      </c>
      <c r="BZ38" s="880">
        <v>424</v>
      </c>
      <c r="CA38" s="878">
        <v>35.979731382100027</v>
      </c>
      <c r="CB38" s="1077">
        <v>2.3785629504856138</v>
      </c>
      <c r="CC38" s="878">
        <v>58.852930309354328</v>
      </c>
      <c r="CD38" s="1077">
        <v>2.4311636134937</v>
      </c>
      <c r="CE38" s="878">
        <v>5.1673383085456353</v>
      </c>
      <c r="CF38" s="1077">
        <v>1.06973505285919</v>
      </c>
      <c r="CG38" s="880">
        <v>424</v>
      </c>
      <c r="CH38" s="878">
        <v>13.96282141481222</v>
      </c>
      <c r="CI38" s="1077">
        <v>1.793556869228818</v>
      </c>
      <c r="CJ38" s="878">
        <v>64.569419561904198</v>
      </c>
      <c r="CK38" s="1077">
        <v>2.3509797382946869</v>
      </c>
      <c r="CL38" s="878">
        <v>21.467759023283591</v>
      </c>
      <c r="CM38" s="1077">
        <v>1.956551425100814</v>
      </c>
      <c r="CN38" s="896">
        <v>426</v>
      </c>
    </row>
    <row r="39" spans="1:93" s="765" customFormat="1" ht="14.5" customHeight="1">
      <c r="A39" s="750" t="s">
        <v>12</v>
      </c>
      <c r="B39" s="881">
        <v>11.143791317580041</v>
      </c>
      <c r="C39" s="1078">
        <v>1.748754930164814</v>
      </c>
      <c r="D39" s="881">
        <v>27.785434062088971</v>
      </c>
      <c r="E39" s="1078">
        <v>2.055091285695001</v>
      </c>
      <c r="F39" s="881">
        <v>61.070774620330987</v>
      </c>
      <c r="G39" s="1078">
        <v>2.300689064204402</v>
      </c>
      <c r="H39" s="883">
        <v>495</v>
      </c>
      <c r="I39" s="881">
        <v>55.895926101262823</v>
      </c>
      <c r="J39" s="1078">
        <v>2.2734204470321808</v>
      </c>
      <c r="K39" s="881">
        <v>38.644867499899142</v>
      </c>
      <c r="L39" s="1078">
        <v>2.214972689091482</v>
      </c>
      <c r="M39" s="881">
        <v>5.4592063988380426</v>
      </c>
      <c r="N39" s="1078">
        <v>1.00409528879016</v>
      </c>
      <c r="O39" s="883">
        <v>491</v>
      </c>
      <c r="P39" s="881">
        <v>7.483692009983824</v>
      </c>
      <c r="Q39" s="1078">
        <v>1.440250946648413</v>
      </c>
      <c r="R39" s="881">
        <v>32.987966816255167</v>
      </c>
      <c r="S39" s="1078">
        <v>2.1936722652065361</v>
      </c>
      <c r="T39" s="881">
        <v>59.528341173761</v>
      </c>
      <c r="U39" s="1078">
        <v>2.3041677750131151</v>
      </c>
      <c r="V39" s="883">
        <v>495</v>
      </c>
      <c r="W39" s="881">
        <v>31.959232230495971</v>
      </c>
      <c r="X39" s="1078">
        <v>2.3009968802298499</v>
      </c>
      <c r="Y39" s="881">
        <v>27.29007311847533</v>
      </c>
      <c r="Z39" s="1078">
        <v>2.0241004810606231</v>
      </c>
      <c r="AA39" s="881">
        <v>40.750694651028702</v>
      </c>
      <c r="AB39" s="1078">
        <v>2.20707326163377</v>
      </c>
      <c r="AC39" s="883">
        <v>491</v>
      </c>
      <c r="AD39" s="881">
        <v>26.657148978022651</v>
      </c>
      <c r="AE39" s="1078">
        <v>2.0542156770088331</v>
      </c>
      <c r="AF39" s="881">
        <v>59.177047703010608</v>
      </c>
      <c r="AG39" s="1078">
        <v>2.2738044682033012</v>
      </c>
      <c r="AH39" s="881">
        <v>14.16580331896675</v>
      </c>
      <c r="AI39" s="1078">
        <v>1.614555709406438</v>
      </c>
      <c r="AJ39" s="883">
        <v>492</v>
      </c>
      <c r="AK39" s="881">
        <v>56.40782309086422</v>
      </c>
      <c r="AL39" s="1078">
        <v>2.2728083429900572</v>
      </c>
      <c r="AM39" s="881">
        <v>34.190750281723787</v>
      </c>
      <c r="AN39" s="1078">
        <v>2.1587429353341152</v>
      </c>
      <c r="AO39" s="881">
        <v>9.4014266274119933</v>
      </c>
      <c r="AP39" s="1078">
        <v>1.2914841190542721</v>
      </c>
      <c r="AQ39" s="883">
        <v>491</v>
      </c>
      <c r="AR39" s="881">
        <v>56.55967388598512</v>
      </c>
      <c r="AS39" s="1078">
        <v>2.276877374799855</v>
      </c>
      <c r="AT39" s="881">
        <v>40.551475934394873</v>
      </c>
      <c r="AU39" s="1078">
        <v>2.252785933048679</v>
      </c>
      <c r="AV39" s="881">
        <v>2.8888501796200061</v>
      </c>
      <c r="AW39" s="1078">
        <v>0.70442459366900223</v>
      </c>
      <c r="AX39" s="883">
        <v>490</v>
      </c>
      <c r="AY39" s="881">
        <v>80.373785635841585</v>
      </c>
      <c r="AZ39" s="1078">
        <v>1.819795318677446</v>
      </c>
      <c r="BA39" s="881">
        <v>17.305368463873929</v>
      </c>
      <c r="BB39" s="1078">
        <v>1.709653563553833</v>
      </c>
      <c r="BC39" s="881">
        <v>2.320845900284489</v>
      </c>
      <c r="BD39" s="1078">
        <v>0.76708236211416025</v>
      </c>
      <c r="BE39" s="883">
        <v>490</v>
      </c>
      <c r="BF39" s="881">
        <v>89.521958083023037</v>
      </c>
      <c r="BG39" s="1078">
        <v>1.362650944239687</v>
      </c>
      <c r="BH39" s="881">
        <v>9.1271637805267236</v>
      </c>
      <c r="BI39" s="1078">
        <v>1.2829489449692999</v>
      </c>
      <c r="BJ39" s="881">
        <v>1.350878136450246</v>
      </c>
      <c r="BK39" s="1078">
        <v>0.50329096073922241</v>
      </c>
      <c r="BL39" s="883">
        <v>489</v>
      </c>
      <c r="BM39" s="881">
        <v>10.405043166730721</v>
      </c>
      <c r="BN39" s="1078">
        <v>1.615109349512738</v>
      </c>
      <c r="BO39" s="881">
        <v>75.444972504904555</v>
      </c>
      <c r="BP39" s="1078">
        <v>2.067916535069986</v>
      </c>
      <c r="BQ39" s="881">
        <v>14.14998432836472</v>
      </c>
      <c r="BR39" s="1078">
        <v>1.5778402754003891</v>
      </c>
      <c r="BS39" s="883">
        <v>492</v>
      </c>
      <c r="BT39" s="881">
        <v>23.97060340673643</v>
      </c>
      <c r="BU39" s="1078">
        <v>2.058684399241971</v>
      </c>
      <c r="BV39" s="881">
        <v>63.713074015451078</v>
      </c>
      <c r="BW39" s="1078">
        <v>2.2417273323540412</v>
      </c>
      <c r="BX39" s="881">
        <v>12.3163225778125</v>
      </c>
      <c r="BY39" s="1078">
        <v>1.4372063921994771</v>
      </c>
      <c r="BZ39" s="883">
        <v>492</v>
      </c>
      <c r="CA39" s="881">
        <v>37.524399598471788</v>
      </c>
      <c r="CB39" s="1078">
        <v>2.2899758300261239</v>
      </c>
      <c r="CC39" s="881">
        <v>57.053694059341552</v>
      </c>
      <c r="CD39" s="1078">
        <v>2.3102708442066082</v>
      </c>
      <c r="CE39" s="881">
        <v>5.4219063421866727</v>
      </c>
      <c r="CF39" s="1078">
        <v>0.96021265693168112</v>
      </c>
      <c r="CG39" s="883">
        <v>491</v>
      </c>
      <c r="CH39" s="881">
        <v>12.43684342467076</v>
      </c>
      <c r="CI39" s="1078">
        <v>1.645374600453025</v>
      </c>
      <c r="CJ39" s="881">
        <v>69.453801213763072</v>
      </c>
      <c r="CK39" s="1078">
        <v>2.1212161830330678</v>
      </c>
      <c r="CL39" s="881">
        <v>18.10935536156617</v>
      </c>
      <c r="CM39" s="1078">
        <v>1.6730249452266139</v>
      </c>
      <c r="CN39" s="897">
        <v>492</v>
      </c>
    </row>
    <row r="40" spans="1:93" s="765" customFormat="1" ht="14.5" customHeight="1">
      <c r="A40" s="749" t="s">
        <v>30</v>
      </c>
      <c r="B40" s="878">
        <v>9.0306575886794249</v>
      </c>
      <c r="C40" s="1077">
        <v>2.5407062530175191</v>
      </c>
      <c r="D40" s="878">
        <v>53.017009043284133</v>
      </c>
      <c r="E40" s="1077">
        <v>4.3174615263023854</v>
      </c>
      <c r="F40" s="878">
        <v>37.952333368036449</v>
      </c>
      <c r="G40" s="1077">
        <v>4.0965232443691786</v>
      </c>
      <c r="H40" s="880">
        <v>147</v>
      </c>
      <c r="I40" s="878">
        <v>55.774160183891567</v>
      </c>
      <c r="J40" s="1077">
        <v>4.3279561245182396</v>
      </c>
      <c r="K40" s="878">
        <v>18.810395393883159</v>
      </c>
      <c r="L40" s="1077">
        <v>3.4534174281908121</v>
      </c>
      <c r="M40" s="878">
        <v>25.415444422225281</v>
      </c>
      <c r="N40" s="1077">
        <v>3.707491797812617</v>
      </c>
      <c r="O40" s="880">
        <v>146</v>
      </c>
      <c r="P40" s="878">
        <v>50.433586959882668</v>
      </c>
      <c r="Q40" s="1077">
        <v>4.4000820177801758</v>
      </c>
      <c r="R40" s="878">
        <v>29.592315567029349</v>
      </c>
      <c r="S40" s="1077">
        <v>4.0070223905292366</v>
      </c>
      <c r="T40" s="878">
        <v>19.97409747308798</v>
      </c>
      <c r="U40" s="1077">
        <v>3.557279302836994</v>
      </c>
      <c r="V40" s="880">
        <v>143</v>
      </c>
      <c r="W40" s="878">
        <v>75.379483114417113</v>
      </c>
      <c r="X40" s="1077">
        <v>3.696359124727405</v>
      </c>
      <c r="Y40" s="878">
        <v>7.1365139835550844</v>
      </c>
      <c r="Z40" s="1077">
        <v>2.252108725913935</v>
      </c>
      <c r="AA40" s="878">
        <v>17.484002902027811</v>
      </c>
      <c r="AB40" s="1077">
        <v>3.2109070565849009</v>
      </c>
      <c r="AC40" s="880">
        <v>143</v>
      </c>
      <c r="AD40" s="878">
        <v>23.57696718263519</v>
      </c>
      <c r="AE40" s="1077">
        <v>3.9442399727191999</v>
      </c>
      <c r="AF40" s="878">
        <v>39.867944359037168</v>
      </c>
      <c r="AG40" s="1077">
        <v>4.2792977749679464</v>
      </c>
      <c r="AH40" s="878">
        <v>36.555088458327653</v>
      </c>
      <c r="AI40" s="1077">
        <v>4.0925805955394656</v>
      </c>
      <c r="AJ40" s="880">
        <v>145</v>
      </c>
      <c r="AK40" s="878">
        <v>69.545764016112372</v>
      </c>
      <c r="AL40" s="1077">
        <v>3.993145524072887</v>
      </c>
      <c r="AM40" s="878">
        <v>19.958635492065419</v>
      </c>
      <c r="AN40" s="1077">
        <v>3.4664700252537881</v>
      </c>
      <c r="AO40" s="878">
        <v>10.495600491822209</v>
      </c>
      <c r="AP40" s="1077">
        <v>2.639240084966517</v>
      </c>
      <c r="AQ40" s="880">
        <v>145</v>
      </c>
      <c r="AR40" s="878">
        <v>81.9305460431451</v>
      </c>
      <c r="AS40" s="1077">
        <v>3.364618841067601</v>
      </c>
      <c r="AT40" s="878">
        <v>16.409567286595731</v>
      </c>
      <c r="AU40" s="1077">
        <v>3.2304707919315239</v>
      </c>
      <c r="AV40" s="878">
        <v>1.6598866702591639</v>
      </c>
      <c r="AW40" s="1077">
        <v>1.143580483144792</v>
      </c>
      <c r="AX40" s="880">
        <v>142</v>
      </c>
      <c r="AY40" s="878">
        <v>78.706335213660708</v>
      </c>
      <c r="AZ40" s="1077">
        <v>3.5128232481363888</v>
      </c>
      <c r="BA40" s="878">
        <v>15.21804060854884</v>
      </c>
      <c r="BB40" s="1077">
        <v>3.1378146879968658</v>
      </c>
      <c r="BC40" s="878">
        <v>6.0756241777904583</v>
      </c>
      <c r="BD40" s="1077">
        <v>1.9094297338208039</v>
      </c>
      <c r="BE40" s="880">
        <v>144</v>
      </c>
      <c r="BF40" s="878">
        <v>93.941432886382842</v>
      </c>
      <c r="BG40" s="1077">
        <v>1.9400819244016081</v>
      </c>
      <c r="BH40" s="878">
        <v>3.685546683967027</v>
      </c>
      <c r="BI40" s="1077">
        <v>1.5217552667034391</v>
      </c>
      <c r="BJ40" s="878">
        <v>2.3730204296501372</v>
      </c>
      <c r="BK40" s="1077">
        <v>1.2422406544784339</v>
      </c>
      <c r="BL40" s="880">
        <v>144</v>
      </c>
      <c r="BM40" s="878">
        <v>36.178603220712198</v>
      </c>
      <c r="BN40" s="1077">
        <v>4.2124965494453157</v>
      </c>
      <c r="BO40" s="878">
        <v>56.331050747591092</v>
      </c>
      <c r="BP40" s="1077">
        <v>4.3176442774544421</v>
      </c>
      <c r="BQ40" s="878">
        <v>7.490346031696717</v>
      </c>
      <c r="BR40" s="1077">
        <v>2.1304909620695942</v>
      </c>
      <c r="BS40" s="880">
        <v>146</v>
      </c>
      <c r="BT40" s="878">
        <v>43.869063213303221</v>
      </c>
      <c r="BU40" s="1077">
        <v>4.3208972855296919</v>
      </c>
      <c r="BV40" s="878">
        <v>44.054028023155887</v>
      </c>
      <c r="BW40" s="1077">
        <v>4.342218641793794</v>
      </c>
      <c r="BX40" s="878">
        <v>12.07690876354088</v>
      </c>
      <c r="BY40" s="1077">
        <v>2.6742225430423372</v>
      </c>
      <c r="BZ40" s="880">
        <v>147</v>
      </c>
      <c r="CA40" s="878">
        <v>63.271747299723387</v>
      </c>
      <c r="CB40" s="1077">
        <v>4.2785860537401819</v>
      </c>
      <c r="CC40" s="878">
        <v>35.286434988393722</v>
      </c>
      <c r="CD40" s="1077">
        <v>4.2658824140779688</v>
      </c>
      <c r="CE40" s="878">
        <v>1.441817711882883</v>
      </c>
      <c r="CF40" s="1077">
        <v>0.81661295173404369</v>
      </c>
      <c r="CG40" s="880">
        <v>147</v>
      </c>
      <c r="CH40" s="878">
        <v>33.126475391309292</v>
      </c>
      <c r="CI40" s="1077">
        <v>4.0854699380925181</v>
      </c>
      <c r="CJ40" s="878">
        <v>57.350759487935179</v>
      </c>
      <c r="CK40" s="1077">
        <v>4.2835722288602343</v>
      </c>
      <c r="CL40" s="878">
        <v>9.5227651207555368</v>
      </c>
      <c r="CM40" s="1077">
        <v>2.4617633320611279</v>
      </c>
      <c r="CN40" s="896">
        <v>148</v>
      </c>
    </row>
    <row r="41" spans="1:93" s="765" customFormat="1" ht="14.5" customHeight="1">
      <c r="A41" s="750" t="s">
        <v>13</v>
      </c>
      <c r="B41" s="881">
        <v>3.4692965079307929</v>
      </c>
      <c r="C41" s="1078">
        <v>1.239363164062951</v>
      </c>
      <c r="D41" s="881">
        <v>31.08678923255675</v>
      </c>
      <c r="E41" s="1078">
        <v>3.2046419599820828</v>
      </c>
      <c r="F41" s="881">
        <v>65.443914259512454</v>
      </c>
      <c r="G41" s="1078">
        <v>3.27401080539402</v>
      </c>
      <c r="H41" s="883">
        <v>210</v>
      </c>
      <c r="I41" s="881">
        <v>30.444701215651889</v>
      </c>
      <c r="J41" s="1078">
        <v>3.084846576941688</v>
      </c>
      <c r="K41" s="881">
        <v>40.738802889007779</v>
      </c>
      <c r="L41" s="1078">
        <v>3.373217489988356</v>
      </c>
      <c r="M41" s="881">
        <v>28.816495895340331</v>
      </c>
      <c r="N41" s="1078">
        <v>2.9907223455477139</v>
      </c>
      <c r="O41" s="883">
        <v>208</v>
      </c>
      <c r="P41" s="881">
        <v>12.08458156280884</v>
      </c>
      <c r="Q41" s="1078">
        <v>2.563754144311039</v>
      </c>
      <c r="R41" s="881">
        <v>30.169721038422821</v>
      </c>
      <c r="S41" s="1078">
        <v>3.097101279796628</v>
      </c>
      <c r="T41" s="881">
        <v>57.74569739876835</v>
      </c>
      <c r="U41" s="1078">
        <v>3.3892125444988128</v>
      </c>
      <c r="V41" s="883">
        <v>209</v>
      </c>
      <c r="W41" s="881">
        <v>64.370104371792706</v>
      </c>
      <c r="X41" s="1078">
        <v>3.243029144921652</v>
      </c>
      <c r="Y41" s="881">
        <v>22.299219294638299</v>
      </c>
      <c r="Z41" s="1078">
        <v>2.8661741650972479</v>
      </c>
      <c r="AA41" s="881">
        <v>13.33067633356899</v>
      </c>
      <c r="AB41" s="1078">
        <v>2.181710345190635</v>
      </c>
      <c r="AC41" s="883">
        <v>205</v>
      </c>
      <c r="AD41" s="881">
        <v>27.374936543712138</v>
      </c>
      <c r="AE41" s="1078">
        <v>3.281690894426776</v>
      </c>
      <c r="AF41" s="881">
        <v>49.009526517435127</v>
      </c>
      <c r="AG41" s="1078">
        <v>3.4015360576617719</v>
      </c>
      <c r="AH41" s="881">
        <v>23.615536938852731</v>
      </c>
      <c r="AI41" s="1078">
        <v>2.7327496176950352</v>
      </c>
      <c r="AJ41" s="883">
        <v>206</v>
      </c>
      <c r="AK41" s="881">
        <v>43.601948869396651</v>
      </c>
      <c r="AL41" s="1078">
        <v>3.3617110242547268</v>
      </c>
      <c r="AM41" s="881">
        <v>36.056320920738912</v>
      </c>
      <c r="AN41" s="1078">
        <v>3.2725940964443669</v>
      </c>
      <c r="AO41" s="881">
        <v>20.341730209864441</v>
      </c>
      <c r="AP41" s="1078">
        <v>2.5873325684709818</v>
      </c>
      <c r="AQ41" s="883">
        <v>209</v>
      </c>
      <c r="AR41" s="881">
        <v>46.272288479950767</v>
      </c>
      <c r="AS41" s="1078">
        <v>3.3733245122898778</v>
      </c>
      <c r="AT41" s="881">
        <v>44.975510537995092</v>
      </c>
      <c r="AU41" s="1078">
        <v>3.403432983476947</v>
      </c>
      <c r="AV41" s="881">
        <v>8.7522009820541431</v>
      </c>
      <c r="AW41" s="1078">
        <v>1.838129694485809</v>
      </c>
      <c r="AX41" s="883">
        <v>207</v>
      </c>
      <c r="AY41" s="881">
        <v>70.34319763371812</v>
      </c>
      <c r="AZ41" s="1078">
        <v>3.1358238971974508</v>
      </c>
      <c r="BA41" s="881">
        <v>19.769515148623189</v>
      </c>
      <c r="BB41" s="1078">
        <v>2.819201802030515</v>
      </c>
      <c r="BC41" s="881">
        <v>9.8872872176586863</v>
      </c>
      <c r="BD41" s="1078">
        <v>1.9126598526756691</v>
      </c>
      <c r="BE41" s="883">
        <v>206</v>
      </c>
      <c r="BF41" s="881">
        <v>88.866297578779054</v>
      </c>
      <c r="BG41" s="1078">
        <v>2.0614187793079388</v>
      </c>
      <c r="BH41" s="881">
        <v>9.5102420157540966</v>
      </c>
      <c r="BI41" s="1078">
        <v>1.9445417358564281</v>
      </c>
      <c r="BJ41" s="881">
        <v>1.6234604054668491</v>
      </c>
      <c r="BK41" s="1078">
        <v>0.75520413044458767</v>
      </c>
      <c r="BL41" s="883">
        <v>207</v>
      </c>
      <c r="BM41" s="881">
        <v>14.491870952492169</v>
      </c>
      <c r="BN41" s="1078">
        <v>2.3269089247770469</v>
      </c>
      <c r="BO41" s="881">
        <v>67.759664006957479</v>
      </c>
      <c r="BP41" s="1078">
        <v>3.1107669332242041</v>
      </c>
      <c r="BQ41" s="881">
        <v>17.74846504055035</v>
      </c>
      <c r="BR41" s="1078">
        <v>2.5050954196545301</v>
      </c>
      <c r="BS41" s="883">
        <v>207</v>
      </c>
      <c r="BT41" s="881">
        <v>33.79221738404781</v>
      </c>
      <c r="BU41" s="1078">
        <v>3.361948409041172</v>
      </c>
      <c r="BV41" s="881">
        <v>51.199553050588861</v>
      </c>
      <c r="BW41" s="1078">
        <v>3.4040163699604191</v>
      </c>
      <c r="BX41" s="881">
        <v>15.00822956536333</v>
      </c>
      <c r="BY41" s="1078">
        <v>2.2890917862051121</v>
      </c>
      <c r="BZ41" s="883">
        <v>207</v>
      </c>
      <c r="CA41" s="881">
        <v>51.860633062842368</v>
      </c>
      <c r="CB41" s="1078">
        <v>3.3838257425479519</v>
      </c>
      <c r="CC41" s="881">
        <v>43.812035964627057</v>
      </c>
      <c r="CD41" s="1078">
        <v>3.3591894469422852</v>
      </c>
      <c r="CE41" s="881">
        <v>4.327330972530568</v>
      </c>
      <c r="CF41" s="1078">
        <v>1.287032591763656</v>
      </c>
      <c r="CG41" s="883">
        <v>208</v>
      </c>
      <c r="CH41" s="881">
        <v>25.2927665886893</v>
      </c>
      <c r="CI41" s="1078">
        <v>3.231960133581532</v>
      </c>
      <c r="CJ41" s="881">
        <v>48.246925631396387</v>
      </c>
      <c r="CK41" s="1078">
        <v>3.358239081067262</v>
      </c>
      <c r="CL41" s="881">
        <v>26.460307779914299</v>
      </c>
      <c r="CM41" s="1078">
        <v>2.8427178429638769</v>
      </c>
      <c r="CN41" s="897">
        <v>210</v>
      </c>
    </row>
    <row r="42" spans="1:93" s="765" customFormat="1" ht="14.5" customHeight="1">
      <c r="A42" s="749" t="s">
        <v>14</v>
      </c>
      <c r="B42" s="878">
        <v>28.185058616948641</v>
      </c>
      <c r="C42" s="1077">
        <v>5.4570148188416159</v>
      </c>
      <c r="D42" s="878">
        <v>36.542536665454897</v>
      </c>
      <c r="E42" s="1077">
        <v>4.8638720528860588</v>
      </c>
      <c r="F42" s="878">
        <v>35.272404717596459</v>
      </c>
      <c r="G42" s="1077">
        <v>4.7085008785838722</v>
      </c>
      <c r="H42" s="880">
        <v>88</v>
      </c>
      <c r="I42" s="878">
        <v>51.231780300117322</v>
      </c>
      <c r="J42" s="1077">
        <v>5.2772464241642094</v>
      </c>
      <c r="K42" s="878">
        <v>30.036405112680171</v>
      </c>
      <c r="L42" s="1077">
        <v>4.5983723396730829</v>
      </c>
      <c r="M42" s="878">
        <v>18.7318145872025</v>
      </c>
      <c r="N42" s="1077">
        <v>4.3679497004722103</v>
      </c>
      <c r="O42" s="880">
        <v>87</v>
      </c>
      <c r="P42" s="878">
        <v>14.79537353681277</v>
      </c>
      <c r="Q42" s="1077">
        <v>4.6913560561526833</v>
      </c>
      <c r="R42" s="878">
        <v>35.36549396866311</v>
      </c>
      <c r="S42" s="1077">
        <v>5.063085172668905</v>
      </c>
      <c r="T42" s="878">
        <v>49.839132494524122</v>
      </c>
      <c r="U42" s="1077">
        <v>5.2439850556074932</v>
      </c>
      <c r="V42" s="880">
        <v>88</v>
      </c>
      <c r="W42" s="878">
        <v>64.248013645157329</v>
      </c>
      <c r="X42" s="1077">
        <v>4.6375870194346573</v>
      </c>
      <c r="Y42" s="878">
        <v>9.6246634244706755</v>
      </c>
      <c r="Z42" s="1077">
        <v>2.6639527537185188</v>
      </c>
      <c r="AA42" s="878">
        <v>26.127322930371989</v>
      </c>
      <c r="AB42" s="1077">
        <v>4.0459211368075367</v>
      </c>
      <c r="AC42" s="880">
        <v>88</v>
      </c>
      <c r="AD42" s="878">
        <v>28.3434643650446</v>
      </c>
      <c r="AE42" s="1077">
        <v>5.27927332876585</v>
      </c>
      <c r="AF42" s="878">
        <v>52.902393779463111</v>
      </c>
      <c r="AG42" s="1077">
        <v>5.2996000998165833</v>
      </c>
      <c r="AH42" s="878">
        <v>18.754141855492289</v>
      </c>
      <c r="AI42" s="1077">
        <v>3.963887273706955</v>
      </c>
      <c r="AJ42" s="880">
        <v>88</v>
      </c>
      <c r="AK42" s="878">
        <v>68.045388995691908</v>
      </c>
      <c r="AL42" s="1077">
        <v>4.5343752480324726</v>
      </c>
      <c r="AM42" s="878">
        <v>21.080499057046119</v>
      </c>
      <c r="AN42" s="1077">
        <v>3.879970996496473</v>
      </c>
      <c r="AO42" s="878">
        <v>10.874111947261991</v>
      </c>
      <c r="AP42" s="1077">
        <v>2.7835253866305361</v>
      </c>
      <c r="AQ42" s="880">
        <v>88</v>
      </c>
      <c r="AR42" s="878">
        <v>88.425497754074257</v>
      </c>
      <c r="AS42" s="1077">
        <v>2.9275486835256159</v>
      </c>
      <c r="AT42" s="878">
        <v>10.52723680727536</v>
      </c>
      <c r="AU42" s="1077">
        <v>2.7952596509485632</v>
      </c>
      <c r="AV42" s="878">
        <v>1.0472654386503819</v>
      </c>
      <c r="AW42" s="1077">
        <v>0.93516244627212108</v>
      </c>
      <c r="AX42" s="880">
        <v>88</v>
      </c>
      <c r="AY42" s="878">
        <v>60.933040645445473</v>
      </c>
      <c r="AZ42" s="1077">
        <v>5.0409823639997988</v>
      </c>
      <c r="BA42" s="878">
        <v>29.312889369696862</v>
      </c>
      <c r="BB42" s="1077">
        <v>4.7301661616095423</v>
      </c>
      <c r="BC42" s="878">
        <v>9.754069984857674</v>
      </c>
      <c r="BD42" s="1077">
        <v>2.7538889793856671</v>
      </c>
      <c r="BE42" s="880">
        <v>88</v>
      </c>
      <c r="BF42" s="878">
        <v>94.670245342903698</v>
      </c>
      <c r="BG42" s="1077">
        <v>1.959665088981539</v>
      </c>
      <c r="BH42" s="878">
        <v>4.2824892184459147</v>
      </c>
      <c r="BI42" s="1077">
        <v>1.733965138044407</v>
      </c>
      <c r="BJ42" s="878">
        <v>1.0472654386503819</v>
      </c>
      <c r="BK42" s="1077">
        <v>0.93516244627212108</v>
      </c>
      <c r="BL42" s="880">
        <v>88</v>
      </c>
      <c r="BM42" s="878">
        <v>36.106426021418613</v>
      </c>
      <c r="BN42" s="1077">
        <v>5.3896948853343014</v>
      </c>
      <c r="BO42" s="878">
        <v>54.109226038542488</v>
      </c>
      <c r="BP42" s="1077">
        <v>5.309244256540004</v>
      </c>
      <c r="BQ42" s="878">
        <v>9.7843479400388969</v>
      </c>
      <c r="BR42" s="1077">
        <v>2.7115839797649568</v>
      </c>
      <c r="BS42" s="880">
        <v>88</v>
      </c>
      <c r="BT42" s="878">
        <v>30.598864984308459</v>
      </c>
      <c r="BU42" s="1077">
        <v>5.2506305997263949</v>
      </c>
      <c r="BV42" s="878">
        <v>55.936393033534252</v>
      </c>
      <c r="BW42" s="1077">
        <v>5.296234356099939</v>
      </c>
      <c r="BX42" s="878">
        <v>13.4647419821573</v>
      </c>
      <c r="BY42" s="1077">
        <v>3.239433057002334</v>
      </c>
      <c r="BZ42" s="880">
        <v>88</v>
      </c>
      <c r="CA42" s="878">
        <v>45.681310216865889</v>
      </c>
      <c r="CB42" s="1077">
        <v>5.3216984063555124</v>
      </c>
      <c r="CC42" s="878">
        <v>49.158143666460973</v>
      </c>
      <c r="CD42" s="1077">
        <v>5.2323018440529419</v>
      </c>
      <c r="CE42" s="878">
        <v>5.1605461166731477</v>
      </c>
      <c r="CF42" s="1077">
        <v>1.8796568013233359</v>
      </c>
      <c r="CG42" s="880">
        <v>88</v>
      </c>
      <c r="CH42" s="878">
        <v>27.37239973570939</v>
      </c>
      <c r="CI42" s="1077">
        <v>5.1738590685363031</v>
      </c>
      <c r="CJ42" s="878">
        <v>57.195971836949873</v>
      </c>
      <c r="CK42" s="1077">
        <v>5.3083282853370708</v>
      </c>
      <c r="CL42" s="878">
        <v>15.43162842734074</v>
      </c>
      <c r="CM42" s="1077">
        <v>3.5692062982685102</v>
      </c>
      <c r="CN42" s="896">
        <v>88</v>
      </c>
    </row>
    <row r="43" spans="1:93" s="765" customFormat="1" ht="14.5" customHeight="1">
      <c r="A43" s="750" t="s">
        <v>31</v>
      </c>
      <c r="B43" s="881" t="s">
        <v>462</v>
      </c>
      <c r="C43" s="1078" t="s">
        <v>462</v>
      </c>
      <c r="D43" s="881" t="s">
        <v>462</v>
      </c>
      <c r="E43" s="1078" t="s">
        <v>462</v>
      </c>
      <c r="F43" s="881" t="s">
        <v>462</v>
      </c>
      <c r="G43" s="1078" t="s">
        <v>462</v>
      </c>
      <c r="H43" s="883" t="s">
        <v>462</v>
      </c>
      <c r="I43" s="881" t="s">
        <v>462</v>
      </c>
      <c r="J43" s="1078" t="s">
        <v>462</v>
      </c>
      <c r="K43" s="881" t="s">
        <v>462</v>
      </c>
      <c r="L43" s="1078" t="s">
        <v>462</v>
      </c>
      <c r="M43" s="881" t="s">
        <v>462</v>
      </c>
      <c r="N43" s="1078" t="s">
        <v>462</v>
      </c>
      <c r="O43" s="883" t="s">
        <v>462</v>
      </c>
      <c r="P43" s="881" t="s">
        <v>462</v>
      </c>
      <c r="Q43" s="1078" t="s">
        <v>462</v>
      </c>
      <c r="R43" s="881" t="s">
        <v>462</v>
      </c>
      <c r="S43" s="1078" t="s">
        <v>462</v>
      </c>
      <c r="T43" s="881" t="s">
        <v>462</v>
      </c>
      <c r="U43" s="1078" t="s">
        <v>462</v>
      </c>
      <c r="V43" s="883" t="s">
        <v>462</v>
      </c>
      <c r="W43" s="881" t="s">
        <v>462</v>
      </c>
      <c r="X43" s="1078" t="s">
        <v>462</v>
      </c>
      <c r="Y43" s="881" t="s">
        <v>462</v>
      </c>
      <c r="Z43" s="1078" t="s">
        <v>462</v>
      </c>
      <c r="AA43" s="881" t="s">
        <v>462</v>
      </c>
      <c r="AB43" s="1078" t="s">
        <v>462</v>
      </c>
      <c r="AC43" s="883" t="s">
        <v>462</v>
      </c>
      <c r="AD43" s="881" t="s">
        <v>462</v>
      </c>
      <c r="AE43" s="1078" t="s">
        <v>462</v>
      </c>
      <c r="AF43" s="881" t="s">
        <v>462</v>
      </c>
      <c r="AG43" s="1078" t="s">
        <v>462</v>
      </c>
      <c r="AH43" s="881" t="s">
        <v>462</v>
      </c>
      <c r="AI43" s="1078" t="s">
        <v>462</v>
      </c>
      <c r="AJ43" s="883" t="s">
        <v>462</v>
      </c>
      <c r="AK43" s="881" t="s">
        <v>462</v>
      </c>
      <c r="AL43" s="1078" t="s">
        <v>462</v>
      </c>
      <c r="AM43" s="881" t="s">
        <v>462</v>
      </c>
      <c r="AN43" s="1078" t="s">
        <v>462</v>
      </c>
      <c r="AO43" s="881" t="s">
        <v>462</v>
      </c>
      <c r="AP43" s="1078" t="s">
        <v>462</v>
      </c>
      <c r="AQ43" s="883" t="s">
        <v>462</v>
      </c>
      <c r="AR43" s="881" t="s">
        <v>462</v>
      </c>
      <c r="AS43" s="1078" t="s">
        <v>462</v>
      </c>
      <c r="AT43" s="881" t="s">
        <v>462</v>
      </c>
      <c r="AU43" s="1078" t="s">
        <v>462</v>
      </c>
      <c r="AV43" s="881" t="s">
        <v>462</v>
      </c>
      <c r="AW43" s="1078" t="s">
        <v>462</v>
      </c>
      <c r="AX43" s="883" t="s">
        <v>462</v>
      </c>
      <c r="AY43" s="881" t="s">
        <v>462</v>
      </c>
      <c r="AZ43" s="1078" t="s">
        <v>462</v>
      </c>
      <c r="BA43" s="881" t="s">
        <v>462</v>
      </c>
      <c r="BB43" s="1078" t="s">
        <v>462</v>
      </c>
      <c r="BC43" s="881" t="s">
        <v>462</v>
      </c>
      <c r="BD43" s="1078" t="s">
        <v>462</v>
      </c>
      <c r="BE43" s="883" t="s">
        <v>462</v>
      </c>
      <c r="BF43" s="881" t="s">
        <v>462</v>
      </c>
      <c r="BG43" s="1078" t="s">
        <v>462</v>
      </c>
      <c r="BH43" s="881" t="s">
        <v>462</v>
      </c>
      <c r="BI43" s="1078" t="s">
        <v>462</v>
      </c>
      <c r="BJ43" s="881" t="s">
        <v>462</v>
      </c>
      <c r="BK43" s="1078" t="s">
        <v>462</v>
      </c>
      <c r="BL43" s="883" t="s">
        <v>462</v>
      </c>
      <c r="BM43" s="881" t="s">
        <v>462</v>
      </c>
      <c r="BN43" s="1078" t="s">
        <v>462</v>
      </c>
      <c r="BO43" s="881" t="s">
        <v>462</v>
      </c>
      <c r="BP43" s="1078" t="s">
        <v>462</v>
      </c>
      <c r="BQ43" s="881" t="s">
        <v>462</v>
      </c>
      <c r="BR43" s="1078" t="s">
        <v>462</v>
      </c>
      <c r="BS43" s="883" t="s">
        <v>462</v>
      </c>
      <c r="BT43" s="881" t="s">
        <v>462</v>
      </c>
      <c r="BU43" s="1078" t="s">
        <v>462</v>
      </c>
      <c r="BV43" s="881" t="s">
        <v>462</v>
      </c>
      <c r="BW43" s="1078" t="s">
        <v>462</v>
      </c>
      <c r="BX43" s="881" t="s">
        <v>462</v>
      </c>
      <c r="BY43" s="1078" t="s">
        <v>462</v>
      </c>
      <c r="BZ43" s="883" t="s">
        <v>462</v>
      </c>
      <c r="CA43" s="881" t="s">
        <v>462</v>
      </c>
      <c r="CB43" s="1078" t="s">
        <v>462</v>
      </c>
      <c r="CC43" s="881" t="s">
        <v>462</v>
      </c>
      <c r="CD43" s="1078" t="s">
        <v>462</v>
      </c>
      <c r="CE43" s="881" t="s">
        <v>462</v>
      </c>
      <c r="CF43" s="1078" t="s">
        <v>462</v>
      </c>
      <c r="CG43" s="883" t="s">
        <v>462</v>
      </c>
      <c r="CH43" s="881" t="s">
        <v>462</v>
      </c>
      <c r="CI43" s="1078" t="s">
        <v>462</v>
      </c>
      <c r="CJ43" s="881" t="s">
        <v>462</v>
      </c>
      <c r="CK43" s="1078" t="s">
        <v>462</v>
      </c>
      <c r="CL43" s="881" t="s">
        <v>462</v>
      </c>
      <c r="CM43" s="1078" t="s">
        <v>462</v>
      </c>
      <c r="CN43" s="897" t="s">
        <v>462</v>
      </c>
    </row>
    <row r="44" spans="1:93" s="765" customFormat="1" ht="14.5" customHeight="1">
      <c r="A44" s="749" t="s">
        <v>15</v>
      </c>
      <c r="B44" s="878">
        <v>9.1287445021821352</v>
      </c>
      <c r="C44" s="1077">
        <v>2.145847783271869</v>
      </c>
      <c r="D44" s="878">
        <v>33.27574589909365</v>
      </c>
      <c r="E44" s="1077">
        <v>2.8228947989155682</v>
      </c>
      <c r="F44" s="878">
        <v>57.595509598724213</v>
      </c>
      <c r="G44" s="1077">
        <v>3.0123680371947938</v>
      </c>
      <c r="H44" s="880">
        <v>287</v>
      </c>
      <c r="I44" s="878">
        <v>46.949975997731393</v>
      </c>
      <c r="J44" s="1077">
        <v>3.0256293867290829</v>
      </c>
      <c r="K44" s="878">
        <v>38.997900306909813</v>
      </c>
      <c r="L44" s="1077">
        <v>2.901512761019752</v>
      </c>
      <c r="M44" s="878">
        <v>14.052123695358789</v>
      </c>
      <c r="N44" s="1077">
        <v>1.9726556413248439</v>
      </c>
      <c r="O44" s="880">
        <v>284</v>
      </c>
      <c r="P44" s="878">
        <v>5.170102407410381</v>
      </c>
      <c r="Q44" s="1077">
        <v>1.723450991196847</v>
      </c>
      <c r="R44" s="878">
        <v>39.621503668059681</v>
      </c>
      <c r="S44" s="1077">
        <v>2.958570386135392</v>
      </c>
      <c r="T44" s="878">
        <v>55.208393924529943</v>
      </c>
      <c r="U44" s="1077">
        <v>3.0159054094274582</v>
      </c>
      <c r="V44" s="880">
        <v>289</v>
      </c>
      <c r="W44" s="878">
        <v>37.897473715625686</v>
      </c>
      <c r="X44" s="1077">
        <v>3.0110827055833869</v>
      </c>
      <c r="Y44" s="878">
        <v>25.59971798337801</v>
      </c>
      <c r="Z44" s="1077">
        <v>2.525819870380114</v>
      </c>
      <c r="AA44" s="878">
        <v>36.5028083009963</v>
      </c>
      <c r="AB44" s="1077">
        <v>2.823715596725259</v>
      </c>
      <c r="AC44" s="880">
        <v>285</v>
      </c>
      <c r="AD44" s="878">
        <v>35.09245019572321</v>
      </c>
      <c r="AE44" s="1077">
        <v>2.9631838038118961</v>
      </c>
      <c r="AF44" s="878">
        <v>51.69737654151929</v>
      </c>
      <c r="AG44" s="1077">
        <v>3.0055838056281119</v>
      </c>
      <c r="AH44" s="878">
        <v>13.2101732627575</v>
      </c>
      <c r="AI44" s="1077">
        <v>1.9240280913396179</v>
      </c>
      <c r="AJ44" s="880">
        <v>288</v>
      </c>
      <c r="AK44" s="878">
        <v>59.184354739931507</v>
      </c>
      <c r="AL44" s="1077">
        <v>2.9022956982109891</v>
      </c>
      <c r="AM44" s="878">
        <v>28.75449019978597</v>
      </c>
      <c r="AN44" s="1077">
        <v>2.602797004570077</v>
      </c>
      <c r="AO44" s="878">
        <v>12.06115506028252</v>
      </c>
      <c r="AP44" s="1077">
        <v>1.893399985040368</v>
      </c>
      <c r="AQ44" s="880">
        <v>284</v>
      </c>
      <c r="AR44" s="878">
        <v>60.508125380611382</v>
      </c>
      <c r="AS44" s="1077">
        <v>2.9188702823610542</v>
      </c>
      <c r="AT44" s="878">
        <v>35.751488688200283</v>
      </c>
      <c r="AU44" s="1077">
        <v>2.8513630917509998</v>
      </c>
      <c r="AV44" s="878">
        <v>3.740385931188341</v>
      </c>
      <c r="AW44" s="1077">
        <v>1.1020036309608909</v>
      </c>
      <c r="AX44" s="880">
        <v>282</v>
      </c>
      <c r="AY44" s="878">
        <v>74.172816957512396</v>
      </c>
      <c r="AZ44" s="1077">
        <v>2.5382744196839711</v>
      </c>
      <c r="BA44" s="878">
        <v>16.921154043032619</v>
      </c>
      <c r="BB44" s="1077">
        <v>2.106481079148983</v>
      </c>
      <c r="BC44" s="878">
        <v>8.906028999454989</v>
      </c>
      <c r="BD44" s="1077">
        <v>1.697230182163042</v>
      </c>
      <c r="BE44" s="880">
        <v>282</v>
      </c>
      <c r="BF44" s="878">
        <v>83.145935957209431</v>
      </c>
      <c r="BG44" s="1077">
        <v>2.1646641705104419</v>
      </c>
      <c r="BH44" s="878">
        <v>13.906719667053441</v>
      </c>
      <c r="BI44" s="1077">
        <v>1.97139203515672</v>
      </c>
      <c r="BJ44" s="878">
        <v>2.947344375737122</v>
      </c>
      <c r="BK44" s="1077">
        <v>1.0342151332238481</v>
      </c>
      <c r="BL44" s="880">
        <v>285</v>
      </c>
      <c r="BM44" s="878">
        <v>10.9557668881423</v>
      </c>
      <c r="BN44" s="1077">
        <v>2.186002110948071</v>
      </c>
      <c r="BO44" s="878">
        <v>67.647014751010943</v>
      </c>
      <c r="BP44" s="1077">
        <v>2.8784826844582478</v>
      </c>
      <c r="BQ44" s="878">
        <v>21.397218360846761</v>
      </c>
      <c r="BR44" s="1077">
        <v>2.405754646809207</v>
      </c>
      <c r="BS44" s="880">
        <v>288</v>
      </c>
      <c r="BT44" s="878">
        <v>23.227725183041589</v>
      </c>
      <c r="BU44" s="1077">
        <v>2.7170207090218299</v>
      </c>
      <c r="BV44" s="878">
        <v>61.593410237322438</v>
      </c>
      <c r="BW44" s="1077">
        <v>2.9680842880285412</v>
      </c>
      <c r="BX44" s="878">
        <v>15.17886457963596</v>
      </c>
      <c r="BY44" s="1077">
        <v>2.0589983618335919</v>
      </c>
      <c r="BZ44" s="880">
        <v>286</v>
      </c>
      <c r="CA44" s="878">
        <v>28.0756131882526</v>
      </c>
      <c r="CB44" s="1077">
        <v>2.7690998050229489</v>
      </c>
      <c r="CC44" s="878">
        <v>60.958768415087313</v>
      </c>
      <c r="CD44" s="1077">
        <v>2.9800009074944351</v>
      </c>
      <c r="CE44" s="878">
        <v>10.9656183966601</v>
      </c>
      <c r="CF44" s="1077">
        <v>1.981070057792895</v>
      </c>
      <c r="CG44" s="880">
        <v>288</v>
      </c>
      <c r="CH44" s="878">
        <v>8.8297794955992792</v>
      </c>
      <c r="CI44" s="1077">
        <v>2.0141596326819289</v>
      </c>
      <c r="CJ44" s="878">
        <v>66.28071472339056</v>
      </c>
      <c r="CK44" s="1077">
        <v>2.8619983655887151</v>
      </c>
      <c r="CL44" s="878">
        <v>24.889505781010151</v>
      </c>
      <c r="CM44" s="1077">
        <v>2.5025766148237709</v>
      </c>
      <c r="CN44" s="896">
        <v>289</v>
      </c>
    </row>
    <row r="45" spans="1:93" s="765" customFormat="1" ht="14.5" customHeight="1">
      <c r="A45" s="750" t="s">
        <v>16</v>
      </c>
      <c r="B45" s="881">
        <v>3.7102842771925602</v>
      </c>
      <c r="C45" s="1078">
        <v>2.162273287610962</v>
      </c>
      <c r="D45" s="881">
        <v>47.004637815297912</v>
      </c>
      <c r="E45" s="1078">
        <v>4.2914697713294991</v>
      </c>
      <c r="F45" s="881">
        <v>49.285077907509518</v>
      </c>
      <c r="G45" s="1078">
        <v>4.2811720542454594</v>
      </c>
      <c r="H45" s="883">
        <v>136</v>
      </c>
      <c r="I45" s="881">
        <v>26.93959933887745</v>
      </c>
      <c r="J45" s="1078">
        <v>4.0694855329217292</v>
      </c>
      <c r="K45" s="881">
        <v>37.799476085052433</v>
      </c>
      <c r="L45" s="1078">
        <v>4.1183935582556677</v>
      </c>
      <c r="M45" s="881">
        <v>35.260924576070131</v>
      </c>
      <c r="N45" s="1078">
        <v>4.0807625646297963</v>
      </c>
      <c r="O45" s="883">
        <v>134</v>
      </c>
      <c r="P45" s="881">
        <v>10.632691419316799</v>
      </c>
      <c r="Q45" s="1078">
        <v>2.479147162009069</v>
      </c>
      <c r="R45" s="881">
        <v>16.056663237685221</v>
      </c>
      <c r="S45" s="1078">
        <v>3.2521676461959461</v>
      </c>
      <c r="T45" s="881">
        <v>73.310645342997972</v>
      </c>
      <c r="U45" s="1078">
        <v>3.7876761979045921</v>
      </c>
      <c r="V45" s="883">
        <v>136</v>
      </c>
      <c r="W45" s="881">
        <v>55.86307342315866</v>
      </c>
      <c r="X45" s="1078">
        <v>4.2522014637799179</v>
      </c>
      <c r="Y45" s="881">
        <v>21.5535127046691</v>
      </c>
      <c r="Z45" s="1078">
        <v>3.43712774599142</v>
      </c>
      <c r="AA45" s="881">
        <v>22.58341387217224</v>
      </c>
      <c r="AB45" s="1078">
        <v>3.4283313119686101</v>
      </c>
      <c r="AC45" s="883">
        <v>133</v>
      </c>
      <c r="AD45" s="881">
        <v>22.879532244069932</v>
      </c>
      <c r="AE45" s="1078">
        <v>4.0389527103303511</v>
      </c>
      <c r="AF45" s="881">
        <v>46.675095230870042</v>
      </c>
      <c r="AG45" s="1078">
        <v>4.3026997991599352</v>
      </c>
      <c r="AH45" s="881">
        <v>30.44537252506003</v>
      </c>
      <c r="AI45" s="1078">
        <v>3.7669140708769331</v>
      </c>
      <c r="AJ45" s="883">
        <v>134</v>
      </c>
      <c r="AK45" s="881">
        <v>45.539868912297429</v>
      </c>
      <c r="AL45" s="1078">
        <v>4.3690170108576991</v>
      </c>
      <c r="AM45" s="881">
        <v>30.93796483867143</v>
      </c>
      <c r="AN45" s="1078">
        <v>3.807008950738028</v>
      </c>
      <c r="AO45" s="881">
        <v>23.522166249031141</v>
      </c>
      <c r="AP45" s="1078">
        <v>3.509287876237019</v>
      </c>
      <c r="AQ45" s="883">
        <v>134</v>
      </c>
      <c r="AR45" s="881">
        <v>48.039655363623382</v>
      </c>
      <c r="AS45" s="1078">
        <v>4.3497350959074366</v>
      </c>
      <c r="AT45" s="881">
        <v>43.783182137936237</v>
      </c>
      <c r="AU45" s="1078">
        <v>4.2800428626392586</v>
      </c>
      <c r="AV45" s="881">
        <v>8.1771624984403779</v>
      </c>
      <c r="AW45" s="1078">
        <v>2.31096155805399</v>
      </c>
      <c r="AX45" s="883">
        <v>133</v>
      </c>
      <c r="AY45" s="881">
        <v>74.425666943930324</v>
      </c>
      <c r="AZ45" s="1078">
        <v>3.6098554611713398</v>
      </c>
      <c r="BA45" s="881">
        <v>22.522106982622152</v>
      </c>
      <c r="BB45" s="1078">
        <v>3.4332749268950891</v>
      </c>
      <c r="BC45" s="881">
        <v>3.0522260734475259</v>
      </c>
      <c r="BD45" s="1078">
        <v>1.416778556746124</v>
      </c>
      <c r="BE45" s="883">
        <v>132</v>
      </c>
      <c r="BF45" s="881">
        <v>79.424293269983664</v>
      </c>
      <c r="BG45" s="1078">
        <v>3.3544141619611958</v>
      </c>
      <c r="BH45" s="881">
        <v>15.98129391396982</v>
      </c>
      <c r="BI45" s="1078">
        <v>3.004067272660182</v>
      </c>
      <c r="BJ45" s="881">
        <v>4.5944128160465194</v>
      </c>
      <c r="BK45" s="1078">
        <v>1.7612778869189909</v>
      </c>
      <c r="BL45" s="883">
        <v>132</v>
      </c>
      <c r="BM45" s="881">
        <v>11.98125602522582</v>
      </c>
      <c r="BN45" s="1078">
        <v>2.657575617840894</v>
      </c>
      <c r="BO45" s="881">
        <v>64.035879001982792</v>
      </c>
      <c r="BP45" s="1078">
        <v>4.0229416515081677</v>
      </c>
      <c r="BQ45" s="881">
        <v>23.982864972791379</v>
      </c>
      <c r="BR45" s="1078">
        <v>3.502726901271938</v>
      </c>
      <c r="BS45" s="883">
        <v>134</v>
      </c>
      <c r="BT45" s="881">
        <v>44.93683562338574</v>
      </c>
      <c r="BU45" s="1078">
        <v>4.3360140244266283</v>
      </c>
      <c r="BV45" s="881">
        <v>40.085969198925433</v>
      </c>
      <c r="BW45" s="1078">
        <v>4.2542163138979916</v>
      </c>
      <c r="BX45" s="881">
        <v>14.977195177688831</v>
      </c>
      <c r="BY45" s="1078">
        <v>2.951211690392316</v>
      </c>
      <c r="BZ45" s="883">
        <v>133</v>
      </c>
      <c r="CA45" s="881">
        <v>47.386326968907113</v>
      </c>
      <c r="CB45" s="1078">
        <v>4.2939748776564457</v>
      </c>
      <c r="CC45" s="881">
        <v>42.507700180974552</v>
      </c>
      <c r="CD45" s="1078">
        <v>4.2758669026856344</v>
      </c>
      <c r="CE45" s="881">
        <v>10.10597285011834</v>
      </c>
      <c r="CF45" s="1078">
        <v>2.581956404327892</v>
      </c>
      <c r="CG45" s="883">
        <v>135</v>
      </c>
      <c r="CH45" s="881">
        <v>26.049084516112661</v>
      </c>
      <c r="CI45" s="1078">
        <v>3.8097741029346448</v>
      </c>
      <c r="CJ45" s="881">
        <v>43.352243494645791</v>
      </c>
      <c r="CK45" s="1078">
        <v>4.236962521508798</v>
      </c>
      <c r="CL45" s="881">
        <v>30.598671989241549</v>
      </c>
      <c r="CM45" s="1078">
        <v>3.954935457299765</v>
      </c>
      <c r="CN45" s="897">
        <v>136</v>
      </c>
    </row>
    <row r="46" spans="1:93" s="765" customFormat="1" ht="14.5" customHeight="1">
      <c r="A46" s="749" t="s">
        <v>17</v>
      </c>
      <c r="B46" s="878">
        <v>10.4018180535891</v>
      </c>
      <c r="C46" s="1077">
        <v>2.217521053767578</v>
      </c>
      <c r="D46" s="878">
        <v>33.364110417475644</v>
      </c>
      <c r="E46" s="1077">
        <v>2.8237636997562769</v>
      </c>
      <c r="F46" s="878">
        <v>56.23407152893526</v>
      </c>
      <c r="G46" s="1077">
        <v>3.0256077710357312</v>
      </c>
      <c r="H46" s="880">
        <v>297</v>
      </c>
      <c r="I46" s="878">
        <v>49.143174141363552</v>
      </c>
      <c r="J46" s="1077">
        <v>3.0479568551102241</v>
      </c>
      <c r="K46" s="878">
        <v>40.79697532865557</v>
      </c>
      <c r="L46" s="1077">
        <v>2.94390100835572</v>
      </c>
      <c r="M46" s="878">
        <v>10.059850529980871</v>
      </c>
      <c r="N46" s="1077">
        <v>1.8160279450821419</v>
      </c>
      <c r="O46" s="880">
        <v>291</v>
      </c>
      <c r="P46" s="878">
        <v>12.213192038982781</v>
      </c>
      <c r="Q46" s="1077">
        <v>2.3258305274819402</v>
      </c>
      <c r="R46" s="878">
        <v>49.78301939229604</v>
      </c>
      <c r="S46" s="1077">
        <v>3.019298182037927</v>
      </c>
      <c r="T46" s="878">
        <v>38.003788568721177</v>
      </c>
      <c r="U46" s="1077">
        <v>2.8268524088138842</v>
      </c>
      <c r="V46" s="880">
        <v>297</v>
      </c>
      <c r="W46" s="878">
        <v>43.414764886779039</v>
      </c>
      <c r="X46" s="1077">
        <v>3.0426413480900369</v>
      </c>
      <c r="Y46" s="878">
        <v>25.69189512831554</v>
      </c>
      <c r="Z46" s="1077">
        <v>2.6542592121078301</v>
      </c>
      <c r="AA46" s="878">
        <v>30.89333998490542</v>
      </c>
      <c r="AB46" s="1077">
        <v>2.6881179920353788</v>
      </c>
      <c r="AC46" s="880">
        <v>294</v>
      </c>
      <c r="AD46" s="878">
        <v>30.796470266868539</v>
      </c>
      <c r="AE46" s="1077">
        <v>2.9039994724229272</v>
      </c>
      <c r="AF46" s="878">
        <v>50.786853328572548</v>
      </c>
      <c r="AG46" s="1077">
        <v>3.0357997841833582</v>
      </c>
      <c r="AH46" s="878">
        <v>18.416676404558899</v>
      </c>
      <c r="AI46" s="1077">
        <v>2.3157541483728119</v>
      </c>
      <c r="AJ46" s="880">
        <v>294</v>
      </c>
      <c r="AK46" s="878">
        <v>59.811816367292437</v>
      </c>
      <c r="AL46" s="1077">
        <v>2.9138635207268448</v>
      </c>
      <c r="AM46" s="878">
        <v>29.42059596269355</v>
      </c>
      <c r="AN46" s="1077">
        <v>2.702955673005135</v>
      </c>
      <c r="AO46" s="878">
        <v>10.76758767001402</v>
      </c>
      <c r="AP46" s="1077">
        <v>1.678325147143092</v>
      </c>
      <c r="AQ46" s="880">
        <v>295</v>
      </c>
      <c r="AR46" s="878">
        <v>62.230513406490523</v>
      </c>
      <c r="AS46" s="1077">
        <v>2.9323892191859402</v>
      </c>
      <c r="AT46" s="878">
        <v>36.013853496336417</v>
      </c>
      <c r="AU46" s="1077">
        <v>2.9060468684388558</v>
      </c>
      <c r="AV46" s="878">
        <v>1.755633097173068</v>
      </c>
      <c r="AW46" s="1077">
        <v>0.70429085783853052</v>
      </c>
      <c r="AX46" s="880">
        <v>290</v>
      </c>
      <c r="AY46" s="878">
        <v>77.839654416146359</v>
      </c>
      <c r="AZ46" s="1077">
        <v>2.3647227717880952</v>
      </c>
      <c r="BA46" s="878">
        <v>16.91080466988036</v>
      </c>
      <c r="BB46" s="1077">
        <v>2.1282904728449141</v>
      </c>
      <c r="BC46" s="878">
        <v>5.2495409139732834</v>
      </c>
      <c r="BD46" s="1077">
        <v>1.2154695716084409</v>
      </c>
      <c r="BE46" s="880">
        <v>293</v>
      </c>
      <c r="BF46" s="878">
        <v>72.250877682566625</v>
      </c>
      <c r="BG46" s="1077">
        <v>2.6115730631912482</v>
      </c>
      <c r="BH46" s="878">
        <v>22.814988197672079</v>
      </c>
      <c r="BI46" s="1077">
        <v>2.4419622624616601</v>
      </c>
      <c r="BJ46" s="878">
        <v>4.9341341197612882</v>
      </c>
      <c r="BK46" s="1077">
        <v>1.1985394749491081</v>
      </c>
      <c r="BL46" s="880">
        <v>292</v>
      </c>
      <c r="BM46" s="878">
        <v>15.207743585358021</v>
      </c>
      <c r="BN46" s="1077">
        <v>2.3645793818963941</v>
      </c>
      <c r="BO46" s="878">
        <v>71.206104311241063</v>
      </c>
      <c r="BP46" s="1077">
        <v>2.7772305788154208</v>
      </c>
      <c r="BQ46" s="878">
        <v>13.586152103400901</v>
      </c>
      <c r="BR46" s="1077">
        <v>1.9377741963007269</v>
      </c>
      <c r="BS46" s="880">
        <v>295</v>
      </c>
      <c r="BT46" s="878">
        <v>25.26746484503925</v>
      </c>
      <c r="BU46" s="1077">
        <v>2.7628616260848671</v>
      </c>
      <c r="BV46" s="878">
        <v>61.044345684569493</v>
      </c>
      <c r="BW46" s="1077">
        <v>2.9600821970473108</v>
      </c>
      <c r="BX46" s="878">
        <v>13.68818947039126</v>
      </c>
      <c r="BY46" s="1077">
        <v>1.9026182591138769</v>
      </c>
      <c r="BZ46" s="880">
        <v>299</v>
      </c>
      <c r="CA46" s="878">
        <v>41.128945646861659</v>
      </c>
      <c r="CB46" s="1077">
        <v>3.036043601281865</v>
      </c>
      <c r="CC46" s="878">
        <v>54.050639150997512</v>
      </c>
      <c r="CD46" s="1077">
        <v>3.0384244874953432</v>
      </c>
      <c r="CE46" s="878">
        <v>4.820415202140822</v>
      </c>
      <c r="CF46" s="1077">
        <v>1.136471840672246</v>
      </c>
      <c r="CG46" s="880">
        <v>295</v>
      </c>
      <c r="CH46" s="878">
        <v>13.085634403289109</v>
      </c>
      <c r="CI46" s="1077">
        <v>2.2494705791063709</v>
      </c>
      <c r="CJ46" s="878">
        <v>66.775811591643631</v>
      </c>
      <c r="CK46" s="1077">
        <v>2.8332440409403392</v>
      </c>
      <c r="CL46" s="878">
        <v>20.138554005067249</v>
      </c>
      <c r="CM46" s="1077">
        <v>2.248452019399775</v>
      </c>
      <c r="CN46" s="896">
        <v>299</v>
      </c>
    </row>
    <row r="47" spans="1:93" s="765" customFormat="1" ht="14.5" customHeight="1">
      <c r="A47" s="750" t="s">
        <v>18</v>
      </c>
      <c r="B47" s="881">
        <v>3.1726371367299619</v>
      </c>
      <c r="C47" s="1078">
        <v>1.010974351820668</v>
      </c>
      <c r="D47" s="881">
        <v>38.667817313393137</v>
      </c>
      <c r="E47" s="1078">
        <v>2.3826033108316551</v>
      </c>
      <c r="F47" s="881">
        <v>58.159545549876903</v>
      </c>
      <c r="G47" s="1078">
        <v>2.4166495006348971</v>
      </c>
      <c r="H47" s="883">
        <v>439</v>
      </c>
      <c r="I47" s="881">
        <v>33.338649721727073</v>
      </c>
      <c r="J47" s="1078">
        <v>2.3571742147910588</v>
      </c>
      <c r="K47" s="881">
        <v>43.617884514319279</v>
      </c>
      <c r="L47" s="1078">
        <v>2.4129129294570428</v>
      </c>
      <c r="M47" s="881">
        <v>23.043465763953652</v>
      </c>
      <c r="N47" s="1078">
        <v>2.0025863092754181</v>
      </c>
      <c r="O47" s="883">
        <v>431</v>
      </c>
      <c r="P47" s="881">
        <v>7.5232742943303927</v>
      </c>
      <c r="Q47" s="1078">
        <v>1.432717345753451</v>
      </c>
      <c r="R47" s="881">
        <v>43.660701373541407</v>
      </c>
      <c r="S47" s="1078">
        <v>2.4098766378876628</v>
      </c>
      <c r="T47" s="881">
        <v>48.816024332128187</v>
      </c>
      <c r="U47" s="1078">
        <v>2.4217495013588839</v>
      </c>
      <c r="V47" s="883">
        <v>437</v>
      </c>
      <c r="W47" s="881">
        <v>43.106724179182358</v>
      </c>
      <c r="X47" s="1078">
        <v>2.4264149433092612</v>
      </c>
      <c r="Y47" s="881">
        <v>15.70590702477157</v>
      </c>
      <c r="Z47" s="1078">
        <v>1.781835492651572</v>
      </c>
      <c r="AA47" s="881">
        <v>41.187368796046073</v>
      </c>
      <c r="AB47" s="1078">
        <v>2.3520002727992879</v>
      </c>
      <c r="AC47" s="883">
        <v>437</v>
      </c>
      <c r="AD47" s="881">
        <v>23.649936024008809</v>
      </c>
      <c r="AE47" s="1078">
        <v>2.1265017060602318</v>
      </c>
      <c r="AF47" s="881">
        <v>51.716347277167493</v>
      </c>
      <c r="AG47" s="1078">
        <v>2.433872859999203</v>
      </c>
      <c r="AH47" s="881">
        <v>24.63371669882369</v>
      </c>
      <c r="AI47" s="1078">
        <v>2.071229819291188</v>
      </c>
      <c r="AJ47" s="883">
        <v>434</v>
      </c>
      <c r="AK47" s="881">
        <v>47.383119709465277</v>
      </c>
      <c r="AL47" s="1078">
        <v>2.4333273122108849</v>
      </c>
      <c r="AM47" s="881">
        <v>32.102913578704758</v>
      </c>
      <c r="AN47" s="1078">
        <v>2.2355332931814691</v>
      </c>
      <c r="AO47" s="881">
        <v>20.513966711829958</v>
      </c>
      <c r="AP47" s="1078">
        <v>1.8968546691105721</v>
      </c>
      <c r="AQ47" s="883">
        <v>436</v>
      </c>
      <c r="AR47" s="881">
        <v>56.248273271400109</v>
      </c>
      <c r="AS47" s="1078">
        <v>2.404785047278807</v>
      </c>
      <c r="AT47" s="881">
        <v>37.353998261817367</v>
      </c>
      <c r="AU47" s="1078">
        <v>2.3388004542852352</v>
      </c>
      <c r="AV47" s="881">
        <v>6.3977284667825209</v>
      </c>
      <c r="AW47" s="1078">
        <v>1.2013314188431261</v>
      </c>
      <c r="AX47" s="883">
        <v>436</v>
      </c>
      <c r="AY47" s="881">
        <v>39.702330281702828</v>
      </c>
      <c r="AZ47" s="1078">
        <v>2.4191893536824618</v>
      </c>
      <c r="BA47" s="881">
        <v>30.978835671253311</v>
      </c>
      <c r="BB47" s="1078">
        <v>2.223442484819016</v>
      </c>
      <c r="BC47" s="881">
        <v>29.318834047043861</v>
      </c>
      <c r="BD47" s="1078">
        <v>2.1644180828483481</v>
      </c>
      <c r="BE47" s="883">
        <v>434</v>
      </c>
      <c r="BF47" s="881">
        <v>68.183933141259686</v>
      </c>
      <c r="BG47" s="1078">
        <v>2.2017322829903181</v>
      </c>
      <c r="BH47" s="881">
        <v>23.853417056919579</v>
      </c>
      <c r="BI47" s="1078">
        <v>2.002793424680708</v>
      </c>
      <c r="BJ47" s="881">
        <v>7.9626498018207243</v>
      </c>
      <c r="BK47" s="1078">
        <v>1.237464328669855</v>
      </c>
      <c r="BL47" s="883">
        <v>434</v>
      </c>
      <c r="BM47" s="881">
        <v>5.0213561557015103</v>
      </c>
      <c r="BN47" s="1078">
        <v>1.198443199269269</v>
      </c>
      <c r="BO47" s="881">
        <v>65.090527247569099</v>
      </c>
      <c r="BP47" s="1078">
        <v>2.3180119981068019</v>
      </c>
      <c r="BQ47" s="881">
        <v>29.8881165967294</v>
      </c>
      <c r="BR47" s="1078">
        <v>2.1957376228332932</v>
      </c>
      <c r="BS47" s="883">
        <v>436</v>
      </c>
      <c r="BT47" s="881">
        <v>13.49722054228441</v>
      </c>
      <c r="BU47" s="1078">
        <v>1.8047615973899549</v>
      </c>
      <c r="BV47" s="881">
        <v>50.099822206252988</v>
      </c>
      <c r="BW47" s="1078">
        <v>2.4225714426247351</v>
      </c>
      <c r="BX47" s="881">
        <v>36.402957251462603</v>
      </c>
      <c r="BY47" s="1078">
        <v>2.2881330122074739</v>
      </c>
      <c r="BZ47" s="883">
        <v>438</v>
      </c>
      <c r="CA47" s="881">
        <v>22.834026590515361</v>
      </c>
      <c r="CB47" s="1078">
        <v>2.1751396743271418</v>
      </c>
      <c r="CC47" s="881">
        <v>60.870014745215798</v>
      </c>
      <c r="CD47" s="1078">
        <v>2.3990684639012412</v>
      </c>
      <c r="CE47" s="881">
        <v>16.295958664268831</v>
      </c>
      <c r="CF47" s="1078">
        <v>1.7130851938026019</v>
      </c>
      <c r="CG47" s="883">
        <v>436</v>
      </c>
      <c r="CH47" s="881">
        <v>7.214968784179006</v>
      </c>
      <c r="CI47" s="1078">
        <v>1.4307030682275299</v>
      </c>
      <c r="CJ47" s="881">
        <v>50.591313347172139</v>
      </c>
      <c r="CK47" s="1078">
        <v>2.4305015860081172</v>
      </c>
      <c r="CL47" s="881">
        <v>42.193717868648847</v>
      </c>
      <c r="CM47" s="1078">
        <v>2.3766354236953942</v>
      </c>
      <c r="CN47" s="897">
        <v>435</v>
      </c>
    </row>
    <row r="48" spans="1:93" s="765" customFormat="1" ht="14.5" customHeight="1">
      <c r="A48" s="749" t="s">
        <v>19</v>
      </c>
      <c r="B48" s="878">
        <v>6.5204241851485119</v>
      </c>
      <c r="C48" s="1077">
        <v>1.8497112499349</v>
      </c>
      <c r="D48" s="878">
        <v>28.229823560435271</v>
      </c>
      <c r="E48" s="1077">
        <v>2.4979961279106488</v>
      </c>
      <c r="F48" s="878">
        <v>65.249752254416222</v>
      </c>
      <c r="G48" s="1077">
        <v>2.7564967384256498</v>
      </c>
      <c r="H48" s="880">
        <v>299</v>
      </c>
      <c r="I48" s="878">
        <v>44.829422327413312</v>
      </c>
      <c r="J48" s="1077">
        <v>2.835466920527105</v>
      </c>
      <c r="K48" s="878">
        <v>41.540862189429568</v>
      </c>
      <c r="L48" s="1077">
        <v>2.7551855370213718</v>
      </c>
      <c r="M48" s="878">
        <v>13.62971548315711</v>
      </c>
      <c r="N48" s="1077">
        <v>1.9585799311748751</v>
      </c>
      <c r="O48" s="880">
        <v>298</v>
      </c>
      <c r="P48" s="878">
        <v>24.04230770861977</v>
      </c>
      <c r="Q48" s="1077">
        <v>2.500331840784797</v>
      </c>
      <c r="R48" s="878">
        <v>54.898407909278369</v>
      </c>
      <c r="S48" s="1077">
        <v>2.8282150740233178</v>
      </c>
      <c r="T48" s="878">
        <v>21.059284382101861</v>
      </c>
      <c r="U48" s="1077">
        <v>2.3158810105616441</v>
      </c>
      <c r="V48" s="880">
        <v>299</v>
      </c>
      <c r="W48" s="878">
        <v>33.083453590044613</v>
      </c>
      <c r="X48" s="1077">
        <v>2.7034282882598339</v>
      </c>
      <c r="Y48" s="878">
        <v>28.268679662536279</v>
      </c>
      <c r="Z48" s="1077">
        <v>2.500384572589367</v>
      </c>
      <c r="AA48" s="878">
        <v>38.647866747419101</v>
      </c>
      <c r="AB48" s="1077">
        <v>2.745267692969251</v>
      </c>
      <c r="AC48" s="880">
        <v>299</v>
      </c>
      <c r="AD48" s="878">
        <v>29.142974238323259</v>
      </c>
      <c r="AE48" s="1077">
        <v>2.6235958814396079</v>
      </c>
      <c r="AF48" s="878">
        <v>54.633677767978647</v>
      </c>
      <c r="AG48" s="1077">
        <v>2.8258761126712129</v>
      </c>
      <c r="AH48" s="878">
        <v>16.223347993698098</v>
      </c>
      <c r="AI48" s="1077">
        <v>2.0517085509306132</v>
      </c>
      <c r="AJ48" s="880">
        <v>298</v>
      </c>
      <c r="AK48" s="878">
        <v>54.920296617079607</v>
      </c>
      <c r="AL48" s="1077">
        <v>2.7918256667029948</v>
      </c>
      <c r="AM48" s="878">
        <v>31.374353271648459</v>
      </c>
      <c r="AN48" s="1077">
        <v>2.5416868595636881</v>
      </c>
      <c r="AO48" s="878">
        <v>13.70535011127193</v>
      </c>
      <c r="AP48" s="1077">
        <v>1.96969154046793</v>
      </c>
      <c r="AQ48" s="880">
        <v>300</v>
      </c>
      <c r="AR48" s="878">
        <v>48.602947618226793</v>
      </c>
      <c r="AS48" s="1077">
        <v>2.83750982303079</v>
      </c>
      <c r="AT48" s="878">
        <v>44.477704353975831</v>
      </c>
      <c r="AU48" s="1077">
        <v>2.798218498412691</v>
      </c>
      <c r="AV48" s="878">
        <v>6.9193480277973842</v>
      </c>
      <c r="AW48" s="1077">
        <v>1.584469280771563</v>
      </c>
      <c r="AX48" s="880">
        <v>297</v>
      </c>
      <c r="AY48" s="878">
        <v>81.044682928954828</v>
      </c>
      <c r="AZ48" s="1077">
        <v>2.1474486471539098</v>
      </c>
      <c r="BA48" s="878">
        <v>15.21619310605433</v>
      </c>
      <c r="BB48" s="1077">
        <v>1.93446274748252</v>
      </c>
      <c r="BC48" s="878">
        <v>3.739123964990843</v>
      </c>
      <c r="BD48" s="1077">
        <v>1.0991434861604359</v>
      </c>
      <c r="BE48" s="880">
        <v>297</v>
      </c>
      <c r="BF48" s="878">
        <v>76.245596388510151</v>
      </c>
      <c r="BG48" s="1077">
        <v>2.3793493143159941</v>
      </c>
      <c r="BH48" s="878">
        <v>18.209153035622521</v>
      </c>
      <c r="BI48" s="1077">
        <v>2.0944072825255051</v>
      </c>
      <c r="BJ48" s="878">
        <v>5.5452505758673283</v>
      </c>
      <c r="BK48" s="1077">
        <v>1.4036940295738889</v>
      </c>
      <c r="BL48" s="880">
        <v>297</v>
      </c>
      <c r="BM48" s="878">
        <v>5.4084497846157671</v>
      </c>
      <c r="BN48" s="1077">
        <v>1.4271157179340701</v>
      </c>
      <c r="BO48" s="878">
        <v>74.094391160952796</v>
      </c>
      <c r="BP48" s="1077">
        <v>2.482359680171649</v>
      </c>
      <c r="BQ48" s="878">
        <v>20.497159054431432</v>
      </c>
      <c r="BR48" s="1077">
        <v>2.2307591796333979</v>
      </c>
      <c r="BS48" s="880">
        <v>299</v>
      </c>
      <c r="BT48" s="878">
        <v>23.735809523037009</v>
      </c>
      <c r="BU48" s="1077">
        <v>2.4601510890756488</v>
      </c>
      <c r="BV48" s="878">
        <v>59.007490907160957</v>
      </c>
      <c r="BW48" s="1077">
        <v>2.8007919093590439</v>
      </c>
      <c r="BX48" s="878">
        <v>17.256699569802041</v>
      </c>
      <c r="BY48" s="1077">
        <v>2.1306433763378791</v>
      </c>
      <c r="BZ48" s="880">
        <v>297</v>
      </c>
      <c r="CA48" s="878">
        <v>27.702479497679469</v>
      </c>
      <c r="CB48" s="1077">
        <v>2.560466363779085</v>
      </c>
      <c r="CC48" s="878">
        <v>62.357636952753687</v>
      </c>
      <c r="CD48" s="1077">
        <v>2.783736588695449</v>
      </c>
      <c r="CE48" s="878">
        <v>9.9398835495668383</v>
      </c>
      <c r="CF48" s="1077">
        <v>1.821660368811008</v>
      </c>
      <c r="CG48" s="880">
        <v>297</v>
      </c>
      <c r="CH48" s="878">
        <v>14.28732377291715</v>
      </c>
      <c r="CI48" s="1077">
        <v>2.097186143364</v>
      </c>
      <c r="CJ48" s="878">
        <v>68.193718783063304</v>
      </c>
      <c r="CK48" s="1077">
        <v>2.6925149752050221</v>
      </c>
      <c r="CL48" s="878">
        <v>17.518957444019541</v>
      </c>
      <c r="CM48" s="1077">
        <v>2.1718023849998369</v>
      </c>
      <c r="CN48" s="896">
        <v>297</v>
      </c>
    </row>
    <row r="49" spans="1:92" s="765" customFormat="1" ht="14.5" customHeight="1">
      <c r="A49" s="750" t="s">
        <v>20</v>
      </c>
      <c r="B49" s="881">
        <v>6.6467861359850904</v>
      </c>
      <c r="C49" s="1078">
        <v>3.0257624521315631</v>
      </c>
      <c r="D49" s="881">
        <v>6.2645468698504878</v>
      </c>
      <c r="E49" s="1078">
        <v>2.3078217230117071</v>
      </c>
      <c r="F49" s="881">
        <v>87.088666994164427</v>
      </c>
      <c r="G49" s="1078">
        <v>3.6558920201182241</v>
      </c>
      <c r="H49" s="883">
        <v>83</v>
      </c>
      <c r="I49" s="881">
        <v>49.44568865390648</v>
      </c>
      <c r="J49" s="1078">
        <v>5.1600172193741933</v>
      </c>
      <c r="K49" s="881">
        <v>37.670826316327833</v>
      </c>
      <c r="L49" s="1078">
        <v>4.8976833320546556</v>
      </c>
      <c r="M49" s="881">
        <v>12.883485029765691</v>
      </c>
      <c r="N49" s="1078">
        <v>3.3869501816195191</v>
      </c>
      <c r="O49" s="883">
        <v>83</v>
      </c>
      <c r="P49" s="881">
        <v>3.768822588832268</v>
      </c>
      <c r="Q49" s="1078">
        <v>2.402729821794177</v>
      </c>
      <c r="R49" s="881">
        <v>24.463917362666489</v>
      </c>
      <c r="S49" s="1078">
        <v>4.5635059763286243</v>
      </c>
      <c r="T49" s="881">
        <v>71.767260048501242</v>
      </c>
      <c r="U49" s="1078">
        <v>4.842472975366066</v>
      </c>
      <c r="V49" s="883">
        <v>83</v>
      </c>
      <c r="W49" s="881">
        <v>40.653977468189503</v>
      </c>
      <c r="X49" s="1078">
        <v>5.1031786030828616</v>
      </c>
      <c r="Y49" s="881">
        <v>15.10172171446967</v>
      </c>
      <c r="Z49" s="1078">
        <v>3.6046303289593129</v>
      </c>
      <c r="AA49" s="881">
        <v>44.244300817340843</v>
      </c>
      <c r="AB49" s="1078">
        <v>5.1569151710110388</v>
      </c>
      <c r="AC49" s="883">
        <v>82</v>
      </c>
      <c r="AD49" s="881">
        <v>27.9252156005657</v>
      </c>
      <c r="AE49" s="1078">
        <v>4.6026066290790153</v>
      </c>
      <c r="AF49" s="881">
        <v>54.428760967619652</v>
      </c>
      <c r="AG49" s="1078">
        <v>5.1279573712385327</v>
      </c>
      <c r="AH49" s="881">
        <v>17.646023431814651</v>
      </c>
      <c r="AI49" s="1078">
        <v>3.901711240314143</v>
      </c>
      <c r="AJ49" s="883">
        <v>83</v>
      </c>
      <c r="AK49" s="881">
        <v>56.407451003054113</v>
      </c>
      <c r="AL49" s="1078">
        <v>5.1210177456388193</v>
      </c>
      <c r="AM49" s="881">
        <v>27.45937700506445</v>
      </c>
      <c r="AN49" s="1078">
        <v>4.6000474625388028</v>
      </c>
      <c r="AO49" s="881">
        <v>16.133171991881451</v>
      </c>
      <c r="AP49" s="1078">
        <v>3.8532660469111222</v>
      </c>
      <c r="AQ49" s="883">
        <v>83</v>
      </c>
      <c r="AR49" s="881">
        <v>56.091577901069293</v>
      </c>
      <c r="AS49" s="1078">
        <v>5.1296656635897753</v>
      </c>
      <c r="AT49" s="881">
        <v>38.959509477871357</v>
      </c>
      <c r="AU49" s="1078">
        <v>5.0463775360541208</v>
      </c>
      <c r="AV49" s="881">
        <v>4.948912621059355</v>
      </c>
      <c r="AW49" s="1078">
        <v>2.282777423695324</v>
      </c>
      <c r="AX49" s="883">
        <v>83</v>
      </c>
      <c r="AY49" s="881">
        <v>67.316512365604581</v>
      </c>
      <c r="AZ49" s="1078">
        <v>4.8702233984673464</v>
      </c>
      <c r="BA49" s="881">
        <v>25.15816736359567</v>
      </c>
      <c r="BB49" s="1078">
        <v>4.5640683997792424</v>
      </c>
      <c r="BC49" s="881">
        <v>7.5253202707997424</v>
      </c>
      <c r="BD49" s="1078">
        <v>2.5761299911439952</v>
      </c>
      <c r="BE49" s="883">
        <v>82</v>
      </c>
      <c r="BF49" s="881">
        <v>89.556254998890168</v>
      </c>
      <c r="BG49" s="1078">
        <v>3.2841518783408779</v>
      </c>
      <c r="BH49" s="881">
        <v>6.7087765018651231</v>
      </c>
      <c r="BI49" s="1078">
        <v>2.695902654810777</v>
      </c>
      <c r="BJ49" s="881">
        <v>3.7349684992447201</v>
      </c>
      <c r="BK49" s="1078">
        <v>2.0329441646231161</v>
      </c>
      <c r="BL49" s="883">
        <v>81</v>
      </c>
      <c r="BM49" s="881">
        <v>11.653447272809361</v>
      </c>
      <c r="BN49" s="1078">
        <v>3.7854829921586202</v>
      </c>
      <c r="BO49" s="881">
        <v>72.886767165897098</v>
      </c>
      <c r="BP49" s="1078">
        <v>4.8011526188255838</v>
      </c>
      <c r="BQ49" s="881">
        <v>15.45978556129355</v>
      </c>
      <c r="BR49" s="1078">
        <v>3.718050626900081</v>
      </c>
      <c r="BS49" s="883">
        <v>82</v>
      </c>
      <c r="BT49" s="881">
        <v>21.67035915547444</v>
      </c>
      <c r="BU49" s="1078">
        <v>4.2478756893969658</v>
      </c>
      <c r="BV49" s="881">
        <v>72.549389796002245</v>
      </c>
      <c r="BW49" s="1078">
        <v>4.5353326331999613</v>
      </c>
      <c r="BX49" s="881">
        <v>5.7802510485233141</v>
      </c>
      <c r="BY49" s="1078">
        <v>2.1469053155251578</v>
      </c>
      <c r="BZ49" s="883">
        <v>83</v>
      </c>
      <c r="CA49" s="881">
        <v>41.101003437140641</v>
      </c>
      <c r="CB49" s="1078">
        <v>5.1028309794120918</v>
      </c>
      <c r="CC49" s="881">
        <v>57.810937865266432</v>
      </c>
      <c r="CD49" s="1078">
        <v>5.1155280648573553</v>
      </c>
      <c r="CE49" s="881">
        <v>1.088058697592925</v>
      </c>
      <c r="CF49" s="1078">
        <v>0.98884145327638417</v>
      </c>
      <c r="CG49" s="883">
        <v>83</v>
      </c>
      <c r="CH49" s="881">
        <v>6.1733198177009578</v>
      </c>
      <c r="CI49" s="1078">
        <v>2.4741527303808279</v>
      </c>
      <c r="CJ49" s="881">
        <v>69.558687791494449</v>
      </c>
      <c r="CK49" s="1078">
        <v>4.6500986865618126</v>
      </c>
      <c r="CL49" s="881">
        <v>24.267992390804579</v>
      </c>
      <c r="CM49" s="1078">
        <v>4.288601414227327</v>
      </c>
      <c r="CN49" s="897">
        <v>83</v>
      </c>
    </row>
    <row r="50" spans="1:92" s="765" customFormat="1" ht="14.5" customHeight="1">
      <c r="A50" s="749" t="s">
        <v>21</v>
      </c>
      <c r="B50" s="878">
        <v>7.0652718616061367</v>
      </c>
      <c r="C50" s="1077">
        <v>1.7387912654709561</v>
      </c>
      <c r="D50" s="878">
        <v>32.598318277901413</v>
      </c>
      <c r="E50" s="1077">
        <v>2.74283685382792</v>
      </c>
      <c r="F50" s="878">
        <v>60.336409860492459</v>
      </c>
      <c r="G50" s="1077">
        <v>2.8940251695307628</v>
      </c>
      <c r="H50" s="880">
        <v>276</v>
      </c>
      <c r="I50" s="878">
        <v>37.499738680091291</v>
      </c>
      <c r="J50" s="1077">
        <v>2.8896947053284729</v>
      </c>
      <c r="K50" s="878">
        <v>48.167479506800511</v>
      </c>
      <c r="L50" s="1077">
        <v>2.9097918088890129</v>
      </c>
      <c r="M50" s="878">
        <v>14.3327818131082</v>
      </c>
      <c r="N50" s="1077">
        <v>1.947073754308579</v>
      </c>
      <c r="O50" s="880">
        <v>277</v>
      </c>
      <c r="P50" s="878">
        <v>25.155638274566531</v>
      </c>
      <c r="Q50" s="1077">
        <v>2.6796916306987968</v>
      </c>
      <c r="R50" s="878">
        <v>44.93898177219868</v>
      </c>
      <c r="S50" s="1077">
        <v>2.9059744538484629</v>
      </c>
      <c r="T50" s="878">
        <v>29.905379953234782</v>
      </c>
      <c r="U50" s="1077">
        <v>2.60646730761</v>
      </c>
      <c r="V50" s="880">
        <v>275</v>
      </c>
      <c r="W50" s="878">
        <v>60.88154056400078</v>
      </c>
      <c r="X50" s="1077">
        <v>2.8137769311244929</v>
      </c>
      <c r="Y50" s="878">
        <v>25.152131087194419</v>
      </c>
      <c r="Z50" s="1077">
        <v>2.51144849859004</v>
      </c>
      <c r="AA50" s="878">
        <v>13.966328348804799</v>
      </c>
      <c r="AB50" s="1077">
        <v>1.91193458816846</v>
      </c>
      <c r="AC50" s="880">
        <v>278</v>
      </c>
      <c r="AD50" s="878">
        <v>18.976087140283571</v>
      </c>
      <c r="AE50" s="1077">
        <v>2.383601882704089</v>
      </c>
      <c r="AF50" s="878">
        <v>47.250678815121667</v>
      </c>
      <c r="AG50" s="1077">
        <v>2.9024433111496388</v>
      </c>
      <c r="AH50" s="878">
        <v>33.773234044594759</v>
      </c>
      <c r="AI50" s="1077">
        <v>2.7430030717279159</v>
      </c>
      <c r="AJ50" s="880">
        <v>278</v>
      </c>
      <c r="AK50" s="878">
        <v>47.089875195968922</v>
      </c>
      <c r="AL50" s="1077">
        <v>2.9121865024579399</v>
      </c>
      <c r="AM50" s="878">
        <v>30.711801810266131</v>
      </c>
      <c r="AN50" s="1077">
        <v>2.638882352668078</v>
      </c>
      <c r="AO50" s="878">
        <v>22.19832299376495</v>
      </c>
      <c r="AP50" s="1077">
        <v>2.4386948574667859</v>
      </c>
      <c r="AQ50" s="880">
        <v>278</v>
      </c>
      <c r="AR50" s="878">
        <v>56.817534134732497</v>
      </c>
      <c r="AS50" s="1077">
        <v>2.8868592480365458</v>
      </c>
      <c r="AT50" s="878">
        <v>39.212533012300447</v>
      </c>
      <c r="AU50" s="1077">
        <v>2.8422594861780688</v>
      </c>
      <c r="AV50" s="878">
        <v>3.9699328529670508</v>
      </c>
      <c r="AW50" s="1077">
        <v>1.118855181063058</v>
      </c>
      <c r="AX50" s="880">
        <v>276</v>
      </c>
      <c r="AY50" s="878">
        <v>84.839073425416842</v>
      </c>
      <c r="AZ50" s="1077">
        <v>2.0454775126322429</v>
      </c>
      <c r="BA50" s="878">
        <v>12.70545766422048</v>
      </c>
      <c r="BB50" s="1077">
        <v>1.9016976163735031</v>
      </c>
      <c r="BC50" s="878">
        <v>2.4554689103626721</v>
      </c>
      <c r="BD50" s="1077">
        <v>0.86527963210749281</v>
      </c>
      <c r="BE50" s="880">
        <v>274</v>
      </c>
      <c r="BF50" s="878">
        <v>78.183410077081078</v>
      </c>
      <c r="BG50" s="1077">
        <v>2.36301336501116</v>
      </c>
      <c r="BH50" s="878">
        <v>17.858380446407999</v>
      </c>
      <c r="BI50" s="1077">
        <v>2.1845699798869389</v>
      </c>
      <c r="BJ50" s="878">
        <v>3.9582094765109241</v>
      </c>
      <c r="BK50" s="1077">
        <v>1.1151363800055081</v>
      </c>
      <c r="BL50" s="880">
        <v>276</v>
      </c>
      <c r="BM50" s="878">
        <v>13.21509798856202</v>
      </c>
      <c r="BN50" s="1077">
        <v>2.038095519372396</v>
      </c>
      <c r="BO50" s="878">
        <v>72.612776057867563</v>
      </c>
      <c r="BP50" s="1077">
        <v>2.6466225396357461</v>
      </c>
      <c r="BQ50" s="878">
        <v>14.17212595357041</v>
      </c>
      <c r="BR50" s="1077">
        <v>2.0660965046705191</v>
      </c>
      <c r="BS50" s="880">
        <v>277</v>
      </c>
      <c r="BT50" s="878">
        <v>41.496522740240202</v>
      </c>
      <c r="BU50" s="1077">
        <v>2.9110767604390868</v>
      </c>
      <c r="BV50" s="878">
        <v>51.946756279497983</v>
      </c>
      <c r="BW50" s="1077">
        <v>2.9267697664734409</v>
      </c>
      <c r="BX50" s="878">
        <v>6.5567209802618223</v>
      </c>
      <c r="BY50" s="1077">
        <v>1.393863097089443</v>
      </c>
      <c r="BZ50" s="880">
        <v>276</v>
      </c>
      <c r="CA50" s="878">
        <v>43.123450179544733</v>
      </c>
      <c r="CB50" s="1077">
        <v>2.8975942898647209</v>
      </c>
      <c r="CC50" s="878">
        <v>52.316280020581488</v>
      </c>
      <c r="CD50" s="1077">
        <v>2.916520114061929</v>
      </c>
      <c r="CE50" s="878">
        <v>4.5602697998737698</v>
      </c>
      <c r="CF50" s="1077">
        <v>1.188130713907565</v>
      </c>
      <c r="CG50" s="880">
        <v>277</v>
      </c>
      <c r="CH50" s="878">
        <v>27.762878702436371</v>
      </c>
      <c r="CI50" s="1077">
        <v>2.679608137412131</v>
      </c>
      <c r="CJ50" s="878">
        <v>57.491266593054171</v>
      </c>
      <c r="CK50" s="1077">
        <v>2.8986941235674228</v>
      </c>
      <c r="CL50" s="878">
        <v>14.745854704509449</v>
      </c>
      <c r="CM50" s="1077">
        <v>2.0026104745773941</v>
      </c>
      <c r="CN50" s="896">
        <v>276</v>
      </c>
    </row>
    <row r="51" spans="1:92" s="765" customFormat="1" ht="14.5" customHeight="1">
      <c r="A51" s="750" t="s">
        <v>22</v>
      </c>
      <c r="B51" s="881">
        <v>4.9592041458380818</v>
      </c>
      <c r="C51" s="1078">
        <v>1.6209118476899009</v>
      </c>
      <c r="D51" s="881">
        <v>45.724774428850829</v>
      </c>
      <c r="E51" s="1078">
        <v>3.6670805735841681</v>
      </c>
      <c r="F51" s="881">
        <v>49.316021425311092</v>
      </c>
      <c r="G51" s="1078">
        <v>3.6780012608875028</v>
      </c>
      <c r="H51" s="883">
        <v>172</v>
      </c>
      <c r="I51" s="881">
        <v>26.604780924629011</v>
      </c>
      <c r="J51" s="1078">
        <v>3.366115870416357</v>
      </c>
      <c r="K51" s="881">
        <v>43.006751458659828</v>
      </c>
      <c r="L51" s="1078">
        <v>3.638479501871978</v>
      </c>
      <c r="M51" s="881">
        <v>30.38846761671115</v>
      </c>
      <c r="N51" s="1078">
        <v>3.351480463539434</v>
      </c>
      <c r="O51" s="883">
        <v>171</v>
      </c>
      <c r="P51" s="881">
        <v>13.75529509006671</v>
      </c>
      <c r="Q51" s="1078">
        <v>2.7623467230606562</v>
      </c>
      <c r="R51" s="881">
        <v>30.374648138141939</v>
      </c>
      <c r="S51" s="1078">
        <v>3.30268765089754</v>
      </c>
      <c r="T51" s="881">
        <v>55.87005677179134</v>
      </c>
      <c r="U51" s="1078">
        <v>3.6433137843781398</v>
      </c>
      <c r="V51" s="883">
        <v>174</v>
      </c>
      <c r="W51" s="881">
        <v>49.659062871885311</v>
      </c>
      <c r="X51" s="1078">
        <v>3.7126525172739151</v>
      </c>
      <c r="Y51" s="881">
        <v>33.061756258054793</v>
      </c>
      <c r="Z51" s="1078">
        <v>3.466935068557635</v>
      </c>
      <c r="AA51" s="881">
        <v>17.2791808700599</v>
      </c>
      <c r="AB51" s="1078">
        <v>2.7039055624552768</v>
      </c>
      <c r="AC51" s="883">
        <v>169</v>
      </c>
      <c r="AD51" s="881">
        <v>21.95117844149469</v>
      </c>
      <c r="AE51" s="1078">
        <v>3.179653874912332</v>
      </c>
      <c r="AF51" s="881">
        <v>49.075495381574257</v>
      </c>
      <c r="AG51" s="1078">
        <v>3.6648216569017258</v>
      </c>
      <c r="AH51" s="881">
        <v>28.97332617693105</v>
      </c>
      <c r="AI51" s="1078">
        <v>3.2837295885203321</v>
      </c>
      <c r="AJ51" s="883">
        <v>173</v>
      </c>
      <c r="AK51" s="881">
        <v>41.677260017639007</v>
      </c>
      <c r="AL51" s="1078">
        <v>3.656671065241258</v>
      </c>
      <c r="AM51" s="881">
        <v>32.331194525472327</v>
      </c>
      <c r="AN51" s="1078">
        <v>3.3772172573743839</v>
      </c>
      <c r="AO51" s="881">
        <v>25.991545456888659</v>
      </c>
      <c r="AP51" s="1078">
        <v>3.337891884263688</v>
      </c>
      <c r="AQ51" s="883">
        <v>170</v>
      </c>
      <c r="AR51" s="881">
        <v>47.381899009741417</v>
      </c>
      <c r="AS51" s="1078">
        <v>3.7136195335994162</v>
      </c>
      <c r="AT51" s="881">
        <v>44.759335584228062</v>
      </c>
      <c r="AU51" s="1078">
        <v>3.684368431585427</v>
      </c>
      <c r="AV51" s="881">
        <v>7.8587654060305239</v>
      </c>
      <c r="AW51" s="1078">
        <v>1.912326441104641</v>
      </c>
      <c r="AX51" s="883">
        <v>169</v>
      </c>
      <c r="AY51" s="881">
        <v>76.11712981918096</v>
      </c>
      <c r="AZ51" s="1078">
        <v>3.2174498901881039</v>
      </c>
      <c r="BA51" s="881">
        <v>16.567153589582251</v>
      </c>
      <c r="BB51" s="1078">
        <v>2.6481617417298748</v>
      </c>
      <c r="BC51" s="881">
        <v>7.3157165912367876</v>
      </c>
      <c r="BD51" s="1078">
        <v>2.251806026192424</v>
      </c>
      <c r="BE51" s="883">
        <v>170</v>
      </c>
      <c r="BF51" s="881">
        <v>85.821948131618115</v>
      </c>
      <c r="BG51" s="1078">
        <v>2.5060394208350081</v>
      </c>
      <c r="BH51" s="881">
        <v>12.632594945823749</v>
      </c>
      <c r="BI51" s="1078">
        <v>2.3963215379624452</v>
      </c>
      <c r="BJ51" s="881">
        <v>1.5454569225581489</v>
      </c>
      <c r="BK51" s="1078">
        <v>0.83642163686886828</v>
      </c>
      <c r="BL51" s="883">
        <v>167</v>
      </c>
      <c r="BM51" s="881">
        <v>10.198768090136291</v>
      </c>
      <c r="BN51" s="1078">
        <v>2.232519466366869</v>
      </c>
      <c r="BO51" s="881">
        <v>60.601959644627243</v>
      </c>
      <c r="BP51" s="1078">
        <v>3.6221512580500601</v>
      </c>
      <c r="BQ51" s="881">
        <v>29.19927226523647</v>
      </c>
      <c r="BR51" s="1078">
        <v>3.420497814925707</v>
      </c>
      <c r="BS51" s="883">
        <v>174</v>
      </c>
      <c r="BT51" s="881">
        <v>34.105307898056367</v>
      </c>
      <c r="BU51" s="1078">
        <v>3.5020036249380122</v>
      </c>
      <c r="BV51" s="881">
        <v>53.637591258788738</v>
      </c>
      <c r="BW51" s="1078">
        <v>3.6984458940021199</v>
      </c>
      <c r="BX51" s="881">
        <v>12.257100843154889</v>
      </c>
      <c r="BY51" s="1078">
        <v>2.5698372137274759</v>
      </c>
      <c r="BZ51" s="883">
        <v>170</v>
      </c>
      <c r="CA51" s="881">
        <v>46.043344243653557</v>
      </c>
      <c r="CB51" s="1078">
        <v>3.675012661350487</v>
      </c>
      <c r="CC51" s="881">
        <v>42.885356637077322</v>
      </c>
      <c r="CD51" s="1078">
        <v>3.6262250496762212</v>
      </c>
      <c r="CE51" s="881">
        <v>11.071299119269121</v>
      </c>
      <c r="CF51" s="1078">
        <v>2.5842152251332369</v>
      </c>
      <c r="CG51" s="883">
        <v>171</v>
      </c>
      <c r="CH51" s="881">
        <v>21.22900344425674</v>
      </c>
      <c r="CI51" s="1078">
        <v>3.0196968827862789</v>
      </c>
      <c r="CJ51" s="881">
        <v>54.482561426801269</v>
      </c>
      <c r="CK51" s="1078">
        <v>3.6645954681833168</v>
      </c>
      <c r="CL51" s="881">
        <v>24.288435128941991</v>
      </c>
      <c r="CM51" s="1078">
        <v>3.26088197842259</v>
      </c>
      <c r="CN51" s="897">
        <v>174</v>
      </c>
    </row>
    <row r="52" spans="1:92" s="765" customFormat="1" ht="14.5" customHeight="1">
      <c r="A52" s="749" t="s">
        <v>23</v>
      </c>
      <c r="B52" s="878">
        <v>7.4475072151356363</v>
      </c>
      <c r="C52" s="1077">
        <v>2.296862918420377</v>
      </c>
      <c r="D52" s="878">
        <v>35.31075421523159</v>
      </c>
      <c r="E52" s="1077">
        <v>3.511907790304718</v>
      </c>
      <c r="F52" s="878">
        <v>57.241738569632773</v>
      </c>
      <c r="G52" s="1077">
        <v>3.6485638369125488</v>
      </c>
      <c r="H52" s="880">
        <v>200</v>
      </c>
      <c r="I52" s="878">
        <v>49.93402669789306</v>
      </c>
      <c r="J52" s="1077">
        <v>3.688913124280937</v>
      </c>
      <c r="K52" s="878">
        <v>40.595580094347874</v>
      </c>
      <c r="L52" s="1077">
        <v>3.5861547492864161</v>
      </c>
      <c r="M52" s="878">
        <v>9.4703932077590647</v>
      </c>
      <c r="N52" s="1077">
        <v>2.1367444147724162</v>
      </c>
      <c r="O52" s="880">
        <v>194</v>
      </c>
      <c r="P52" s="878">
        <v>10.923243210753659</v>
      </c>
      <c r="Q52" s="1077">
        <v>2.4907027543628302</v>
      </c>
      <c r="R52" s="878">
        <v>29.05273366670453</v>
      </c>
      <c r="S52" s="1077">
        <v>3.3190936090931791</v>
      </c>
      <c r="T52" s="878">
        <v>60.024023122541813</v>
      </c>
      <c r="U52" s="1077">
        <v>3.601467501844025</v>
      </c>
      <c r="V52" s="880">
        <v>201</v>
      </c>
      <c r="W52" s="878">
        <v>47.427832016869999</v>
      </c>
      <c r="X52" s="1077">
        <v>3.660406201273573</v>
      </c>
      <c r="Y52" s="878">
        <v>19.263004825655681</v>
      </c>
      <c r="Z52" s="1077">
        <v>2.927248824355301</v>
      </c>
      <c r="AA52" s="878">
        <v>33.309163157474323</v>
      </c>
      <c r="AB52" s="1077">
        <v>3.3491787478455941</v>
      </c>
      <c r="AC52" s="880">
        <v>198</v>
      </c>
      <c r="AD52" s="878">
        <v>29.329677824822738</v>
      </c>
      <c r="AE52" s="1077">
        <v>3.4207535193940002</v>
      </c>
      <c r="AF52" s="878">
        <v>53.338368363600331</v>
      </c>
      <c r="AG52" s="1077">
        <v>3.6663678705726901</v>
      </c>
      <c r="AH52" s="878">
        <v>17.33195381157693</v>
      </c>
      <c r="AI52" s="1077">
        <v>2.7674061521961431</v>
      </c>
      <c r="AJ52" s="880">
        <v>197</v>
      </c>
      <c r="AK52" s="878">
        <v>62.572297141147367</v>
      </c>
      <c r="AL52" s="1077">
        <v>3.505431925904503</v>
      </c>
      <c r="AM52" s="878">
        <v>26.8877820192839</v>
      </c>
      <c r="AN52" s="1077">
        <v>3.2434064768948652</v>
      </c>
      <c r="AO52" s="878">
        <v>10.53992083956873</v>
      </c>
      <c r="AP52" s="1077">
        <v>2.0752420975863961</v>
      </c>
      <c r="AQ52" s="880">
        <v>198</v>
      </c>
      <c r="AR52" s="878">
        <v>60.659492676166359</v>
      </c>
      <c r="AS52" s="1077">
        <v>3.5646483378550631</v>
      </c>
      <c r="AT52" s="878">
        <v>34.550548062381701</v>
      </c>
      <c r="AU52" s="1077">
        <v>3.4604913894168998</v>
      </c>
      <c r="AV52" s="878">
        <v>4.7899592614519344</v>
      </c>
      <c r="AW52" s="1077">
        <v>1.6104350376229299</v>
      </c>
      <c r="AX52" s="880">
        <v>198</v>
      </c>
      <c r="AY52" s="878">
        <v>58.445284195924472</v>
      </c>
      <c r="AZ52" s="1077">
        <v>3.592770644187909</v>
      </c>
      <c r="BA52" s="878">
        <v>32.587136292092993</v>
      </c>
      <c r="BB52" s="1077">
        <v>3.4432184364786531</v>
      </c>
      <c r="BC52" s="878">
        <v>8.9675795119825388</v>
      </c>
      <c r="BD52" s="1077">
        <v>1.94883987499217</v>
      </c>
      <c r="BE52" s="880">
        <v>198</v>
      </c>
      <c r="BF52" s="878">
        <v>86.780652406762655</v>
      </c>
      <c r="BG52" s="1077">
        <v>2.380075871433077</v>
      </c>
      <c r="BH52" s="878">
        <v>12.387618851230799</v>
      </c>
      <c r="BI52" s="1077">
        <v>2.329177887231519</v>
      </c>
      <c r="BJ52" s="878">
        <v>0.83172874200653157</v>
      </c>
      <c r="BK52" s="1077">
        <v>0.55371120510141181</v>
      </c>
      <c r="BL52" s="880">
        <v>196</v>
      </c>
      <c r="BM52" s="878">
        <v>14.50186997491334</v>
      </c>
      <c r="BN52" s="1077">
        <v>2.9358981544026799</v>
      </c>
      <c r="BO52" s="878">
        <v>69.506116927943978</v>
      </c>
      <c r="BP52" s="1077">
        <v>3.5674896909760112</v>
      </c>
      <c r="BQ52" s="878">
        <v>15.99201309714269</v>
      </c>
      <c r="BR52" s="1077">
        <v>2.7772342411228621</v>
      </c>
      <c r="BS52" s="880">
        <v>198</v>
      </c>
      <c r="BT52" s="878">
        <v>35.321136567135653</v>
      </c>
      <c r="BU52" s="1077">
        <v>3.6122480482955099</v>
      </c>
      <c r="BV52" s="878">
        <v>54.371258299327472</v>
      </c>
      <c r="BW52" s="1077">
        <v>3.6470872122886542</v>
      </c>
      <c r="BX52" s="878">
        <v>10.30760513353688</v>
      </c>
      <c r="BY52" s="1077">
        <v>2.0141891234214611</v>
      </c>
      <c r="BZ52" s="880">
        <v>200</v>
      </c>
      <c r="CA52" s="878">
        <v>46.846219113912547</v>
      </c>
      <c r="CB52" s="1077">
        <v>3.671949026460648</v>
      </c>
      <c r="CC52" s="878">
        <v>44.856073118203383</v>
      </c>
      <c r="CD52" s="1077">
        <v>3.6011995037373139</v>
      </c>
      <c r="CE52" s="878">
        <v>8.2977077678840612</v>
      </c>
      <c r="CF52" s="1077">
        <v>1.8654456068468639</v>
      </c>
      <c r="CG52" s="880">
        <v>198</v>
      </c>
      <c r="CH52" s="878">
        <v>23.16801354299475</v>
      </c>
      <c r="CI52" s="1077">
        <v>3.3329218404662302</v>
      </c>
      <c r="CJ52" s="878">
        <v>55.558953498679109</v>
      </c>
      <c r="CK52" s="1077">
        <v>3.6240507413985141</v>
      </c>
      <c r="CL52" s="878">
        <v>21.273032958326141</v>
      </c>
      <c r="CM52" s="1077">
        <v>2.7924698116909772</v>
      </c>
      <c r="CN52" s="896">
        <v>201</v>
      </c>
    </row>
    <row r="53" spans="1:92" s="765" customFormat="1" ht="14.5" customHeight="1" thickBot="1">
      <c r="A53" s="751" t="s">
        <v>24</v>
      </c>
      <c r="B53" s="884">
        <v>4.4138257005012136</v>
      </c>
      <c r="C53" s="1082">
        <v>1.3475849039817369</v>
      </c>
      <c r="D53" s="884">
        <v>33.377636360595083</v>
      </c>
      <c r="E53" s="1082">
        <v>3.0797900849163442</v>
      </c>
      <c r="F53" s="884">
        <v>62.20853793890371</v>
      </c>
      <c r="G53" s="1082">
        <v>3.1672694240431931</v>
      </c>
      <c r="H53" s="1055">
        <v>208</v>
      </c>
      <c r="I53" s="884">
        <v>21.41817708216945</v>
      </c>
      <c r="J53" s="1082">
        <v>2.7038459995502619</v>
      </c>
      <c r="K53" s="884">
        <v>47.037261594350703</v>
      </c>
      <c r="L53" s="1082">
        <v>3.2634557873554622</v>
      </c>
      <c r="M53" s="884">
        <v>31.54456132347984</v>
      </c>
      <c r="N53" s="1082">
        <v>3.0499351750737218</v>
      </c>
      <c r="O53" s="1055">
        <v>207</v>
      </c>
      <c r="P53" s="884">
        <v>8.7213919246301526</v>
      </c>
      <c r="Q53" s="1082">
        <v>1.879338052185316</v>
      </c>
      <c r="R53" s="884">
        <v>33.006876949508943</v>
      </c>
      <c r="S53" s="1082">
        <v>3.126332277016906</v>
      </c>
      <c r="T53" s="884">
        <v>58.271731125860903</v>
      </c>
      <c r="U53" s="1082">
        <v>3.2463230382623909</v>
      </c>
      <c r="V53" s="1055">
        <v>209</v>
      </c>
      <c r="W53" s="884">
        <v>42.722887591795967</v>
      </c>
      <c r="X53" s="1082">
        <v>3.2070841485522781</v>
      </c>
      <c r="Y53" s="884">
        <v>31.497184982949079</v>
      </c>
      <c r="Z53" s="1082">
        <v>3.040999424120554</v>
      </c>
      <c r="AA53" s="884">
        <v>25.77992742525494</v>
      </c>
      <c r="AB53" s="1082">
        <v>2.8176889648788128</v>
      </c>
      <c r="AC53" s="1055">
        <v>208</v>
      </c>
      <c r="AD53" s="884">
        <v>28.100918944493561</v>
      </c>
      <c r="AE53" s="1082">
        <v>2.9441875409657849</v>
      </c>
      <c r="AF53" s="884">
        <v>45.116028915447131</v>
      </c>
      <c r="AG53" s="1082">
        <v>3.2669811015574961</v>
      </c>
      <c r="AH53" s="884">
        <v>26.783052140059311</v>
      </c>
      <c r="AI53" s="1082">
        <v>2.838393725232804</v>
      </c>
      <c r="AJ53" s="1055">
        <v>207</v>
      </c>
      <c r="AK53" s="884">
        <v>50.548765991181341</v>
      </c>
      <c r="AL53" s="1082">
        <v>3.2506854197314721</v>
      </c>
      <c r="AM53" s="884">
        <v>25.578464625372469</v>
      </c>
      <c r="AN53" s="1082">
        <v>2.801686146175264</v>
      </c>
      <c r="AO53" s="884">
        <v>23.87276938344619</v>
      </c>
      <c r="AP53" s="1082">
        <v>2.735743359492909</v>
      </c>
      <c r="AQ53" s="1055">
        <v>207</v>
      </c>
      <c r="AR53" s="884">
        <v>47.260498114479141</v>
      </c>
      <c r="AS53" s="1082">
        <v>3.2544193605737921</v>
      </c>
      <c r="AT53" s="884">
        <v>45.513530705938393</v>
      </c>
      <c r="AU53" s="1082">
        <v>3.2488878621629711</v>
      </c>
      <c r="AV53" s="884">
        <v>7.2259711795824657</v>
      </c>
      <c r="AW53" s="1082">
        <v>1.676021674191972</v>
      </c>
      <c r="AX53" s="1055">
        <v>206</v>
      </c>
      <c r="AY53" s="884">
        <v>81.743219546399345</v>
      </c>
      <c r="AZ53" s="1082">
        <v>2.5806765221801911</v>
      </c>
      <c r="BA53" s="884">
        <v>14.539649806777931</v>
      </c>
      <c r="BB53" s="1082">
        <v>2.2367295156938911</v>
      </c>
      <c r="BC53" s="884">
        <v>3.717130646822719</v>
      </c>
      <c r="BD53" s="1082">
        <v>1.5283942457445261</v>
      </c>
      <c r="BE53" s="1055">
        <v>206</v>
      </c>
      <c r="BF53" s="884">
        <v>93.594177435435071</v>
      </c>
      <c r="BG53" s="1082">
        <v>1.555061922252569</v>
      </c>
      <c r="BH53" s="884">
        <v>5.4226342473936686</v>
      </c>
      <c r="BI53" s="1082">
        <v>1.428600822441318</v>
      </c>
      <c r="BJ53" s="884">
        <v>0.98318831717126698</v>
      </c>
      <c r="BK53" s="1082">
        <v>0.6480702258320733</v>
      </c>
      <c r="BL53" s="1055">
        <v>205</v>
      </c>
      <c r="BM53" s="884">
        <v>6.4098318079646504</v>
      </c>
      <c r="BN53" s="1082">
        <v>1.555247657615054</v>
      </c>
      <c r="BO53" s="884">
        <v>73.170205578076732</v>
      </c>
      <c r="BP53" s="1082">
        <v>2.872596278734671</v>
      </c>
      <c r="BQ53" s="884">
        <v>20.419962613958621</v>
      </c>
      <c r="BR53" s="1082">
        <v>2.6196705180373829</v>
      </c>
      <c r="BS53" s="1055">
        <v>207</v>
      </c>
      <c r="BT53" s="884">
        <v>40.467517394511603</v>
      </c>
      <c r="BU53" s="1082">
        <v>3.2182819232579511</v>
      </c>
      <c r="BV53" s="884">
        <v>43.708555863269453</v>
      </c>
      <c r="BW53" s="1082">
        <v>3.232118750801023</v>
      </c>
      <c r="BX53" s="884">
        <v>15.82392674221895</v>
      </c>
      <c r="BY53" s="1082">
        <v>2.4608140096650648</v>
      </c>
      <c r="BZ53" s="1055">
        <v>207</v>
      </c>
      <c r="CA53" s="884">
        <v>37.898890128406428</v>
      </c>
      <c r="CB53" s="1082">
        <v>3.164792251274708</v>
      </c>
      <c r="CC53" s="884">
        <v>51.490554206934533</v>
      </c>
      <c r="CD53" s="1082">
        <v>3.259385285767781</v>
      </c>
      <c r="CE53" s="884">
        <v>10.61055566465903</v>
      </c>
      <c r="CF53" s="1082">
        <v>1.887325084997385</v>
      </c>
      <c r="CG53" s="1055">
        <v>208</v>
      </c>
      <c r="CH53" s="884">
        <v>22.058949991834911</v>
      </c>
      <c r="CI53" s="1082">
        <v>2.731077628581315</v>
      </c>
      <c r="CJ53" s="884">
        <v>55.863838175864601</v>
      </c>
      <c r="CK53" s="1082">
        <v>3.2537835501691168</v>
      </c>
      <c r="CL53" s="884">
        <v>22.077211832300499</v>
      </c>
      <c r="CM53" s="1082">
        <v>2.7223616868516669</v>
      </c>
      <c r="CN53" s="898">
        <v>207</v>
      </c>
    </row>
    <row r="54" spans="1:92" s="765" customFormat="1" ht="14.5" customHeight="1">
      <c r="A54" s="752" t="s">
        <v>26</v>
      </c>
      <c r="B54" s="877">
        <v>8.005471240289646</v>
      </c>
      <c r="C54" s="1073">
        <v>0.66634981872254184</v>
      </c>
      <c r="D54" s="877">
        <v>30.83828750247946</v>
      </c>
      <c r="E54" s="1073">
        <v>0.95377803118431759</v>
      </c>
      <c r="F54" s="877">
        <v>61.156241257230889</v>
      </c>
      <c r="G54" s="1073">
        <v>1.020488329644438</v>
      </c>
      <c r="H54" s="876">
        <v>2673</v>
      </c>
      <c r="I54" s="877">
        <v>46.708469903531586</v>
      </c>
      <c r="J54" s="1073">
        <v>1.0336679626038809</v>
      </c>
      <c r="K54" s="877">
        <v>38.849589741942708</v>
      </c>
      <c r="L54" s="1073">
        <v>1.0027921010281311</v>
      </c>
      <c r="M54" s="877">
        <v>14.441940354525689</v>
      </c>
      <c r="N54" s="1073">
        <v>0.71722964435325054</v>
      </c>
      <c r="O54" s="876">
        <v>2643</v>
      </c>
      <c r="P54" s="877">
        <v>9.5156488824151761</v>
      </c>
      <c r="Q54" s="1073">
        <v>0.66788161677559421</v>
      </c>
      <c r="R54" s="877">
        <v>42.866938196613418</v>
      </c>
      <c r="S54" s="1073">
        <v>1.0255367055523641</v>
      </c>
      <c r="T54" s="877">
        <v>47.617412920971397</v>
      </c>
      <c r="U54" s="1073">
        <v>1.021511898943088</v>
      </c>
      <c r="V54" s="876">
        <v>2676</v>
      </c>
      <c r="W54" s="877">
        <v>38.630607618472823</v>
      </c>
      <c r="X54" s="1073">
        <v>1.033450162571276</v>
      </c>
      <c r="Y54" s="877">
        <v>22.9226171681299</v>
      </c>
      <c r="Z54" s="1073">
        <v>0.85213818226401705</v>
      </c>
      <c r="AA54" s="877">
        <v>38.446775213397281</v>
      </c>
      <c r="AB54" s="1073">
        <v>0.99177127334892989</v>
      </c>
      <c r="AC54" s="876">
        <v>2658</v>
      </c>
      <c r="AD54" s="877">
        <v>27.195832261875449</v>
      </c>
      <c r="AE54" s="1073">
        <v>0.9542184200976026</v>
      </c>
      <c r="AF54" s="877">
        <v>54.824542247819672</v>
      </c>
      <c r="AG54" s="1073">
        <v>1.0427420966394789</v>
      </c>
      <c r="AH54" s="877">
        <v>17.979625490304869</v>
      </c>
      <c r="AI54" s="1073">
        <v>0.79247134651753637</v>
      </c>
      <c r="AJ54" s="876">
        <v>2657</v>
      </c>
      <c r="AK54" s="877">
        <v>56.110644387526648</v>
      </c>
      <c r="AL54" s="1073">
        <v>1.0228051244687271</v>
      </c>
      <c r="AM54" s="877">
        <v>30.411929875580469</v>
      </c>
      <c r="AN54" s="1073">
        <v>0.93952424319988515</v>
      </c>
      <c r="AO54" s="877">
        <v>13.477425736892879</v>
      </c>
      <c r="AP54" s="1073">
        <v>0.68912199325636436</v>
      </c>
      <c r="AQ54" s="876">
        <v>2658</v>
      </c>
      <c r="AR54" s="877">
        <v>59.019366613371751</v>
      </c>
      <c r="AS54" s="1073">
        <v>1.0199364897349701</v>
      </c>
      <c r="AT54" s="877">
        <v>36.82427712304672</v>
      </c>
      <c r="AU54" s="1073">
        <v>0.9981641701559234</v>
      </c>
      <c r="AV54" s="877">
        <v>4.1563562635815341</v>
      </c>
      <c r="AW54" s="1073">
        <v>0.41176584159085411</v>
      </c>
      <c r="AX54" s="876">
        <v>2646</v>
      </c>
      <c r="AY54" s="877">
        <v>68.785220397044895</v>
      </c>
      <c r="AZ54" s="1073">
        <v>0.89601075479470893</v>
      </c>
      <c r="BA54" s="877">
        <v>20.131169313940379</v>
      </c>
      <c r="BB54" s="1073">
        <v>0.81186888396316492</v>
      </c>
      <c r="BC54" s="877">
        <v>11.08361028901472</v>
      </c>
      <c r="BD54" s="1073">
        <v>0.63565355680925828</v>
      </c>
      <c r="BE54" s="876">
        <v>2647</v>
      </c>
      <c r="BF54" s="877">
        <v>81.362676735968549</v>
      </c>
      <c r="BG54" s="1073">
        <v>0.76521897524983573</v>
      </c>
      <c r="BH54" s="877">
        <v>14.79929833442576</v>
      </c>
      <c r="BI54" s="1073">
        <v>0.70273235990828964</v>
      </c>
      <c r="BJ54" s="877">
        <v>3.838024929605687</v>
      </c>
      <c r="BK54" s="1073">
        <v>0.38722616964383721</v>
      </c>
      <c r="BL54" s="876">
        <v>2644</v>
      </c>
      <c r="BM54" s="877">
        <v>11.206740624917339</v>
      </c>
      <c r="BN54" s="1073">
        <v>0.7132483766180775</v>
      </c>
      <c r="BO54" s="877">
        <v>70.785999007012379</v>
      </c>
      <c r="BP54" s="1073">
        <v>0.96436722813496478</v>
      </c>
      <c r="BQ54" s="877">
        <v>18.007260368070281</v>
      </c>
      <c r="BR54" s="1073">
        <v>0.77656751737094765</v>
      </c>
      <c r="BS54" s="876">
        <v>2663</v>
      </c>
      <c r="BT54" s="877">
        <v>23.7047221069942</v>
      </c>
      <c r="BU54" s="1073">
        <v>0.90656613927756668</v>
      </c>
      <c r="BV54" s="877">
        <v>57.581751729862177</v>
      </c>
      <c r="BW54" s="1073">
        <v>1.0315522756495199</v>
      </c>
      <c r="BX54" s="877">
        <v>18.713526163143619</v>
      </c>
      <c r="BY54" s="1073">
        <v>0.77175994379203994</v>
      </c>
      <c r="BZ54" s="876">
        <v>2663</v>
      </c>
      <c r="CA54" s="877">
        <v>33.234220168737927</v>
      </c>
      <c r="CB54" s="1073">
        <v>0.99620134239483771</v>
      </c>
      <c r="CC54" s="877">
        <v>57.992649866963284</v>
      </c>
      <c r="CD54" s="1073">
        <v>1.0391568281995831</v>
      </c>
      <c r="CE54" s="877">
        <v>8.7731299642987892</v>
      </c>
      <c r="CF54" s="1073">
        <v>0.57092434017909732</v>
      </c>
      <c r="CG54" s="876">
        <v>2655</v>
      </c>
      <c r="CH54" s="877">
        <v>12.268289893431691</v>
      </c>
      <c r="CI54" s="1073">
        <v>0.73062051620523694</v>
      </c>
      <c r="CJ54" s="877">
        <v>62.377855098197053</v>
      </c>
      <c r="CK54" s="1073">
        <v>1.004638538904693</v>
      </c>
      <c r="CL54" s="877">
        <v>25.353855008371269</v>
      </c>
      <c r="CM54" s="1073">
        <v>0.86852085582357574</v>
      </c>
      <c r="CN54" s="890">
        <v>2666</v>
      </c>
    </row>
    <row r="55" spans="1:92" s="765" customFormat="1" ht="14.5" customHeight="1">
      <c r="A55" s="752" t="s">
        <v>25</v>
      </c>
      <c r="B55" s="877">
        <v>6.0884412097611742</v>
      </c>
      <c r="C55" s="1073">
        <v>0.86652506575485411</v>
      </c>
      <c r="D55" s="877">
        <v>40.867236164342053</v>
      </c>
      <c r="E55" s="1073">
        <v>1.591160542588465</v>
      </c>
      <c r="F55" s="877">
        <v>53.044322625896783</v>
      </c>
      <c r="G55" s="1073">
        <v>1.579078567163225</v>
      </c>
      <c r="H55" s="876">
        <v>1149</v>
      </c>
      <c r="I55" s="877">
        <v>36.637819904625211</v>
      </c>
      <c r="J55" s="1073">
        <v>1.563404885111362</v>
      </c>
      <c r="K55" s="877">
        <v>37.659357999315112</v>
      </c>
      <c r="L55" s="1073">
        <v>1.4463982235783071</v>
      </c>
      <c r="M55" s="877">
        <v>25.70282209605968</v>
      </c>
      <c r="N55" s="1073">
        <v>1.3553157284135759</v>
      </c>
      <c r="O55" s="876">
        <v>1143</v>
      </c>
      <c r="P55" s="877">
        <v>24.44625559837808</v>
      </c>
      <c r="Q55" s="1073">
        <v>1.434349225124667</v>
      </c>
      <c r="R55" s="877">
        <v>32.545970623017411</v>
      </c>
      <c r="S55" s="1073">
        <v>1.472141603307946</v>
      </c>
      <c r="T55" s="877">
        <v>43.007773778604509</v>
      </c>
      <c r="U55" s="1073">
        <v>1.42339040878309</v>
      </c>
      <c r="V55" s="876">
        <v>1146</v>
      </c>
      <c r="W55" s="877">
        <v>60.753593277444303</v>
      </c>
      <c r="X55" s="1073">
        <v>1.4778068262616699</v>
      </c>
      <c r="Y55" s="877">
        <v>21.71431734266017</v>
      </c>
      <c r="Z55" s="1073">
        <v>1.1678677250377789</v>
      </c>
      <c r="AA55" s="877">
        <v>17.532089379895542</v>
      </c>
      <c r="AB55" s="1073">
        <v>1.161363555989811</v>
      </c>
      <c r="AC55" s="876">
        <v>1136</v>
      </c>
      <c r="AD55" s="877">
        <v>23.360364381007759</v>
      </c>
      <c r="AE55" s="1073">
        <v>1.4304188988301221</v>
      </c>
      <c r="AF55" s="877">
        <v>45.562609856787489</v>
      </c>
      <c r="AG55" s="1073">
        <v>1.5824377076996889</v>
      </c>
      <c r="AH55" s="877">
        <v>31.077025762204752</v>
      </c>
      <c r="AI55" s="1073">
        <v>1.455150844001063</v>
      </c>
      <c r="AJ55" s="876">
        <v>1143</v>
      </c>
      <c r="AK55" s="877">
        <v>51.855945252114317</v>
      </c>
      <c r="AL55" s="1073">
        <v>1.54306369399996</v>
      </c>
      <c r="AM55" s="877">
        <v>28.371687527488969</v>
      </c>
      <c r="AN55" s="1073">
        <v>1.3747780002495811</v>
      </c>
      <c r="AO55" s="877">
        <v>19.77236722039672</v>
      </c>
      <c r="AP55" s="1073">
        <v>1.1766884001486979</v>
      </c>
      <c r="AQ55" s="876">
        <v>1143</v>
      </c>
      <c r="AR55" s="877">
        <v>58.206116697727651</v>
      </c>
      <c r="AS55" s="1073">
        <v>1.450209065809255</v>
      </c>
      <c r="AT55" s="877">
        <v>36.333881160910693</v>
      </c>
      <c r="AU55" s="1073">
        <v>1.420002330447691</v>
      </c>
      <c r="AV55" s="877">
        <v>5.4600021413616568</v>
      </c>
      <c r="AW55" s="1073">
        <v>0.62715229630893998</v>
      </c>
      <c r="AX55" s="876">
        <v>1133</v>
      </c>
      <c r="AY55" s="877">
        <v>78.511563449807326</v>
      </c>
      <c r="AZ55" s="1073">
        <v>1.2971425847061431</v>
      </c>
      <c r="BA55" s="877">
        <v>16.087780921114849</v>
      </c>
      <c r="BB55" s="1073">
        <v>1.1579358426400379</v>
      </c>
      <c r="BC55" s="877">
        <v>5.4006556290778356</v>
      </c>
      <c r="BD55" s="1073">
        <v>0.71760645818031732</v>
      </c>
      <c r="BE55" s="876">
        <v>1132</v>
      </c>
      <c r="BF55" s="877">
        <v>86.974345269637382</v>
      </c>
      <c r="BG55" s="1073">
        <v>0.95480383360173704</v>
      </c>
      <c r="BH55" s="877">
        <v>10.47989494915166</v>
      </c>
      <c r="BI55" s="1073">
        <v>0.85103061913321498</v>
      </c>
      <c r="BJ55" s="877">
        <v>2.5457597812109678</v>
      </c>
      <c r="BK55" s="1073">
        <v>0.47924867302375412</v>
      </c>
      <c r="BL55" s="876">
        <v>1131</v>
      </c>
      <c r="BM55" s="877">
        <v>17.883626414967679</v>
      </c>
      <c r="BN55" s="1073">
        <v>1.3255630008859991</v>
      </c>
      <c r="BO55" s="877">
        <v>65.333217663107732</v>
      </c>
      <c r="BP55" s="1073">
        <v>1.535935477208932</v>
      </c>
      <c r="BQ55" s="877">
        <v>16.783155921924578</v>
      </c>
      <c r="BR55" s="1073">
        <v>1.066102149007732</v>
      </c>
      <c r="BS55" s="876">
        <v>1145</v>
      </c>
      <c r="BT55" s="877">
        <v>40.12476949683775</v>
      </c>
      <c r="BU55" s="1073">
        <v>1.591800724735067</v>
      </c>
      <c r="BV55" s="877">
        <v>47.87339940693515</v>
      </c>
      <c r="BW55" s="1073">
        <v>1.6036830806472411</v>
      </c>
      <c r="BX55" s="877">
        <v>12.001831096227111</v>
      </c>
      <c r="BY55" s="1073">
        <v>1.0021366288134139</v>
      </c>
      <c r="BZ55" s="876">
        <v>1140</v>
      </c>
      <c r="CA55" s="877">
        <v>49.79052945699415</v>
      </c>
      <c r="CB55" s="1073">
        <v>1.577276506840058</v>
      </c>
      <c r="CC55" s="877">
        <v>44.325095111785657</v>
      </c>
      <c r="CD55" s="1073">
        <v>1.5772595233829669</v>
      </c>
      <c r="CE55" s="877">
        <v>5.8843754312201808</v>
      </c>
      <c r="CF55" s="1073">
        <v>0.63582759750382112</v>
      </c>
      <c r="CG55" s="876">
        <v>1146</v>
      </c>
      <c r="CH55" s="877">
        <v>26.997973346801341</v>
      </c>
      <c r="CI55" s="1073">
        <v>1.472264293603581</v>
      </c>
      <c r="CJ55" s="877">
        <v>54.12393551179008</v>
      </c>
      <c r="CK55" s="1073">
        <v>1.592353175884196</v>
      </c>
      <c r="CL55" s="877">
        <v>18.878091141408579</v>
      </c>
      <c r="CM55" s="1073">
        <v>1.1308611876033889</v>
      </c>
      <c r="CN55" s="890">
        <v>1151</v>
      </c>
    </row>
    <row r="56" spans="1:92" s="765" customFormat="1" ht="14.5" customHeight="1">
      <c r="A56" s="753" t="s">
        <v>27</v>
      </c>
      <c r="B56" s="891">
        <v>7.6377581819054656</v>
      </c>
      <c r="C56" s="1081">
        <v>0.56423564828830375</v>
      </c>
      <c r="D56" s="891">
        <v>32.761979529262582</v>
      </c>
      <c r="E56" s="1081">
        <v>0.83025323528950457</v>
      </c>
      <c r="F56" s="891">
        <v>59.600262288831949</v>
      </c>
      <c r="G56" s="1081">
        <v>0.87779568526544649</v>
      </c>
      <c r="H56" s="893">
        <v>3822</v>
      </c>
      <c r="I56" s="891">
        <v>44.766808335739967</v>
      </c>
      <c r="J56" s="1081">
        <v>0.88860691479477483</v>
      </c>
      <c r="K56" s="891">
        <v>38.620108305126152</v>
      </c>
      <c r="L56" s="1081">
        <v>0.85600352135519509</v>
      </c>
      <c r="M56" s="891">
        <v>16.613083359133881</v>
      </c>
      <c r="N56" s="1081">
        <v>0.63570082188960386</v>
      </c>
      <c r="O56" s="893">
        <v>3786</v>
      </c>
      <c r="P56" s="891">
        <v>12.35678661136193</v>
      </c>
      <c r="Q56" s="1081">
        <v>0.60471454143329828</v>
      </c>
      <c r="R56" s="891">
        <v>40.902966408298283</v>
      </c>
      <c r="S56" s="1081">
        <v>0.87746128888141484</v>
      </c>
      <c r="T56" s="891">
        <v>46.740246980339784</v>
      </c>
      <c r="U56" s="1081">
        <v>0.86962932327422393</v>
      </c>
      <c r="V56" s="893">
        <v>3822</v>
      </c>
      <c r="W56" s="891">
        <v>42.843976873181127</v>
      </c>
      <c r="X56" s="1081">
        <v>0.87826176368295639</v>
      </c>
      <c r="Y56" s="891">
        <v>22.692493919234739</v>
      </c>
      <c r="Z56" s="1081">
        <v>0.72478246786956912</v>
      </c>
      <c r="AA56" s="891">
        <v>34.463529207584131</v>
      </c>
      <c r="AB56" s="1081">
        <v>0.82887719729495579</v>
      </c>
      <c r="AC56" s="893">
        <v>3794</v>
      </c>
      <c r="AD56" s="891">
        <v>26.46204076482957</v>
      </c>
      <c r="AE56" s="1081">
        <v>0.81897565918000126</v>
      </c>
      <c r="AF56" s="891">
        <v>53.052574017123483</v>
      </c>
      <c r="AG56" s="1081">
        <v>0.89524191133321751</v>
      </c>
      <c r="AH56" s="891">
        <v>20.48538521804695</v>
      </c>
      <c r="AI56" s="1081">
        <v>0.69834017037798546</v>
      </c>
      <c r="AJ56" s="893">
        <v>3800</v>
      </c>
      <c r="AK56" s="891">
        <v>55.296209154640003</v>
      </c>
      <c r="AL56" s="1081">
        <v>0.87885234321284</v>
      </c>
      <c r="AM56" s="891">
        <v>30.021386337946272</v>
      </c>
      <c r="AN56" s="1081">
        <v>0.80376803927543483</v>
      </c>
      <c r="AO56" s="891">
        <v>14.682404507413739</v>
      </c>
      <c r="AP56" s="1081">
        <v>0.60162581042100727</v>
      </c>
      <c r="AQ56" s="893">
        <v>3801</v>
      </c>
      <c r="AR56" s="891">
        <v>58.864570313642638</v>
      </c>
      <c r="AS56" s="1081">
        <v>0.87075501627686802</v>
      </c>
      <c r="AT56" s="891">
        <v>36.73093376219235</v>
      </c>
      <c r="AU56" s="1081">
        <v>0.85214452714969058</v>
      </c>
      <c r="AV56" s="891">
        <v>4.4044959241650163</v>
      </c>
      <c r="AW56" s="1081">
        <v>0.3541157037565632</v>
      </c>
      <c r="AX56" s="893">
        <v>3779</v>
      </c>
      <c r="AY56" s="891">
        <v>70.639297611841201</v>
      </c>
      <c r="AZ56" s="1081">
        <v>0.76531926431070574</v>
      </c>
      <c r="BA56" s="891">
        <v>19.36040128231307</v>
      </c>
      <c r="BB56" s="1081">
        <v>0.69292253677092186</v>
      </c>
      <c r="BC56" s="891">
        <v>10.000301105845731</v>
      </c>
      <c r="BD56" s="1081">
        <v>0.53210186533140669</v>
      </c>
      <c r="BE56" s="893">
        <v>3779</v>
      </c>
      <c r="BF56" s="891">
        <v>82.43291727060307</v>
      </c>
      <c r="BG56" s="1081">
        <v>0.64494554394294845</v>
      </c>
      <c r="BH56" s="891">
        <v>13.9755147198694</v>
      </c>
      <c r="BI56" s="1081">
        <v>0.59106469203968237</v>
      </c>
      <c r="BJ56" s="891">
        <v>3.5915680095275322</v>
      </c>
      <c r="BK56" s="1081">
        <v>0.32637273543610779</v>
      </c>
      <c r="BL56" s="893">
        <v>3775</v>
      </c>
      <c r="BM56" s="891">
        <v>12.485095610205789</v>
      </c>
      <c r="BN56" s="1081">
        <v>0.62908319231806897</v>
      </c>
      <c r="BO56" s="891">
        <v>69.742010771500588</v>
      </c>
      <c r="BP56" s="1081">
        <v>0.83289514142302223</v>
      </c>
      <c r="BQ56" s="891">
        <v>17.772893618293619</v>
      </c>
      <c r="BR56" s="1081">
        <v>0.66018475450212188</v>
      </c>
      <c r="BS56" s="893">
        <v>3808</v>
      </c>
      <c r="BT56" s="891">
        <v>26.84611085066053</v>
      </c>
      <c r="BU56" s="1081">
        <v>0.79206184729696483</v>
      </c>
      <c r="BV56" s="891">
        <v>55.724405768384997</v>
      </c>
      <c r="BW56" s="1081">
        <v>0.88875279745347946</v>
      </c>
      <c r="BX56" s="891">
        <v>17.42948338095448</v>
      </c>
      <c r="BY56" s="1081">
        <v>0.65207649230010711</v>
      </c>
      <c r="BZ56" s="893">
        <v>3803</v>
      </c>
      <c r="CA56" s="891">
        <v>36.420839484328631</v>
      </c>
      <c r="CB56" s="1081">
        <v>0.85615932187892152</v>
      </c>
      <c r="CC56" s="891">
        <v>55.362033754310943</v>
      </c>
      <c r="CD56" s="1081">
        <v>0.88984964008981815</v>
      </c>
      <c r="CE56" s="891">
        <v>8.2171267613604346</v>
      </c>
      <c r="CF56" s="1081">
        <v>0.47684575182870098</v>
      </c>
      <c r="CG56" s="893">
        <v>3801</v>
      </c>
      <c r="CH56" s="891">
        <v>15.104046618652429</v>
      </c>
      <c r="CI56" s="1081">
        <v>0.65301243064821646</v>
      </c>
      <c r="CJ56" s="891">
        <v>60.788811582721479</v>
      </c>
      <c r="CK56" s="1081">
        <v>0.86752813733110179</v>
      </c>
      <c r="CL56" s="891">
        <v>24.107141798626088</v>
      </c>
      <c r="CM56" s="1081">
        <v>0.73345165766109521</v>
      </c>
      <c r="CN56" s="895">
        <v>3817</v>
      </c>
    </row>
    <row r="57" spans="1:92" s="765" customFormat="1" ht="14.5" customHeight="1">
      <c r="A57" s="1333" t="s">
        <v>399</v>
      </c>
      <c r="B57" s="1333" t="s">
        <v>399</v>
      </c>
      <c r="C57" s="1333" t="s">
        <v>399</v>
      </c>
      <c r="D57" s="1333" t="s">
        <v>399</v>
      </c>
      <c r="E57" s="1333" t="s">
        <v>399</v>
      </c>
      <c r="F57" s="1333" t="s">
        <v>399</v>
      </c>
      <c r="G57" s="1333" t="s">
        <v>399</v>
      </c>
      <c r="H57" s="1333" t="s">
        <v>399</v>
      </c>
      <c r="I57" s="1333" t="s">
        <v>399</v>
      </c>
      <c r="J57" s="1333" t="s">
        <v>399</v>
      </c>
      <c r="K57" s="1333" t="s">
        <v>399</v>
      </c>
      <c r="L57" s="1333" t="s">
        <v>399</v>
      </c>
      <c r="M57" s="1333" t="s">
        <v>399</v>
      </c>
      <c r="N57" s="1333" t="s">
        <v>399</v>
      </c>
      <c r="O57" s="1333" t="s">
        <v>399</v>
      </c>
      <c r="P57" s="1333" t="s">
        <v>399</v>
      </c>
      <c r="Q57" s="1333" t="s">
        <v>399</v>
      </c>
      <c r="R57" s="1333" t="s">
        <v>399</v>
      </c>
      <c r="S57" s="1333" t="s">
        <v>399</v>
      </c>
      <c r="T57" s="1333" t="s">
        <v>399</v>
      </c>
      <c r="U57" s="1333" t="s">
        <v>399</v>
      </c>
      <c r="V57" s="1333" t="s">
        <v>399</v>
      </c>
      <c r="W57" s="1333" t="s">
        <v>399</v>
      </c>
      <c r="X57" s="1333" t="s">
        <v>399</v>
      </c>
      <c r="Y57" s="1333" t="s">
        <v>399</v>
      </c>
      <c r="Z57" s="1333" t="s">
        <v>399</v>
      </c>
      <c r="AA57" s="1333" t="s">
        <v>399</v>
      </c>
      <c r="AB57" s="1333" t="s">
        <v>399</v>
      </c>
      <c r="AC57" s="1333" t="s">
        <v>399</v>
      </c>
      <c r="AD57" s="1333" t="s">
        <v>399</v>
      </c>
      <c r="AE57" s="1333" t="s">
        <v>399</v>
      </c>
      <c r="AF57" s="1333" t="s">
        <v>399</v>
      </c>
      <c r="AG57" s="1333" t="s">
        <v>399</v>
      </c>
      <c r="AH57" s="1333" t="s">
        <v>399</v>
      </c>
      <c r="AI57" s="1333" t="s">
        <v>399</v>
      </c>
      <c r="AJ57" s="1333" t="s">
        <v>399</v>
      </c>
      <c r="AK57" s="1333" t="s">
        <v>399</v>
      </c>
      <c r="AL57" s="1333" t="s">
        <v>399</v>
      </c>
      <c r="AM57" s="1333" t="s">
        <v>399</v>
      </c>
      <c r="AN57" s="1333" t="s">
        <v>399</v>
      </c>
      <c r="AO57" s="1333" t="s">
        <v>399</v>
      </c>
      <c r="AP57" s="1333" t="s">
        <v>399</v>
      </c>
      <c r="AQ57" s="1333" t="s">
        <v>399</v>
      </c>
      <c r="AR57" s="1333" t="s">
        <v>399</v>
      </c>
      <c r="AS57" s="1333" t="s">
        <v>399</v>
      </c>
      <c r="AT57" s="1333" t="s">
        <v>399</v>
      </c>
      <c r="AU57" s="1333" t="s">
        <v>399</v>
      </c>
      <c r="AV57" s="1333" t="s">
        <v>399</v>
      </c>
      <c r="AW57" s="1333" t="s">
        <v>399</v>
      </c>
      <c r="AX57" s="1333" t="s">
        <v>399</v>
      </c>
      <c r="AY57" s="1333" t="s">
        <v>399</v>
      </c>
      <c r="AZ57" s="1333" t="s">
        <v>399</v>
      </c>
      <c r="BA57" s="1333" t="s">
        <v>399</v>
      </c>
      <c r="BB57" s="1333" t="s">
        <v>399</v>
      </c>
      <c r="BC57" s="1333" t="s">
        <v>399</v>
      </c>
      <c r="BD57" s="1333" t="s">
        <v>399</v>
      </c>
      <c r="BE57" s="1333" t="s">
        <v>399</v>
      </c>
      <c r="BF57" s="1333" t="s">
        <v>399</v>
      </c>
      <c r="BG57" s="1333" t="s">
        <v>399</v>
      </c>
      <c r="BH57" s="1333" t="s">
        <v>399</v>
      </c>
      <c r="BI57" s="1333" t="s">
        <v>399</v>
      </c>
      <c r="BJ57" s="1333" t="s">
        <v>399</v>
      </c>
      <c r="BK57" s="1333" t="s">
        <v>399</v>
      </c>
      <c r="BL57" s="1333" t="s">
        <v>399</v>
      </c>
      <c r="BM57" s="1333" t="s">
        <v>399</v>
      </c>
      <c r="BN57" s="1333" t="s">
        <v>399</v>
      </c>
      <c r="BO57" s="1333" t="s">
        <v>399</v>
      </c>
      <c r="BP57" s="1333" t="s">
        <v>399</v>
      </c>
      <c r="BQ57" s="1333" t="s">
        <v>399</v>
      </c>
      <c r="BR57" s="1333" t="s">
        <v>399</v>
      </c>
      <c r="BS57" s="1333" t="s">
        <v>399</v>
      </c>
      <c r="BT57" s="1333" t="s">
        <v>399</v>
      </c>
      <c r="BU57" s="1333" t="s">
        <v>399</v>
      </c>
      <c r="BV57" s="1333" t="s">
        <v>399</v>
      </c>
      <c r="BW57" s="1333" t="s">
        <v>399</v>
      </c>
      <c r="BX57" s="1333" t="s">
        <v>399</v>
      </c>
      <c r="BY57" s="1333" t="s">
        <v>399</v>
      </c>
      <c r="BZ57" s="1333" t="s">
        <v>399</v>
      </c>
      <c r="CA57" s="1333" t="s">
        <v>399</v>
      </c>
      <c r="CB57" s="1333" t="s">
        <v>399</v>
      </c>
      <c r="CC57" s="1333" t="s">
        <v>399</v>
      </c>
      <c r="CD57" s="1333" t="s">
        <v>399</v>
      </c>
      <c r="CE57" s="1333" t="s">
        <v>399</v>
      </c>
      <c r="CF57" s="1333" t="s">
        <v>399</v>
      </c>
      <c r="CG57" s="1333" t="s">
        <v>399</v>
      </c>
      <c r="CH57" s="1333" t="s">
        <v>399</v>
      </c>
      <c r="CI57" s="1333" t="s">
        <v>399</v>
      </c>
      <c r="CJ57" s="1333" t="s">
        <v>399</v>
      </c>
      <c r="CK57" s="1333" t="s">
        <v>399</v>
      </c>
      <c r="CL57" s="1333" t="s">
        <v>399</v>
      </c>
      <c r="CM57" s="1333" t="s">
        <v>399</v>
      </c>
      <c r="CN57" s="1333" t="s">
        <v>399</v>
      </c>
    </row>
    <row r="58" spans="1:92" s="765" customFormat="1" ht="14.5" customHeight="1">
      <c r="A58" s="1333" t="s">
        <v>328</v>
      </c>
      <c r="B58" s="1333" t="s">
        <v>126</v>
      </c>
      <c r="C58" s="1333" t="s">
        <v>126</v>
      </c>
      <c r="D58" s="1333" t="s">
        <v>126</v>
      </c>
      <c r="E58" s="1333" t="s">
        <v>126</v>
      </c>
      <c r="F58" s="1333" t="s">
        <v>126</v>
      </c>
      <c r="G58" s="1333" t="s">
        <v>126</v>
      </c>
      <c r="H58" s="1333" t="s">
        <v>126</v>
      </c>
      <c r="I58" s="1333" t="s">
        <v>126</v>
      </c>
      <c r="J58" s="1333" t="s">
        <v>126</v>
      </c>
      <c r="K58" s="1333" t="s">
        <v>126</v>
      </c>
      <c r="L58" s="1333" t="s">
        <v>126</v>
      </c>
      <c r="M58" s="1333" t="s">
        <v>126</v>
      </c>
      <c r="N58" s="1333" t="s">
        <v>126</v>
      </c>
      <c r="O58" s="1333" t="s">
        <v>126</v>
      </c>
      <c r="P58" s="1333" t="s">
        <v>126</v>
      </c>
      <c r="Q58" s="1333" t="s">
        <v>126</v>
      </c>
      <c r="R58" s="1333" t="s">
        <v>126</v>
      </c>
      <c r="S58" s="1333" t="s">
        <v>126</v>
      </c>
      <c r="T58" s="1333" t="s">
        <v>126</v>
      </c>
      <c r="U58" s="1333" t="s">
        <v>126</v>
      </c>
      <c r="V58" s="1333" t="s">
        <v>126</v>
      </c>
      <c r="W58" s="1333" t="s">
        <v>126</v>
      </c>
      <c r="X58" s="1333" t="s">
        <v>126</v>
      </c>
      <c r="Y58" s="1333" t="s">
        <v>126</v>
      </c>
      <c r="Z58" s="1333" t="s">
        <v>126</v>
      </c>
      <c r="AA58" s="1333" t="s">
        <v>126</v>
      </c>
      <c r="AB58" s="1333" t="s">
        <v>126</v>
      </c>
      <c r="AC58" s="1333" t="s">
        <v>126</v>
      </c>
      <c r="AD58" s="1333" t="s">
        <v>126</v>
      </c>
      <c r="AE58" s="1333" t="s">
        <v>126</v>
      </c>
      <c r="AF58" s="1333" t="s">
        <v>126</v>
      </c>
      <c r="AG58" s="1333" t="s">
        <v>126</v>
      </c>
      <c r="AH58" s="1333" t="s">
        <v>126</v>
      </c>
      <c r="AI58" s="1333" t="s">
        <v>126</v>
      </c>
      <c r="AJ58" s="1333" t="s">
        <v>126</v>
      </c>
      <c r="AK58" s="1333" t="s">
        <v>126</v>
      </c>
      <c r="AL58" s="1333" t="s">
        <v>126</v>
      </c>
      <c r="AM58" s="1333" t="s">
        <v>126</v>
      </c>
      <c r="AN58" s="1333" t="s">
        <v>126</v>
      </c>
      <c r="AO58" s="1333" t="s">
        <v>126</v>
      </c>
      <c r="AP58" s="1333" t="s">
        <v>126</v>
      </c>
      <c r="AQ58" s="1333" t="s">
        <v>126</v>
      </c>
      <c r="AR58" s="1333" t="s">
        <v>126</v>
      </c>
      <c r="AS58" s="1333" t="s">
        <v>126</v>
      </c>
      <c r="AT58" s="1333" t="s">
        <v>126</v>
      </c>
      <c r="AU58" s="1333" t="s">
        <v>126</v>
      </c>
      <c r="AV58" s="1333" t="s">
        <v>126</v>
      </c>
      <c r="AW58" s="1333" t="s">
        <v>126</v>
      </c>
      <c r="AX58" s="1333" t="s">
        <v>126</v>
      </c>
      <c r="AY58" s="1333" t="s">
        <v>126</v>
      </c>
      <c r="AZ58" s="1333" t="s">
        <v>126</v>
      </c>
      <c r="BA58" s="1333" t="s">
        <v>126</v>
      </c>
      <c r="BB58" s="1333" t="s">
        <v>126</v>
      </c>
      <c r="BC58" s="1333" t="s">
        <v>126</v>
      </c>
      <c r="BD58" s="1333" t="s">
        <v>126</v>
      </c>
      <c r="BE58" s="1333" t="s">
        <v>126</v>
      </c>
      <c r="BF58" s="1333" t="s">
        <v>126</v>
      </c>
      <c r="BG58" s="1333" t="s">
        <v>126</v>
      </c>
      <c r="BH58" s="1333" t="s">
        <v>126</v>
      </c>
      <c r="BI58" s="1333" t="s">
        <v>126</v>
      </c>
      <c r="BJ58" s="1333" t="s">
        <v>126</v>
      </c>
      <c r="BK58" s="1333" t="s">
        <v>126</v>
      </c>
      <c r="BL58" s="1333" t="s">
        <v>126</v>
      </c>
      <c r="BM58" s="1333" t="s">
        <v>126</v>
      </c>
      <c r="BN58" s="1333" t="s">
        <v>126</v>
      </c>
      <c r="BO58" s="1333" t="s">
        <v>126</v>
      </c>
      <c r="BP58" s="1333" t="s">
        <v>126</v>
      </c>
      <c r="BQ58" s="1333" t="s">
        <v>126</v>
      </c>
      <c r="BR58" s="1333" t="s">
        <v>126</v>
      </c>
      <c r="BS58" s="1333" t="s">
        <v>126</v>
      </c>
      <c r="BT58" s="1333" t="s">
        <v>126</v>
      </c>
      <c r="BU58" s="1333" t="s">
        <v>126</v>
      </c>
      <c r="BV58" s="1333" t="s">
        <v>126</v>
      </c>
      <c r="BW58" s="1333" t="s">
        <v>126</v>
      </c>
      <c r="BX58" s="1333" t="s">
        <v>126</v>
      </c>
      <c r="BY58" s="1333" t="s">
        <v>126</v>
      </c>
      <c r="BZ58" s="1333" t="s">
        <v>126</v>
      </c>
      <c r="CA58" s="1333" t="s">
        <v>126</v>
      </c>
      <c r="CB58" s="1333" t="s">
        <v>126</v>
      </c>
      <c r="CC58" s="1333" t="s">
        <v>126</v>
      </c>
      <c r="CD58" s="1333" t="s">
        <v>126</v>
      </c>
      <c r="CE58" s="1333" t="s">
        <v>126</v>
      </c>
      <c r="CF58" s="1333" t="s">
        <v>126</v>
      </c>
      <c r="CG58" s="1333" t="s">
        <v>126</v>
      </c>
      <c r="CH58" s="1333" t="s">
        <v>126</v>
      </c>
      <c r="CI58" s="1333" t="s">
        <v>126</v>
      </c>
      <c r="CJ58" s="1333" t="s">
        <v>126</v>
      </c>
      <c r="CK58" s="1333" t="s">
        <v>126</v>
      </c>
      <c r="CL58" s="1333" t="s">
        <v>126</v>
      </c>
      <c r="CM58" s="1333" t="s">
        <v>126</v>
      </c>
      <c r="CN58" s="1333" t="s">
        <v>126</v>
      </c>
    </row>
    <row r="59" spans="1:92" s="765" customFormat="1" ht="14.5" customHeight="1">
      <c r="A59" s="1333" t="s">
        <v>401</v>
      </c>
      <c r="B59" s="1333" t="s">
        <v>401</v>
      </c>
      <c r="C59" s="1333" t="s">
        <v>401</v>
      </c>
      <c r="D59" s="1333" t="s">
        <v>401</v>
      </c>
      <c r="E59" s="1333" t="s">
        <v>401</v>
      </c>
      <c r="F59" s="1333" t="s">
        <v>401</v>
      </c>
      <c r="G59" s="1333" t="s">
        <v>401</v>
      </c>
      <c r="H59" s="1333" t="s">
        <v>401</v>
      </c>
      <c r="I59" s="1333" t="s">
        <v>401</v>
      </c>
      <c r="J59" s="1333" t="s">
        <v>401</v>
      </c>
      <c r="K59" s="1333" t="s">
        <v>401</v>
      </c>
      <c r="L59" s="1333" t="s">
        <v>401</v>
      </c>
      <c r="M59" s="1333" t="s">
        <v>401</v>
      </c>
      <c r="N59" s="1333" t="s">
        <v>401</v>
      </c>
      <c r="O59" s="1333" t="s">
        <v>401</v>
      </c>
      <c r="P59" s="1333" t="s">
        <v>401</v>
      </c>
      <c r="Q59" s="1333" t="s">
        <v>401</v>
      </c>
      <c r="R59" s="1333" t="s">
        <v>401</v>
      </c>
      <c r="S59" s="1333" t="s">
        <v>401</v>
      </c>
      <c r="T59" s="1333" t="s">
        <v>401</v>
      </c>
      <c r="U59" s="1333" t="s">
        <v>401</v>
      </c>
      <c r="V59" s="1333" t="s">
        <v>401</v>
      </c>
      <c r="W59" s="1333" t="s">
        <v>401</v>
      </c>
      <c r="X59" s="1333" t="s">
        <v>401</v>
      </c>
      <c r="Y59" s="1333" t="s">
        <v>401</v>
      </c>
      <c r="Z59" s="1333" t="s">
        <v>401</v>
      </c>
      <c r="AA59" s="1333" t="s">
        <v>401</v>
      </c>
      <c r="AB59" s="1333" t="s">
        <v>401</v>
      </c>
      <c r="AC59" s="1333" t="s">
        <v>401</v>
      </c>
      <c r="AD59" s="1333" t="s">
        <v>401</v>
      </c>
      <c r="AE59" s="1333" t="s">
        <v>401</v>
      </c>
      <c r="AF59" s="1333" t="s">
        <v>401</v>
      </c>
      <c r="AG59" s="1333" t="s">
        <v>401</v>
      </c>
      <c r="AH59" s="1333" t="s">
        <v>401</v>
      </c>
      <c r="AI59" s="1333" t="s">
        <v>401</v>
      </c>
      <c r="AJ59" s="1333" t="s">
        <v>401</v>
      </c>
      <c r="AK59" s="1333" t="s">
        <v>401</v>
      </c>
      <c r="AL59" s="1333" t="s">
        <v>401</v>
      </c>
      <c r="AM59" s="1333" t="s">
        <v>401</v>
      </c>
      <c r="AN59" s="1333" t="s">
        <v>401</v>
      </c>
      <c r="AO59" s="1333" t="s">
        <v>401</v>
      </c>
      <c r="AP59" s="1333" t="s">
        <v>401</v>
      </c>
      <c r="AQ59" s="1333" t="s">
        <v>401</v>
      </c>
      <c r="AR59" s="1333" t="s">
        <v>401</v>
      </c>
      <c r="AS59" s="1333" t="s">
        <v>401</v>
      </c>
      <c r="AT59" s="1333" t="s">
        <v>401</v>
      </c>
      <c r="AU59" s="1333" t="s">
        <v>401</v>
      </c>
      <c r="AV59" s="1333" t="s">
        <v>401</v>
      </c>
      <c r="AW59" s="1333" t="s">
        <v>401</v>
      </c>
      <c r="AX59" s="1333" t="s">
        <v>401</v>
      </c>
      <c r="AY59" s="1333" t="s">
        <v>401</v>
      </c>
      <c r="AZ59" s="1333" t="s">
        <v>401</v>
      </c>
      <c r="BA59" s="1333" t="s">
        <v>401</v>
      </c>
      <c r="BB59" s="1333" t="s">
        <v>401</v>
      </c>
      <c r="BC59" s="1333" t="s">
        <v>401</v>
      </c>
      <c r="BD59" s="1333" t="s">
        <v>401</v>
      </c>
      <c r="BE59" s="1333" t="s">
        <v>401</v>
      </c>
      <c r="BF59" s="1333" t="s">
        <v>401</v>
      </c>
      <c r="BG59" s="1333" t="s">
        <v>401</v>
      </c>
      <c r="BH59" s="1333" t="s">
        <v>401</v>
      </c>
      <c r="BI59" s="1333" t="s">
        <v>401</v>
      </c>
      <c r="BJ59" s="1333" t="s">
        <v>401</v>
      </c>
      <c r="BK59" s="1333" t="s">
        <v>401</v>
      </c>
      <c r="BL59" s="1333" t="s">
        <v>401</v>
      </c>
      <c r="BM59" s="1333" t="s">
        <v>401</v>
      </c>
      <c r="BN59" s="1333" t="s">
        <v>401</v>
      </c>
      <c r="BO59" s="1333" t="s">
        <v>401</v>
      </c>
      <c r="BP59" s="1333" t="s">
        <v>401</v>
      </c>
      <c r="BQ59" s="1333" t="s">
        <v>401</v>
      </c>
      <c r="BR59" s="1333" t="s">
        <v>401</v>
      </c>
      <c r="BS59" s="1333" t="s">
        <v>401</v>
      </c>
      <c r="BT59" s="1333" t="s">
        <v>401</v>
      </c>
      <c r="BU59" s="1333" t="s">
        <v>401</v>
      </c>
      <c r="BV59" s="1333" t="s">
        <v>401</v>
      </c>
      <c r="BW59" s="1333" t="s">
        <v>401</v>
      </c>
      <c r="BX59" s="1333" t="s">
        <v>401</v>
      </c>
      <c r="BY59" s="1333" t="s">
        <v>401</v>
      </c>
      <c r="BZ59" s="1333" t="s">
        <v>401</v>
      </c>
      <c r="CA59" s="1333" t="s">
        <v>401</v>
      </c>
      <c r="CB59" s="1333" t="s">
        <v>401</v>
      </c>
      <c r="CC59" s="1333" t="s">
        <v>401</v>
      </c>
      <c r="CD59" s="1333" t="s">
        <v>401</v>
      </c>
      <c r="CE59" s="1333" t="s">
        <v>401</v>
      </c>
      <c r="CF59" s="1333" t="s">
        <v>401</v>
      </c>
      <c r="CG59" s="1333" t="s">
        <v>401</v>
      </c>
      <c r="CH59" s="1333" t="s">
        <v>401</v>
      </c>
      <c r="CI59" s="1333" t="s">
        <v>401</v>
      </c>
      <c r="CJ59" s="1333" t="s">
        <v>401</v>
      </c>
      <c r="CK59" s="1333" t="s">
        <v>401</v>
      </c>
      <c r="CL59" s="1333" t="s">
        <v>401</v>
      </c>
      <c r="CM59" s="1333" t="s">
        <v>401</v>
      </c>
      <c r="CN59" s="1333" t="s">
        <v>401</v>
      </c>
    </row>
    <row r="60" spans="1:92" ht="14.5" customHeight="1"/>
    <row r="61" spans="1:92" ht="14.5" customHeight="1"/>
    <row r="62" spans="1:92" ht="14.5" customHeight="1"/>
    <row r="63" spans="1:92" ht="14.5" customHeight="1"/>
    <row r="64" spans="1:92" ht="14.5" customHeight="1"/>
    <row r="65" ht="14.5" customHeight="1"/>
    <row r="66" ht="14.5" customHeight="1"/>
    <row r="67" ht="14.5" customHeight="1"/>
    <row r="68" ht="14.5" customHeight="1"/>
    <row r="69" ht="14.5" customHeight="1"/>
    <row r="70" ht="14.5" customHeight="1"/>
    <row r="71" ht="14.5" customHeight="1"/>
    <row r="72" ht="14.5" customHeight="1"/>
    <row r="73" ht="14.5" customHeight="1"/>
    <row r="74" ht="14.5" customHeight="1"/>
    <row r="75" ht="14.5" customHeight="1"/>
    <row r="76" ht="14.5" customHeight="1"/>
    <row r="77" ht="14.5" customHeight="1"/>
    <row r="78" ht="14.5" customHeight="1"/>
    <row r="79" ht="14.5" customHeight="1"/>
    <row r="80" ht="14.5" customHeight="1"/>
    <row r="81" ht="14.5" customHeight="1"/>
    <row r="82" ht="14.5" customHeight="1"/>
    <row r="83" ht="14.5" customHeight="1"/>
    <row r="84" ht="14.5" customHeight="1"/>
    <row r="85" ht="14.5" customHeight="1"/>
    <row r="86" ht="14.5" customHeight="1"/>
    <row r="87" ht="14.5" customHeight="1"/>
    <row r="88" ht="14.5" customHeight="1"/>
    <row r="89" ht="14.5" customHeight="1"/>
    <row r="90" ht="14.5" customHeight="1"/>
    <row r="91" ht="14.5" customHeight="1"/>
    <row r="92" ht="14.5" customHeight="1"/>
    <row r="93" ht="14.5" customHeight="1"/>
    <row r="94" ht="14.5" customHeight="1"/>
    <row r="95" ht="14.5" customHeight="1"/>
    <row r="96" ht="14.5" customHeight="1"/>
    <row r="97" ht="14.5" customHeight="1"/>
    <row r="98" ht="14.5" customHeight="1"/>
    <row r="99" ht="14.5" customHeight="1"/>
    <row r="100" ht="14.5" customHeight="1"/>
    <row r="101" ht="14.5" customHeight="1"/>
    <row r="102" ht="14.5" customHeight="1"/>
    <row r="103" ht="14.5" customHeight="1"/>
    <row r="104" ht="14.5" customHeight="1"/>
    <row r="105" ht="14.5" customHeight="1"/>
    <row r="106" ht="14.5" customHeight="1"/>
    <row r="107" ht="14.5" customHeight="1"/>
    <row r="108" ht="14.5" customHeight="1"/>
    <row r="109" ht="14.5" customHeight="1"/>
    <row r="110" ht="14.5" customHeight="1"/>
    <row r="111" ht="14.5" customHeight="1"/>
    <row r="112" ht="14.5" customHeight="1"/>
    <row r="113" ht="14.5" customHeight="1"/>
    <row r="114" ht="14.5" customHeight="1"/>
    <row r="115" ht="14.5" customHeight="1"/>
    <row r="116" ht="14.5" customHeight="1"/>
    <row r="117" ht="14.5" customHeight="1"/>
    <row r="118" ht="14.5" customHeight="1"/>
    <row r="119" ht="14.5" customHeight="1"/>
    <row r="120" ht="14.5" customHeight="1"/>
    <row r="121" ht="14.5" customHeight="1"/>
    <row r="122" ht="14.5" customHeight="1"/>
    <row r="123" ht="14.5" customHeight="1"/>
    <row r="124" ht="14.5" customHeight="1"/>
    <row r="125" ht="14.5" customHeight="1"/>
    <row r="126" ht="14.5" customHeight="1"/>
    <row r="127" ht="14.5" customHeight="1"/>
    <row r="128" ht="14.5" customHeight="1"/>
    <row r="129" ht="14.5" customHeight="1"/>
    <row r="130" ht="14.5" customHeight="1"/>
    <row r="131" ht="14.5" customHeight="1"/>
    <row r="132" ht="14.5" customHeight="1"/>
    <row r="133" ht="14.5" customHeight="1"/>
    <row r="134" ht="14.5" customHeight="1"/>
    <row r="135" ht="14.5" customHeight="1"/>
    <row r="136" ht="14.5" customHeight="1"/>
    <row r="137" ht="14.5" customHeight="1"/>
    <row r="138" ht="14.5" customHeight="1"/>
    <row r="139" ht="14.5" customHeight="1"/>
    <row r="140" ht="14.5" customHeight="1"/>
    <row r="141" ht="14.5" customHeight="1"/>
    <row r="142" ht="14.5" customHeight="1"/>
    <row r="143" ht="14.5" customHeight="1"/>
    <row r="144" ht="14.5" customHeight="1"/>
    <row r="145" ht="14.5" customHeight="1"/>
    <row r="146" ht="14.5" customHeight="1"/>
    <row r="147" ht="14.5" customHeight="1"/>
    <row r="148" ht="14.5" customHeight="1"/>
    <row r="149" ht="14.5" customHeight="1"/>
    <row r="150" ht="14.5" customHeight="1"/>
    <row r="151" ht="14.5" customHeight="1"/>
    <row r="152" ht="14.5" customHeight="1"/>
    <row r="153" ht="14.5" customHeight="1"/>
    <row r="154" ht="14.5" customHeight="1"/>
    <row r="155" ht="14.5" customHeight="1"/>
    <row r="156" ht="14.5" customHeight="1"/>
    <row r="157" ht="14.5" customHeight="1"/>
    <row r="158" ht="14.5" customHeight="1"/>
    <row r="159" ht="14.5" customHeight="1"/>
    <row r="160" ht="14.5" customHeight="1"/>
    <row r="161" ht="14.5" customHeight="1"/>
    <row r="162" ht="14.5" customHeight="1"/>
    <row r="163" ht="14.5" customHeight="1"/>
    <row r="164" ht="14.5" customHeight="1"/>
    <row r="165" ht="14.5" customHeight="1"/>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row r="203" ht="14.5" customHeight="1"/>
    <row r="204" ht="14.5" customHeight="1"/>
    <row r="205" ht="14.5" customHeight="1"/>
    <row r="206" ht="14.5" customHeight="1"/>
    <row r="207" ht="14.5" customHeight="1"/>
    <row r="208"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row r="232" ht="14.5" customHeight="1"/>
    <row r="233" ht="14.5" customHeight="1"/>
    <row r="234" ht="14.5" customHeight="1"/>
    <row r="235" ht="14.5" customHeight="1"/>
    <row r="236" ht="14.5" customHeight="1"/>
    <row r="237" ht="14.5" customHeight="1"/>
    <row r="238" ht="14.5" customHeight="1"/>
    <row r="239" ht="14.5" customHeight="1"/>
    <row r="240" ht="14.5" customHeight="1"/>
    <row r="241" ht="14.5" customHeight="1"/>
    <row r="242" ht="14.5" customHeight="1"/>
    <row r="243" ht="14.5" customHeight="1"/>
    <row r="244" ht="14.5" customHeight="1"/>
    <row r="245" ht="14.5" customHeight="1"/>
    <row r="246" ht="14.5" customHeight="1"/>
    <row r="247" ht="14.5" customHeight="1"/>
    <row r="248" ht="14.5" customHeight="1"/>
    <row r="249" ht="14.5" customHeight="1"/>
    <row r="250" ht="14.5" customHeight="1"/>
    <row r="251" ht="14.5" customHeight="1"/>
    <row r="252" ht="14.5" customHeight="1"/>
    <row r="253" ht="14.5" customHeight="1"/>
    <row r="254" ht="14.5" customHeight="1"/>
    <row r="255" ht="14.5" customHeight="1"/>
    <row r="256" ht="14.5" customHeight="1"/>
    <row r="257" ht="14.5" customHeight="1"/>
    <row r="258" ht="14.5" customHeight="1"/>
    <row r="259" ht="14.5" customHeight="1"/>
    <row r="260" ht="14.5" customHeight="1"/>
    <row r="261" ht="14.5" customHeight="1"/>
    <row r="262" ht="14.5" customHeight="1"/>
    <row r="263" ht="14.5" customHeight="1"/>
    <row r="264" ht="14.5" customHeight="1"/>
    <row r="265" ht="14.5" customHeight="1"/>
    <row r="266" ht="14.5" customHeight="1"/>
    <row r="267" ht="14.5" customHeight="1"/>
    <row r="268" ht="14.5" customHeight="1"/>
    <row r="269" ht="14.5" customHeight="1"/>
    <row r="270" ht="14.5" customHeight="1"/>
    <row r="271" ht="14.5" customHeight="1"/>
    <row r="272" ht="14.5" customHeight="1"/>
    <row r="273" ht="14.5" customHeight="1"/>
    <row r="274" ht="14.5" customHeight="1"/>
    <row r="275" ht="14.5" customHeight="1"/>
    <row r="276" ht="14.5" customHeight="1"/>
    <row r="277" ht="14.5" customHeight="1"/>
    <row r="278" ht="14.5" customHeight="1"/>
    <row r="279" ht="14.5" customHeight="1"/>
    <row r="280" ht="14.5" customHeight="1"/>
    <row r="281" ht="14.5" customHeight="1"/>
    <row r="282" ht="14.5" customHeight="1"/>
    <row r="283" ht="14.5" customHeight="1"/>
    <row r="284" ht="14.5" customHeight="1"/>
    <row r="285" ht="14.5" customHeight="1"/>
    <row r="286" ht="14.5" customHeight="1"/>
    <row r="287" ht="14.5" customHeight="1"/>
    <row r="288" ht="14.5" customHeight="1"/>
    <row r="289" ht="14.5" customHeight="1"/>
    <row r="290" ht="14.5" customHeight="1"/>
    <row r="291" ht="14.5" customHeight="1"/>
    <row r="292" ht="14.5" customHeight="1"/>
    <row r="293" ht="14.5" customHeight="1"/>
    <row r="294" ht="14.5" customHeight="1"/>
    <row r="295" ht="14.5" customHeight="1"/>
    <row r="296" ht="14.5" customHeight="1"/>
    <row r="297" ht="14.5" customHeight="1"/>
    <row r="298" ht="14.5" customHeight="1"/>
    <row r="299" ht="14.5" customHeight="1"/>
    <row r="300" ht="14.5" customHeight="1"/>
    <row r="301" ht="14.5" customHeight="1"/>
    <row r="302" ht="14.5" customHeight="1"/>
    <row r="303" ht="14.5" customHeight="1"/>
    <row r="304" ht="14.5" customHeight="1"/>
    <row r="305" ht="14.5" customHeight="1"/>
    <row r="306" ht="14.5" customHeight="1"/>
    <row r="307" ht="14.5" customHeight="1"/>
    <row r="308" ht="14.5" customHeight="1"/>
    <row r="309" ht="14.5" customHeight="1"/>
    <row r="310" ht="14.5" customHeight="1"/>
    <row r="311" ht="14.5" customHeight="1"/>
    <row r="312" ht="14.5" customHeight="1"/>
    <row r="313" ht="14.5" customHeight="1"/>
    <row r="314" ht="14.5" customHeight="1"/>
    <row r="315" ht="14.5" customHeight="1"/>
    <row r="316" ht="14.5" customHeight="1"/>
    <row r="317" ht="14.5" customHeight="1"/>
    <row r="318" ht="14.5" customHeight="1"/>
    <row r="319" ht="14.5" customHeight="1"/>
    <row r="320" ht="14.5" customHeight="1"/>
    <row r="321" ht="14.5" customHeight="1"/>
    <row r="322" ht="14.5" customHeight="1"/>
    <row r="323" ht="14.5" customHeight="1"/>
    <row r="324" ht="14.5" customHeight="1"/>
    <row r="325" ht="14.5" customHeight="1"/>
    <row r="326" ht="14.5" customHeight="1"/>
    <row r="327" ht="14.5" customHeight="1"/>
    <row r="328" ht="14.5" customHeight="1"/>
    <row r="329" ht="14.5" customHeight="1"/>
    <row r="330" ht="14.5" customHeight="1"/>
    <row r="331" ht="14.5" customHeight="1"/>
    <row r="332" ht="14.5" customHeight="1"/>
    <row r="333" ht="14.5" customHeight="1"/>
    <row r="334" ht="14.5" customHeight="1"/>
    <row r="335" ht="14.5" customHeight="1"/>
    <row r="336" ht="14.5" customHeight="1"/>
  </sheetData>
  <mergeCells count="116">
    <mergeCell ref="A58:CN58"/>
    <mergeCell ref="A59:CN59"/>
    <mergeCell ref="A3:CN3"/>
    <mergeCell ref="A32:CN32"/>
    <mergeCell ref="CE36:CF36"/>
    <mergeCell ref="CH36:CI36"/>
    <mergeCell ref="CJ36:CK36"/>
    <mergeCell ref="CL36:CM36"/>
    <mergeCell ref="A57:CN57"/>
    <mergeCell ref="BT36:BU36"/>
    <mergeCell ref="BV36:BW36"/>
    <mergeCell ref="BX36:BY36"/>
    <mergeCell ref="CA36:CB36"/>
    <mergeCell ref="CC36:CD36"/>
    <mergeCell ref="BH36:BI36"/>
    <mergeCell ref="BJ36:BK36"/>
    <mergeCell ref="BM36:BN36"/>
    <mergeCell ref="BO36:BP36"/>
    <mergeCell ref="BQ36:BR36"/>
    <mergeCell ref="AV36:AW36"/>
    <mergeCell ref="AY36:AZ36"/>
    <mergeCell ref="BA36:BB36"/>
    <mergeCell ref="BC36:BD36"/>
    <mergeCell ref="BF36:BG36"/>
    <mergeCell ref="K36:L36"/>
    <mergeCell ref="AK36:AL36"/>
    <mergeCell ref="AM36:AN36"/>
    <mergeCell ref="AO36:AP36"/>
    <mergeCell ref="AR36:AS36"/>
    <mergeCell ref="AT36:AU36"/>
    <mergeCell ref="Y36:Z36"/>
    <mergeCell ref="AA36:AB36"/>
    <mergeCell ref="AD36:AE36"/>
    <mergeCell ref="AF36:AG36"/>
    <mergeCell ref="AH36:AI36"/>
    <mergeCell ref="A34:CN34"/>
    <mergeCell ref="B35:H35"/>
    <mergeCell ref="I35:O35"/>
    <mergeCell ref="P35:V35"/>
    <mergeCell ref="W35:AC35"/>
    <mergeCell ref="AD35:AJ35"/>
    <mergeCell ref="AK35:AQ35"/>
    <mergeCell ref="AR35:AX35"/>
    <mergeCell ref="AY35:BE35"/>
    <mergeCell ref="BF35:BL35"/>
    <mergeCell ref="BM35:BS35"/>
    <mergeCell ref="BT35:BZ35"/>
    <mergeCell ref="CA35:CG35"/>
    <mergeCell ref="CH35:CN35"/>
    <mergeCell ref="A35:A37"/>
    <mergeCell ref="M36:N36"/>
    <mergeCell ref="P36:Q36"/>
    <mergeCell ref="R36:S36"/>
    <mergeCell ref="T36:U36"/>
    <mergeCell ref="W36:X36"/>
    <mergeCell ref="B36:C36"/>
    <mergeCell ref="D36:E36"/>
    <mergeCell ref="F36:G36"/>
    <mergeCell ref="I36:J36"/>
    <mergeCell ref="A30:CN30"/>
    <mergeCell ref="AK7:AL7"/>
    <mergeCell ref="AM7:AN7"/>
    <mergeCell ref="AO7:AP7"/>
    <mergeCell ref="AR7:AS7"/>
    <mergeCell ref="AH7:AI7"/>
    <mergeCell ref="M7:N7"/>
    <mergeCell ref="P7:Q7"/>
    <mergeCell ref="F7:G7"/>
    <mergeCell ref="A29:CN29"/>
    <mergeCell ref="K7:L7"/>
    <mergeCell ref="AT7:AU7"/>
    <mergeCell ref="Y7:Z7"/>
    <mergeCell ref="AA7:AB7"/>
    <mergeCell ref="AD7:AE7"/>
    <mergeCell ref="AF7:AG7"/>
    <mergeCell ref="A28:CN28"/>
    <mergeCell ref="BT7:BU7"/>
    <mergeCell ref="BV7:BW7"/>
    <mergeCell ref="BX7:BY7"/>
    <mergeCell ref="CA7:CB7"/>
    <mergeCell ref="CC7:CD7"/>
    <mergeCell ref="BH7:BI7"/>
    <mergeCell ref="BJ7:BK7"/>
    <mergeCell ref="BO7:BP7"/>
    <mergeCell ref="BQ7:BR7"/>
    <mergeCell ref="AV7:AW7"/>
    <mergeCell ref="AY7:AZ7"/>
    <mergeCell ref="BA7:BB7"/>
    <mergeCell ref="BC7:BD7"/>
    <mergeCell ref="BF7:BG7"/>
    <mergeCell ref="T7:U7"/>
    <mergeCell ref="W7:X7"/>
    <mergeCell ref="CE7:CF7"/>
    <mergeCell ref="CH7:CI7"/>
    <mergeCell ref="CJ7:CK7"/>
    <mergeCell ref="B7:C7"/>
    <mergeCell ref="D7:E7"/>
    <mergeCell ref="I7:J7"/>
    <mergeCell ref="A5:CN5"/>
    <mergeCell ref="B6:H6"/>
    <mergeCell ref="I6:O6"/>
    <mergeCell ref="P6:V6"/>
    <mergeCell ref="W6:AC6"/>
    <mergeCell ref="AD6:AJ6"/>
    <mergeCell ref="AK6:AQ6"/>
    <mergeCell ref="AR6:AX6"/>
    <mergeCell ref="AY6:BE6"/>
    <mergeCell ref="BF6:BL6"/>
    <mergeCell ref="BM6:BS6"/>
    <mergeCell ref="BT6:BZ6"/>
    <mergeCell ref="CA6:CG6"/>
    <mergeCell ref="CH6:CN6"/>
    <mergeCell ref="A6:A8"/>
    <mergeCell ref="R7:S7"/>
    <mergeCell ref="CL7:CM7"/>
    <mergeCell ref="BM7:BN7"/>
  </mergeCells>
  <hyperlinks>
    <hyperlink ref="A1" location="Inhalt!A1" display="Zurück zum Inhalt"/>
  </hyperlink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78"/>
  <sheetViews>
    <sheetView zoomScale="80" zoomScaleNormal="80" workbookViewId="0">
      <pane xSplit="1" topLeftCell="B1" activePane="topRight" state="frozen"/>
      <selection pane="topRight"/>
    </sheetView>
  </sheetViews>
  <sheetFormatPr baseColWidth="10" defaultColWidth="11" defaultRowHeight="14.5"/>
  <cols>
    <col min="1" max="1" width="23.58203125" style="1054" customWidth="1"/>
    <col min="2" max="52" width="11.08203125" style="1054" customWidth="1"/>
    <col min="53" max="16384" width="11" style="1054"/>
  </cols>
  <sheetData>
    <row r="1" spans="1:52" ht="14.5" customHeight="1">
      <c r="A1" s="1143" t="s">
        <v>771</v>
      </c>
    </row>
    <row r="2" spans="1:52" ht="14.5" customHeight="1"/>
    <row r="3" spans="1:52" ht="14.5" customHeight="1">
      <c r="A3" s="1310">
        <v>2022</v>
      </c>
      <c r="B3" s="1310"/>
      <c r="C3" s="1310"/>
      <c r="D3" s="1310"/>
      <c r="E3" s="1310"/>
      <c r="F3" s="1310"/>
      <c r="G3" s="1310"/>
      <c r="H3" s="1310"/>
      <c r="I3" s="1310"/>
      <c r="J3" s="1310"/>
      <c r="K3" s="1310"/>
      <c r="L3" s="1310"/>
      <c r="M3" s="1310"/>
      <c r="N3" s="1310"/>
      <c r="O3" s="1310"/>
      <c r="P3" s="1310"/>
      <c r="Q3" s="1310"/>
      <c r="R3" s="1310"/>
      <c r="S3" s="1310"/>
      <c r="T3" s="1310"/>
      <c r="U3" s="1310"/>
      <c r="V3" s="1310"/>
      <c r="W3" s="1310"/>
      <c r="X3" s="1310"/>
      <c r="Y3" s="1310"/>
      <c r="Z3" s="1310"/>
      <c r="AA3" s="1310"/>
      <c r="AB3" s="1310"/>
      <c r="AC3" s="1310"/>
      <c r="AD3" s="1310"/>
      <c r="AE3" s="1310"/>
      <c r="AF3" s="1310"/>
      <c r="AG3" s="1310"/>
      <c r="AH3" s="1310"/>
      <c r="AI3" s="1310"/>
      <c r="AJ3" s="1310"/>
      <c r="AK3" s="1310"/>
      <c r="AL3" s="1310"/>
      <c r="AM3" s="1310"/>
      <c r="AN3" s="1310"/>
      <c r="AO3" s="1310"/>
      <c r="AP3" s="1310"/>
      <c r="AQ3" s="1310"/>
      <c r="AR3" s="1310"/>
      <c r="AS3" s="1310"/>
      <c r="AT3" s="1310"/>
      <c r="AU3" s="1310"/>
      <c r="AV3" s="1310"/>
      <c r="AW3" s="1310"/>
      <c r="AX3" s="1310"/>
      <c r="AY3" s="1310"/>
      <c r="AZ3" s="1310"/>
    </row>
    <row r="4" spans="1:52" ht="14.5" customHeight="1"/>
    <row r="5" spans="1:52" s="765" customFormat="1" ht="14.5" customHeight="1">
      <c r="A5" s="1409" t="s">
        <v>755</v>
      </c>
      <c r="B5" s="1409"/>
      <c r="C5" s="1409"/>
      <c r="D5" s="1409"/>
      <c r="E5" s="1409"/>
      <c r="F5" s="1409"/>
      <c r="G5" s="1409"/>
      <c r="H5" s="1409"/>
      <c r="I5" s="1409"/>
      <c r="J5" s="1409"/>
      <c r="K5" s="1409"/>
      <c r="L5" s="1409"/>
      <c r="M5" s="1409"/>
      <c r="N5" s="1409"/>
      <c r="O5" s="1409"/>
      <c r="P5" s="1409"/>
      <c r="Q5" s="1409"/>
      <c r="R5" s="1409"/>
      <c r="S5" s="1409"/>
      <c r="T5" s="1409"/>
      <c r="U5" s="1409"/>
      <c r="V5" s="1409"/>
      <c r="W5" s="1409"/>
      <c r="X5" s="1409"/>
      <c r="Y5" s="1409"/>
      <c r="Z5" s="1409"/>
      <c r="AA5" s="1409"/>
      <c r="AB5" s="1409"/>
      <c r="AC5" s="1409"/>
      <c r="AD5" s="1409"/>
      <c r="AE5" s="1409"/>
      <c r="AF5" s="1409"/>
      <c r="AG5" s="1409"/>
      <c r="AH5" s="1409"/>
      <c r="AI5" s="1409"/>
      <c r="AJ5" s="1409"/>
      <c r="AK5" s="1409"/>
      <c r="AL5" s="1409"/>
      <c r="AM5" s="1409"/>
      <c r="AN5" s="1409"/>
      <c r="AO5" s="1409"/>
      <c r="AP5" s="1409"/>
      <c r="AQ5" s="1409"/>
      <c r="AR5" s="1409"/>
      <c r="AS5" s="1409"/>
      <c r="AT5" s="1409"/>
      <c r="AU5" s="1409"/>
      <c r="AV5" s="1409"/>
      <c r="AW5" s="1409"/>
      <c r="AX5" s="1409"/>
      <c r="AY5" s="1409"/>
      <c r="AZ5" s="1409"/>
    </row>
    <row r="6" spans="1:52" s="788" customFormat="1" ht="30" customHeight="1">
      <c r="A6" s="1457" t="s">
        <v>10</v>
      </c>
      <c r="B6" s="1331" t="s">
        <v>556</v>
      </c>
      <c r="C6" s="1331" t="s">
        <v>402</v>
      </c>
      <c r="D6" s="1331" t="s">
        <v>402</v>
      </c>
      <c r="E6" s="1331" t="s">
        <v>557</v>
      </c>
      <c r="F6" s="1331" t="s">
        <v>403</v>
      </c>
      <c r="G6" s="1331" t="s">
        <v>403</v>
      </c>
      <c r="H6" s="1331" t="s">
        <v>558</v>
      </c>
      <c r="I6" s="1331" t="s">
        <v>404</v>
      </c>
      <c r="J6" s="1331" t="s">
        <v>404</v>
      </c>
      <c r="K6" s="1331" t="s">
        <v>559</v>
      </c>
      <c r="L6" s="1331" t="s">
        <v>405</v>
      </c>
      <c r="M6" s="1331" t="s">
        <v>405</v>
      </c>
      <c r="N6" s="1331" t="s">
        <v>560</v>
      </c>
      <c r="O6" s="1331" t="s">
        <v>406</v>
      </c>
      <c r="P6" s="1331" t="s">
        <v>406</v>
      </c>
      <c r="Q6" s="1331" t="s">
        <v>407</v>
      </c>
      <c r="R6" s="1331" t="s">
        <v>407</v>
      </c>
      <c r="S6" s="1331" t="s">
        <v>407</v>
      </c>
      <c r="T6" s="1331" t="s">
        <v>196</v>
      </c>
      <c r="U6" s="1331" t="s">
        <v>408</v>
      </c>
      <c r="V6" s="1331" t="s">
        <v>408</v>
      </c>
      <c r="W6" s="1331" t="s">
        <v>221</v>
      </c>
      <c r="X6" s="1331" t="s">
        <v>409</v>
      </c>
      <c r="Y6" s="1331" t="s">
        <v>409</v>
      </c>
      <c r="Z6" s="1331" t="s">
        <v>561</v>
      </c>
      <c r="AA6" s="1331" t="s">
        <v>410</v>
      </c>
      <c r="AB6" s="1331" t="s">
        <v>410</v>
      </c>
      <c r="AC6" s="1331" t="s">
        <v>562</v>
      </c>
      <c r="AD6" s="1331" t="s">
        <v>411</v>
      </c>
      <c r="AE6" s="1331" t="s">
        <v>411</v>
      </c>
      <c r="AF6" s="1331" t="s">
        <v>563</v>
      </c>
      <c r="AG6" s="1331" t="s">
        <v>412</v>
      </c>
      <c r="AH6" s="1331" t="s">
        <v>412</v>
      </c>
      <c r="AI6" s="1331" t="s">
        <v>564</v>
      </c>
      <c r="AJ6" s="1331" t="s">
        <v>413</v>
      </c>
      <c r="AK6" s="1331" t="s">
        <v>413</v>
      </c>
      <c r="AL6" s="1331" t="s">
        <v>565</v>
      </c>
      <c r="AM6" s="1331" t="s">
        <v>414</v>
      </c>
      <c r="AN6" s="1331" t="s">
        <v>414</v>
      </c>
      <c r="AO6" s="1331" t="s">
        <v>566</v>
      </c>
      <c r="AP6" s="1331" t="s">
        <v>415</v>
      </c>
      <c r="AQ6" s="1331" t="s">
        <v>415</v>
      </c>
      <c r="AR6" s="1331" t="s">
        <v>567</v>
      </c>
      <c r="AS6" s="1331" t="s">
        <v>416</v>
      </c>
      <c r="AT6" s="1331" t="s">
        <v>416</v>
      </c>
      <c r="AU6" s="1331" t="s">
        <v>568</v>
      </c>
      <c r="AV6" s="1331" t="s">
        <v>417</v>
      </c>
      <c r="AW6" s="1331" t="s">
        <v>417</v>
      </c>
      <c r="AX6" s="1331" t="s">
        <v>569</v>
      </c>
      <c r="AY6" s="1331" t="s">
        <v>418</v>
      </c>
      <c r="AZ6" s="1332" t="s">
        <v>418</v>
      </c>
    </row>
    <row r="7" spans="1:52" s="765" customFormat="1" ht="14.5" customHeight="1" thickBot="1">
      <c r="A7" s="1458"/>
      <c r="B7" s="393" t="s">
        <v>56</v>
      </c>
      <c r="C7" s="393" t="s">
        <v>57</v>
      </c>
      <c r="D7" s="533" t="s">
        <v>123</v>
      </c>
      <c r="E7" s="393" t="s">
        <v>56</v>
      </c>
      <c r="F7" s="393" t="s">
        <v>57</v>
      </c>
      <c r="G7" s="533" t="s">
        <v>123</v>
      </c>
      <c r="H7" s="393" t="s">
        <v>56</v>
      </c>
      <c r="I7" s="393" t="s">
        <v>57</v>
      </c>
      <c r="J7" s="533" t="s">
        <v>123</v>
      </c>
      <c r="K7" s="393" t="s">
        <v>56</v>
      </c>
      <c r="L7" s="393" t="s">
        <v>57</v>
      </c>
      <c r="M7" s="533" t="s">
        <v>123</v>
      </c>
      <c r="N7" s="393" t="s">
        <v>56</v>
      </c>
      <c r="O7" s="393" t="s">
        <v>57</v>
      </c>
      <c r="P7" s="533" t="s">
        <v>123</v>
      </c>
      <c r="Q7" s="393" t="s">
        <v>56</v>
      </c>
      <c r="R7" s="393" t="s">
        <v>57</v>
      </c>
      <c r="S7" s="533" t="s">
        <v>123</v>
      </c>
      <c r="T7" s="393" t="s">
        <v>56</v>
      </c>
      <c r="U7" s="393" t="s">
        <v>57</v>
      </c>
      <c r="V7" s="533" t="s">
        <v>123</v>
      </c>
      <c r="W7" s="393" t="s">
        <v>56</v>
      </c>
      <c r="X7" s="393" t="s">
        <v>57</v>
      </c>
      <c r="Y7" s="533" t="s">
        <v>123</v>
      </c>
      <c r="Z7" s="393" t="s">
        <v>56</v>
      </c>
      <c r="AA7" s="393" t="s">
        <v>57</v>
      </c>
      <c r="AB7" s="533" t="s">
        <v>123</v>
      </c>
      <c r="AC7" s="393" t="s">
        <v>56</v>
      </c>
      <c r="AD7" s="393" t="s">
        <v>57</v>
      </c>
      <c r="AE7" s="533" t="s">
        <v>123</v>
      </c>
      <c r="AF7" s="393" t="s">
        <v>56</v>
      </c>
      <c r="AG7" s="393" t="s">
        <v>57</v>
      </c>
      <c r="AH7" s="533" t="s">
        <v>123</v>
      </c>
      <c r="AI7" s="393" t="s">
        <v>56</v>
      </c>
      <c r="AJ7" s="393" t="s">
        <v>57</v>
      </c>
      <c r="AK7" s="533" t="s">
        <v>123</v>
      </c>
      <c r="AL7" s="393" t="s">
        <v>56</v>
      </c>
      <c r="AM7" s="393" t="s">
        <v>57</v>
      </c>
      <c r="AN7" s="533" t="s">
        <v>123</v>
      </c>
      <c r="AO7" s="393" t="s">
        <v>56</v>
      </c>
      <c r="AP7" s="393" t="s">
        <v>57</v>
      </c>
      <c r="AQ7" s="533" t="s">
        <v>123</v>
      </c>
      <c r="AR7" s="393" t="s">
        <v>56</v>
      </c>
      <c r="AS7" s="393" t="s">
        <v>57</v>
      </c>
      <c r="AT7" s="533" t="s">
        <v>123</v>
      </c>
      <c r="AU7" s="393" t="s">
        <v>56</v>
      </c>
      <c r="AV7" s="393" t="s">
        <v>57</v>
      </c>
      <c r="AW7" s="533" t="s">
        <v>123</v>
      </c>
      <c r="AX7" s="393" t="s">
        <v>56</v>
      </c>
      <c r="AY7" s="393" t="s">
        <v>57</v>
      </c>
      <c r="AZ7" s="393" t="s">
        <v>123</v>
      </c>
    </row>
    <row r="8" spans="1:52" s="765" customFormat="1" ht="14.5" customHeight="1">
      <c r="A8" s="749" t="s">
        <v>11</v>
      </c>
      <c r="B8" s="862">
        <v>100</v>
      </c>
      <c r="C8" s="863"/>
      <c r="D8" s="864">
        <v>373</v>
      </c>
      <c r="E8" s="869">
        <v>88.882382786876164</v>
      </c>
      <c r="F8" s="863">
        <v>1.5959342949402029</v>
      </c>
      <c r="G8" s="864">
        <v>369</v>
      </c>
      <c r="H8" s="862">
        <v>85.471187505198259</v>
      </c>
      <c r="I8" s="863">
        <v>1.887600420043638</v>
      </c>
      <c r="J8" s="864">
        <v>371</v>
      </c>
      <c r="K8" s="869">
        <v>75.097831623596775</v>
      </c>
      <c r="L8" s="863">
        <v>2.2838017162260722</v>
      </c>
      <c r="M8" s="864">
        <v>372</v>
      </c>
      <c r="N8" s="869">
        <v>33.656112484033038</v>
      </c>
      <c r="O8" s="863">
        <v>2.466494199730024</v>
      </c>
      <c r="P8" s="864">
        <v>371</v>
      </c>
      <c r="Q8" s="869">
        <v>29.65223602611886</v>
      </c>
      <c r="R8" s="863">
        <v>2.3802612459161638</v>
      </c>
      <c r="S8" s="864">
        <v>371</v>
      </c>
      <c r="T8" s="869">
        <v>91.089602208713401</v>
      </c>
      <c r="U8" s="863">
        <v>1.48277542782532</v>
      </c>
      <c r="V8" s="864">
        <v>373</v>
      </c>
      <c r="W8" s="862">
        <v>99.483015494394536</v>
      </c>
      <c r="X8" s="863">
        <v>0.35966951644373851</v>
      </c>
      <c r="Y8" s="864">
        <v>373</v>
      </c>
      <c r="Z8" s="869">
        <v>31.510261636142889</v>
      </c>
      <c r="AA8" s="863">
        <v>2.4244134760703249</v>
      </c>
      <c r="AB8" s="864">
        <v>373</v>
      </c>
      <c r="AC8" s="869">
        <v>48.21924048910526</v>
      </c>
      <c r="AD8" s="863">
        <v>2.601325994161892</v>
      </c>
      <c r="AE8" s="864">
        <v>373</v>
      </c>
      <c r="AF8" s="869">
        <v>15.060050456667661</v>
      </c>
      <c r="AG8" s="863">
        <v>1.8723781458858739</v>
      </c>
      <c r="AH8" s="864">
        <v>372</v>
      </c>
      <c r="AI8" s="862">
        <v>98.006604572151659</v>
      </c>
      <c r="AJ8" s="863">
        <v>0.69315659366071214</v>
      </c>
      <c r="AK8" s="864">
        <v>372</v>
      </c>
      <c r="AL8" s="869">
        <v>38.548654863218573</v>
      </c>
      <c r="AM8" s="863">
        <v>2.522324975332201</v>
      </c>
      <c r="AN8" s="864">
        <v>372</v>
      </c>
      <c r="AO8" s="869">
        <v>4.0837363086018454</v>
      </c>
      <c r="AP8" s="863">
        <v>1.038044017912013</v>
      </c>
      <c r="AQ8" s="864">
        <v>371</v>
      </c>
      <c r="AR8" s="869">
        <v>13.23926876221331</v>
      </c>
      <c r="AS8" s="863">
        <v>1.743705345901182</v>
      </c>
      <c r="AT8" s="864">
        <v>371</v>
      </c>
      <c r="AU8" s="862">
        <v>82.926465912658358</v>
      </c>
      <c r="AV8" s="863">
        <v>1.9707184439995471</v>
      </c>
      <c r="AW8" s="864">
        <v>372</v>
      </c>
      <c r="AX8" s="862">
        <v>10.89028818080218</v>
      </c>
      <c r="AY8" s="863">
        <v>1.6585594940784509</v>
      </c>
      <c r="AZ8" s="887">
        <v>373</v>
      </c>
    </row>
    <row r="9" spans="1:52" s="765" customFormat="1" ht="14.5" customHeight="1">
      <c r="A9" s="750" t="s">
        <v>12</v>
      </c>
      <c r="B9" s="865">
        <v>100</v>
      </c>
      <c r="C9" s="866"/>
      <c r="D9" s="867">
        <v>338</v>
      </c>
      <c r="E9" s="868">
        <v>88.078291658736518</v>
      </c>
      <c r="F9" s="866">
        <v>1.8298683134817399</v>
      </c>
      <c r="G9" s="867">
        <v>338</v>
      </c>
      <c r="H9" s="865">
        <v>87.543181515811426</v>
      </c>
      <c r="I9" s="866">
        <v>1.933424925430294</v>
      </c>
      <c r="J9" s="867">
        <v>336</v>
      </c>
      <c r="K9" s="865">
        <v>78.099709486676801</v>
      </c>
      <c r="L9" s="866">
        <v>2.348192603394168</v>
      </c>
      <c r="M9" s="867">
        <v>337</v>
      </c>
      <c r="N9" s="865">
        <v>53.873246256679387</v>
      </c>
      <c r="O9" s="866">
        <v>2.7631757073905021</v>
      </c>
      <c r="P9" s="867">
        <v>337</v>
      </c>
      <c r="Q9" s="868">
        <v>30.51192445671709</v>
      </c>
      <c r="R9" s="866">
        <v>2.553163397635783</v>
      </c>
      <c r="S9" s="867">
        <v>337</v>
      </c>
      <c r="T9" s="868">
        <v>81.214372156913555</v>
      </c>
      <c r="U9" s="866">
        <v>2.1155448593469122</v>
      </c>
      <c r="V9" s="867">
        <v>337</v>
      </c>
      <c r="W9" s="868">
        <v>99.288432306356526</v>
      </c>
      <c r="X9" s="866">
        <v>0.5225790875351598</v>
      </c>
      <c r="Y9" s="867">
        <v>337</v>
      </c>
      <c r="Z9" s="868">
        <v>33.863521332072487</v>
      </c>
      <c r="AA9" s="866">
        <v>2.6388825298298602</v>
      </c>
      <c r="AB9" s="867">
        <v>336</v>
      </c>
      <c r="AC9" s="868">
        <v>57.393036415004829</v>
      </c>
      <c r="AD9" s="866">
        <v>2.730183810398259</v>
      </c>
      <c r="AE9" s="867">
        <v>336</v>
      </c>
      <c r="AF9" s="868">
        <v>19.47281739707757</v>
      </c>
      <c r="AG9" s="866">
        <v>2.2580211167927939</v>
      </c>
      <c r="AH9" s="867">
        <v>335</v>
      </c>
      <c r="AI9" s="865">
        <v>96.657359168479076</v>
      </c>
      <c r="AJ9" s="866">
        <v>1.1079955541740989</v>
      </c>
      <c r="AK9" s="867">
        <v>336</v>
      </c>
      <c r="AL9" s="865">
        <v>90.849931107290971</v>
      </c>
      <c r="AM9" s="866">
        <v>1.63274405361415</v>
      </c>
      <c r="AN9" s="867">
        <v>337</v>
      </c>
      <c r="AO9" s="868">
        <v>4.0057626828055994</v>
      </c>
      <c r="AP9" s="866">
        <v>1.0756594552814649</v>
      </c>
      <c r="AQ9" s="867">
        <v>337</v>
      </c>
      <c r="AR9" s="868">
        <v>24.362200429720151</v>
      </c>
      <c r="AS9" s="866">
        <v>2.4049203331565341</v>
      </c>
      <c r="AT9" s="867">
        <v>337</v>
      </c>
      <c r="AU9" s="865">
        <v>94.049530131146582</v>
      </c>
      <c r="AV9" s="866">
        <v>1.37690408977467</v>
      </c>
      <c r="AW9" s="867">
        <v>337</v>
      </c>
      <c r="AX9" s="868">
        <v>5.5627548448143287</v>
      </c>
      <c r="AY9" s="866">
        <v>1.309901905872831</v>
      </c>
      <c r="AZ9" s="888">
        <v>336</v>
      </c>
    </row>
    <row r="10" spans="1:52" s="765" customFormat="1" ht="14.5" customHeight="1">
      <c r="A10" s="749" t="s">
        <v>30</v>
      </c>
      <c r="B10" s="862">
        <v>99.185277164093847</v>
      </c>
      <c r="C10" s="863">
        <v>0.56904218424688069</v>
      </c>
      <c r="D10" s="864">
        <v>327</v>
      </c>
      <c r="E10" s="869">
        <v>84.875897318728462</v>
      </c>
      <c r="F10" s="863">
        <v>1.9484607418884139</v>
      </c>
      <c r="G10" s="864">
        <v>327</v>
      </c>
      <c r="H10" s="869">
        <v>76.900625440228438</v>
      </c>
      <c r="I10" s="863">
        <v>2.2669559471914331</v>
      </c>
      <c r="J10" s="864">
        <v>328</v>
      </c>
      <c r="K10" s="862">
        <v>72.206195627196109</v>
      </c>
      <c r="L10" s="863">
        <v>2.4514605175525661</v>
      </c>
      <c r="M10" s="864">
        <v>324</v>
      </c>
      <c r="N10" s="862">
        <v>52.951850367267248</v>
      </c>
      <c r="O10" s="863">
        <v>2.6562491686329581</v>
      </c>
      <c r="P10" s="864">
        <v>326</v>
      </c>
      <c r="Q10" s="862">
        <v>41.251252793012469</v>
      </c>
      <c r="R10" s="863">
        <v>2.6225653109864648</v>
      </c>
      <c r="S10" s="864">
        <v>325</v>
      </c>
      <c r="T10" s="869">
        <v>93.605584009315422</v>
      </c>
      <c r="U10" s="863">
        <v>1.3427772158997231</v>
      </c>
      <c r="V10" s="864">
        <v>328</v>
      </c>
      <c r="W10" s="862">
        <v>91.254036061984479</v>
      </c>
      <c r="X10" s="863">
        <v>1.6212550622832249</v>
      </c>
      <c r="Y10" s="864">
        <v>327</v>
      </c>
      <c r="Z10" s="869">
        <v>25.345557816329741</v>
      </c>
      <c r="AA10" s="863">
        <v>2.290121563440632</v>
      </c>
      <c r="AB10" s="864">
        <v>326</v>
      </c>
      <c r="AC10" s="869">
        <v>59.662466726444833</v>
      </c>
      <c r="AD10" s="863">
        <v>2.5978951980606801</v>
      </c>
      <c r="AE10" s="864">
        <v>328</v>
      </c>
      <c r="AF10" s="869">
        <v>30.225270928654009</v>
      </c>
      <c r="AG10" s="863">
        <v>2.4654198423646352</v>
      </c>
      <c r="AH10" s="864">
        <v>327</v>
      </c>
      <c r="AI10" s="862">
        <v>72.717121323416237</v>
      </c>
      <c r="AJ10" s="863">
        <v>2.429253373899368</v>
      </c>
      <c r="AK10" s="864">
        <v>328</v>
      </c>
      <c r="AL10" s="862">
        <v>51.950640112799363</v>
      </c>
      <c r="AM10" s="863">
        <v>2.6601498835910489</v>
      </c>
      <c r="AN10" s="864">
        <v>327</v>
      </c>
      <c r="AO10" s="862">
        <v>2.8903933115198992</v>
      </c>
      <c r="AP10" s="863">
        <v>0.87319997819182804</v>
      </c>
      <c r="AQ10" s="864">
        <v>326</v>
      </c>
      <c r="AR10" s="869">
        <v>21.850079771835588</v>
      </c>
      <c r="AS10" s="863">
        <v>2.2189398304915069</v>
      </c>
      <c r="AT10" s="864">
        <v>327</v>
      </c>
      <c r="AU10" s="862">
        <v>90.517761931078098</v>
      </c>
      <c r="AV10" s="863">
        <v>1.6451809162013751</v>
      </c>
      <c r="AW10" s="864">
        <v>328</v>
      </c>
      <c r="AX10" s="869">
        <v>12.91694955849991</v>
      </c>
      <c r="AY10" s="863">
        <v>1.8235093895915431</v>
      </c>
      <c r="AZ10" s="887">
        <v>328</v>
      </c>
    </row>
    <row r="11" spans="1:52" s="765" customFormat="1" ht="14.5" customHeight="1">
      <c r="A11" s="750" t="s">
        <v>13</v>
      </c>
      <c r="B11" s="865">
        <v>100</v>
      </c>
      <c r="C11" s="866"/>
      <c r="D11" s="867">
        <v>273</v>
      </c>
      <c r="E11" s="865">
        <v>83.288354244138276</v>
      </c>
      <c r="F11" s="866">
        <v>2.1671566737283481</v>
      </c>
      <c r="G11" s="867">
        <v>270</v>
      </c>
      <c r="H11" s="865">
        <v>78.610538662271793</v>
      </c>
      <c r="I11" s="866">
        <v>2.3274873532669158</v>
      </c>
      <c r="J11" s="867">
        <v>273</v>
      </c>
      <c r="K11" s="865">
        <v>71.291938015212878</v>
      </c>
      <c r="L11" s="866">
        <v>2.5859443044369992</v>
      </c>
      <c r="M11" s="867">
        <v>271</v>
      </c>
      <c r="N11" s="868">
        <v>58.417009239701898</v>
      </c>
      <c r="O11" s="866">
        <v>2.7761282264849259</v>
      </c>
      <c r="P11" s="867">
        <v>272</v>
      </c>
      <c r="Q11" s="868">
        <v>51.334720709855688</v>
      </c>
      <c r="R11" s="866">
        <v>2.840751152907941</v>
      </c>
      <c r="S11" s="867">
        <v>269</v>
      </c>
      <c r="T11" s="868">
        <v>88.842476513532404</v>
      </c>
      <c r="U11" s="866">
        <v>1.770999135473075</v>
      </c>
      <c r="V11" s="867">
        <v>273</v>
      </c>
      <c r="W11" s="865">
        <v>91.899955228674784</v>
      </c>
      <c r="X11" s="866">
        <v>1.5781942896202501</v>
      </c>
      <c r="Y11" s="867">
        <v>273</v>
      </c>
      <c r="Z11" s="868">
        <v>26.016550484024169</v>
      </c>
      <c r="AA11" s="866">
        <v>2.4620355825149232</v>
      </c>
      <c r="AB11" s="867">
        <v>272</v>
      </c>
      <c r="AC11" s="868">
        <v>61.826850424631829</v>
      </c>
      <c r="AD11" s="866">
        <v>2.732719671230539</v>
      </c>
      <c r="AE11" s="867">
        <v>273</v>
      </c>
      <c r="AF11" s="868">
        <v>21.163039251802161</v>
      </c>
      <c r="AG11" s="866">
        <v>2.292857244072565</v>
      </c>
      <c r="AH11" s="867">
        <v>272</v>
      </c>
      <c r="AI11" s="868">
        <v>88.183325380518383</v>
      </c>
      <c r="AJ11" s="866">
        <v>1.9088661968718901</v>
      </c>
      <c r="AK11" s="867">
        <v>273</v>
      </c>
      <c r="AL11" s="865">
        <v>51.049929453663133</v>
      </c>
      <c r="AM11" s="866">
        <v>2.8187008626502048</v>
      </c>
      <c r="AN11" s="867">
        <v>273</v>
      </c>
      <c r="AO11" s="868">
        <v>3.141088034292443</v>
      </c>
      <c r="AP11" s="866">
        <v>0.95001230331354625</v>
      </c>
      <c r="AQ11" s="867">
        <v>272</v>
      </c>
      <c r="AR11" s="868">
        <v>16.416035676612161</v>
      </c>
      <c r="AS11" s="866">
        <v>2.1268439509164661</v>
      </c>
      <c r="AT11" s="867">
        <v>272</v>
      </c>
      <c r="AU11" s="865">
        <v>91.059270622771365</v>
      </c>
      <c r="AV11" s="866">
        <v>1.585700063447238</v>
      </c>
      <c r="AW11" s="867">
        <v>273</v>
      </c>
      <c r="AX11" s="865">
        <v>8.4771340169666711</v>
      </c>
      <c r="AY11" s="866">
        <v>1.6033619841103239</v>
      </c>
      <c r="AZ11" s="888">
        <v>273</v>
      </c>
    </row>
    <row r="12" spans="1:52" s="765" customFormat="1" ht="14.5" customHeight="1">
      <c r="A12" s="749" t="s">
        <v>14</v>
      </c>
      <c r="B12" s="862">
        <v>99.35576107781381</v>
      </c>
      <c r="C12" s="863">
        <v>0.56484041975791932</v>
      </c>
      <c r="D12" s="864">
        <v>106</v>
      </c>
      <c r="E12" s="862">
        <v>92.52811301675429</v>
      </c>
      <c r="F12" s="863">
        <v>2.3664322298376081</v>
      </c>
      <c r="G12" s="864">
        <v>106</v>
      </c>
      <c r="H12" s="862">
        <v>78.159189819088439</v>
      </c>
      <c r="I12" s="863">
        <v>4.1094200572649946</v>
      </c>
      <c r="J12" s="864">
        <v>106</v>
      </c>
      <c r="K12" s="862">
        <v>72.624954651821625</v>
      </c>
      <c r="L12" s="863">
        <v>4.3281581431085581</v>
      </c>
      <c r="M12" s="864">
        <v>106</v>
      </c>
      <c r="N12" s="862">
        <v>50.821712102405378</v>
      </c>
      <c r="O12" s="863">
        <v>4.4557876146255397</v>
      </c>
      <c r="P12" s="864">
        <v>106</v>
      </c>
      <c r="Q12" s="862">
        <v>36.422305249353009</v>
      </c>
      <c r="R12" s="863">
        <v>4.3523849923827989</v>
      </c>
      <c r="S12" s="864">
        <v>106</v>
      </c>
      <c r="T12" s="869">
        <v>91.966047105824046</v>
      </c>
      <c r="U12" s="863">
        <v>2.304112261479196</v>
      </c>
      <c r="V12" s="864">
        <v>106</v>
      </c>
      <c r="W12" s="862">
        <v>95.637827072200011</v>
      </c>
      <c r="X12" s="863">
        <v>2.2386790712627072</v>
      </c>
      <c r="Y12" s="864">
        <v>106</v>
      </c>
      <c r="Z12" s="869">
        <v>18.853185356435201</v>
      </c>
      <c r="AA12" s="863">
        <v>3.5346508552160261</v>
      </c>
      <c r="AB12" s="864">
        <v>106</v>
      </c>
      <c r="AC12" s="869">
        <v>62.801380320040842</v>
      </c>
      <c r="AD12" s="863">
        <v>4.2981065894861183</v>
      </c>
      <c r="AE12" s="864">
        <v>104</v>
      </c>
      <c r="AF12" s="869">
        <v>24.46323001845343</v>
      </c>
      <c r="AG12" s="863">
        <v>3.9733019268647589</v>
      </c>
      <c r="AH12" s="864">
        <v>106</v>
      </c>
      <c r="AI12" s="862">
        <v>85.494871191250027</v>
      </c>
      <c r="AJ12" s="863">
        <v>3.4409994517424889</v>
      </c>
      <c r="AK12" s="864">
        <v>106</v>
      </c>
      <c r="AL12" s="862">
        <v>44.503835733132377</v>
      </c>
      <c r="AM12" s="863">
        <v>4.4148250811736593</v>
      </c>
      <c r="AN12" s="864">
        <v>106</v>
      </c>
      <c r="AO12" s="869">
        <v>4.3986392704489816</v>
      </c>
      <c r="AP12" s="863">
        <v>1.698575445228899</v>
      </c>
      <c r="AQ12" s="864">
        <v>105</v>
      </c>
      <c r="AR12" s="869">
        <v>24.199548722446409</v>
      </c>
      <c r="AS12" s="863">
        <v>3.9679278472609241</v>
      </c>
      <c r="AT12" s="864">
        <v>105</v>
      </c>
      <c r="AU12" s="862">
        <v>85.644211174791593</v>
      </c>
      <c r="AV12" s="863">
        <v>3.5523552817856441</v>
      </c>
      <c r="AW12" s="864">
        <v>106</v>
      </c>
      <c r="AX12" s="869">
        <v>19.23750878991714</v>
      </c>
      <c r="AY12" s="863">
        <v>3.3397499741395409</v>
      </c>
      <c r="AZ12" s="887">
        <v>106</v>
      </c>
    </row>
    <row r="13" spans="1:52" s="765" customFormat="1" ht="14.5" customHeight="1">
      <c r="A13" s="750" t="s">
        <v>31</v>
      </c>
      <c r="B13" s="865">
        <v>100</v>
      </c>
      <c r="C13" s="866"/>
      <c r="D13" s="867">
        <v>209</v>
      </c>
      <c r="E13" s="865">
        <v>91.891394756314028</v>
      </c>
      <c r="F13" s="866">
        <v>1.8014853599803211</v>
      </c>
      <c r="G13" s="867">
        <v>207</v>
      </c>
      <c r="H13" s="865">
        <v>85.39136267552206</v>
      </c>
      <c r="I13" s="866">
        <v>2.308746012162791</v>
      </c>
      <c r="J13" s="867">
        <v>209</v>
      </c>
      <c r="K13" s="865">
        <v>77.659177333415855</v>
      </c>
      <c r="L13" s="866">
        <v>2.7860097946652518</v>
      </c>
      <c r="M13" s="867">
        <v>209</v>
      </c>
      <c r="N13" s="865">
        <v>34.806789083569271</v>
      </c>
      <c r="O13" s="866">
        <v>3.072002407787342</v>
      </c>
      <c r="P13" s="867">
        <v>208</v>
      </c>
      <c r="Q13" s="865">
        <v>25.198959329061619</v>
      </c>
      <c r="R13" s="866">
        <v>2.7673757511154742</v>
      </c>
      <c r="S13" s="867">
        <v>209</v>
      </c>
      <c r="T13" s="865">
        <v>97.50000062365875</v>
      </c>
      <c r="U13" s="866">
        <v>0.94557132422501133</v>
      </c>
      <c r="V13" s="867">
        <v>209</v>
      </c>
      <c r="W13" s="865">
        <v>95.253699166459427</v>
      </c>
      <c r="X13" s="866">
        <v>1.623394900732988</v>
      </c>
      <c r="Y13" s="867">
        <v>209</v>
      </c>
      <c r="Z13" s="865">
        <v>44.943104319934683</v>
      </c>
      <c r="AA13" s="866">
        <v>3.2477212629503969</v>
      </c>
      <c r="AB13" s="867">
        <v>207</v>
      </c>
      <c r="AC13" s="881">
        <v>58.476519227886982</v>
      </c>
      <c r="AD13" s="866">
        <v>3.184181660121935</v>
      </c>
      <c r="AE13" s="867">
        <v>208</v>
      </c>
      <c r="AF13" s="881">
        <v>23.791671216047732</v>
      </c>
      <c r="AG13" s="866">
        <v>2.803874184155644</v>
      </c>
      <c r="AH13" s="867">
        <v>208</v>
      </c>
      <c r="AI13" s="865">
        <v>81.067541981200435</v>
      </c>
      <c r="AJ13" s="866">
        <v>2.6527379443168089</v>
      </c>
      <c r="AK13" s="867">
        <v>209</v>
      </c>
      <c r="AL13" s="865">
        <v>45.378582783045808</v>
      </c>
      <c r="AM13" s="866">
        <v>3.2289976592949912</v>
      </c>
      <c r="AN13" s="867">
        <v>209</v>
      </c>
      <c r="AO13" s="865">
        <v>3.6847645858936109</v>
      </c>
      <c r="AP13" s="866">
        <v>1.124343873436402</v>
      </c>
      <c r="AQ13" s="867">
        <v>208</v>
      </c>
      <c r="AR13" s="881">
        <v>18.593865093794651</v>
      </c>
      <c r="AS13" s="866">
        <v>2.4845761298451632</v>
      </c>
      <c r="AT13" s="867">
        <v>209</v>
      </c>
      <c r="AU13" s="865">
        <v>95.463178289572653</v>
      </c>
      <c r="AV13" s="866">
        <v>1.236111513377407</v>
      </c>
      <c r="AW13" s="867">
        <v>209</v>
      </c>
      <c r="AX13" s="865">
        <v>7.8875461568088268</v>
      </c>
      <c r="AY13" s="866">
        <v>1.761743741565154</v>
      </c>
      <c r="AZ13" s="888">
        <v>208</v>
      </c>
    </row>
    <row r="14" spans="1:52" s="765" customFormat="1" ht="14.5" customHeight="1">
      <c r="A14" s="749" t="s">
        <v>15</v>
      </c>
      <c r="B14" s="862">
        <v>100</v>
      </c>
      <c r="C14" s="863"/>
      <c r="D14" s="864">
        <v>316</v>
      </c>
      <c r="E14" s="862">
        <v>89.191579232994329</v>
      </c>
      <c r="F14" s="863">
        <v>1.689713395426925</v>
      </c>
      <c r="G14" s="864">
        <v>315</v>
      </c>
      <c r="H14" s="869">
        <v>82.229665362232822</v>
      </c>
      <c r="I14" s="863">
        <v>2.2721195219392918</v>
      </c>
      <c r="J14" s="864">
        <v>315</v>
      </c>
      <c r="K14" s="869">
        <v>77.49885322989455</v>
      </c>
      <c r="L14" s="863">
        <v>2.407044811562109</v>
      </c>
      <c r="M14" s="864">
        <v>315</v>
      </c>
      <c r="N14" s="869">
        <v>44.426958949610899</v>
      </c>
      <c r="O14" s="863">
        <v>2.805422436890066</v>
      </c>
      <c r="P14" s="864">
        <v>315</v>
      </c>
      <c r="Q14" s="869">
        <v>33.960012424266708</v>
      </c>
      <c r="R14" s="863">
        <v>2.664803299506239</v>
      </c>
      <c r="S14" s="864">
        <v>314</v>
      </c>
      <c r="T14" s="869">
        <v>85.879348403472861</v>
      </c>
      <c r="U14" s="863">
        <v>1.9355039647992021</v>
      </c>
      <c r="V14" s="864">
        <v>314</v>
      </c>
      <c r="W14" s="862">
        <v>99.484500388005344</v>
      </c>
      <c r="X14" s="863">
        <v>0.35052487208872368</v>
      </c>
      <c r="Y14" s="864">
        <v>315</v>
      </c>
      <c r="Z14" s="869">
        <v>27.544681635243009</v>
      </c>
      <c r="AA14" s="863">
        <v>2.5203207892881831</v>
      </c>
      <c r="AB14" s="864">
        <v>314</v>
      </c>
      <c r="AC14" s="869">
        <v>49.091139390763018</v>
      </c>
      <c r="AD14" s="863">
        <v>2.8317673767275719</v>
      </c>
      <c r="AE14" s="864">
        <v>314</v>
      </c>
      <c r="AF14" s="869">
        <v>16.768380015227091</v>
      </c>
      <c r="AG14" s="863">
        <v>2.1228926064553022</v>
      </c>
      <c r="AH14" s="864">
        <v>312</v>
      </c>
      <c r="AI14" s="862">
        <v>95.604964206083011</v>
      </c>
      <c r="AJ14" s="863">
        <v>1.2781601195344421</v>
      </c>
      <c r="AK14" s="864">
        <v>315</v>
      </c>
      <c r="AL14" s="862">
        <v>50.246397866407769</v>
      </c>
      <c r="AM14" s="863">
        <v>2.8311860561051838</v>
      </c>
      <c r="AN14" s="864">
        <v>314</v>
      </c>
      <c r="AO14" s="862">
        <v>4.6593372618167201</v>
      </c>
      <c r="AP14" s="863">
        <v>1.218501264071127</v>
      </c>
      <c r="AQ14" s="864">
        <v>313</v>
      </c>
      <c r="AR14" s="869">
        <v>17.987851343929702</v>
      </c>
      <c r="AS14" s="863">
        <v>2.1612070235251082</v>
      </c>
      <c r="AT14" s="864">
        <v>313</v>
      </c>
      <c r="AU14" s="862">
        <v>78.280167658019622</v>
      </c>
      <c r="AV14" s="863">
        <v>2.3300834952385978</v>
      </c>
      <c r="AW14" s="864">
        <v>314</v>
      </c>
      <c r="AX14" s="869">
        <v>8.9171327549930215</v>
      </c>
      <c r="AY14" s="863">
        <v>1.5776717844466059</v>
      </c>
      <c r="AZ14" s="887">
        <v>312</v>
      </c>
    </row>
    <row r="15" spans="1:52" s="765" customFormat="1" ht="14.5" customHeight="1">
      <c r="A15" s="750" t="s">
        <v>16</v>
      </c>
      <c r="B15" s="865">
        <v>96.644639969602935</v>
      </c>
      <c r="C15" s="866">
        <v>1.209239923530155</v>
      </c>
      <c r="D15" s="867">
        <v>202</v>
      </c>
      <c r="E15" s="868">
        <v>77.880362667102588</v>
      </c>
      <c r="F15" s="866">
        <v>2.6569098421493829</v>
      </c>
      <c r="G15" s="867">
        <v>199</v>
      </c>
      <c r="H15" s="865">
        <v>82.772070485062471</v>
      </c>
      <c r="I15" s="866">
        <v>2.4349330390551751</v>
      </c>
      <c r="J15" s="867">
        <v>202</v>
      </c>
      <c r="K15" s="865">
        <v>61.013704356810671</v>
      </c>
      <c r="L15" s="866">
        <v>3.1227141848629891</v>
      </c>
      <c r="M15" s="867">
        <v>202</v>
      </c>
      <c r="N15" s="865">
        <v>59.413088386494593</v>
      </c>
      <c r="O15" s="866">
        <v>3.136388650753505</v>
      </c>
      <c r="P15" s="867">
        <v>201</v>
      </c>
      <c r="Q15" s="868">
        <v>47.809511183893711</v>
      </c>
      <c r="R15" s="866">
        <v>3.1682914544010359</v>
      </c>
      <c r="S15" s="867">
        <v>202</v>
      </c>
      <c r="T15" s="868">
        <v>88.409644508557179</v>
      </c>
      <c r="U15" s="866">
        <v>2.0481366530910798</v>
      </c>
      <c r="V15" s="867">
        <v>201</v>
      </c>
      <c r="W15" s="865">
        <v>98.424309323486895</v>
      </c>
      <c r="X15" s="866">
        <v>0.81071790238954911</v>
      </c>
      <c r="Y15" s="867">
        <v>201</v>
      </c>
      <c r="Z15" s="868">
        <v>21.102648791928591</v>
      </c>
      <c r="AA15" s="866">
        <v>2.5908980163560811</v>
      </c>
      <c r="AB15" s="867">
        <v>200</v>
      </c>
      <c r="AC15" s="868">
        <v>55.44475427975496</v>
      </c>
      <c r="AD15" s="866">
        <v>3.1567834444433029</v>
      </c>
      <c r="AE15" s="867">
        <v>202</v>
      </c>
      <c r="AF15" s="868">
        <v>10.03584849920866</v>
      </c>
      <c r="AG15" s="866">
        <v>1.8861749105037831</v>
      </c>
      <c r="AH15" s="867">
        <v>201</v>
      </c>
      <c r="AI15" s="865">
        <v>94.53943057981445</v>
      </c>
      <c r="AJ15" s="866">
        <v>1.4432663218629509</v>
      </c>
      <c r="AK15" s="867">
        <v>202</v>
      </c>
      <c r="AL15" s="865">
        <v>40.694534561650727</v>
      </c>
      <c r="AM15" s="866">
        <v>3.1209350071423492</v>
      </c>
      <c r="AN15" s="867">
        <v>202</v>
      </c>
      <c r="AO15" s="865">
        <v>1.9066308541188299</v>
      </c>
      <c r="AP15" s="866">
        <v>0.86600036884647036</v>
      </c>
      <c r="AQ15" s="867">
        <v>202</v>
      </c>
      <c r="AR15" s="868">
        <v>7.3939225984609296</v>
      </c>
      <c r="AS15" s="866">
        <v>1.711417929121104</v>
      </c>
      <c r="AT15" s="867">
        <v>202</v>
      </c>
      <c r="AU15" s="865">
        <v>93.665050178656784</v>
      </c>
      <c r="AV15" s="866">
        <v>1.5246379269693271</v>
      </c>
      <c r="AW15" s="867">
        <v>202</v>
      </c>
      <c r="AX15" s="865">
        <v>7.7983926264338654</v>
      </c>
      <c r="AY15" s="866">
        <v>1.7325794235053009</v>
      </c>
      <c r="AZ15" s="888">
        <v>201</v>
      </c>
    </row>
    <row r="16" spans="1:52" s="765" customFormat="1" ht="14.5" customHeight="1">
      <c r="A16" s="749" t="s">
        <v>17</v>
      </c>
      <c r="B16" s="862">
        <v>98.726235435179163</v>
      </c>
      <c r="C16" s="863">
        <v>0.81780969463606712</v>
      </c>
      <c r="D16" s="864">
        <v>329</v>
      </c>
      <c r="E16" s="869">
        <v>86.099704131414796</v>
      </c>
      <c r="F16" s="863">
        <v>2.082733717764043</v>
      </c>
      <c r="G16" s="864">
        <v>325</v>
      </c>
      <c r="H16" s="869">
        <v>80.553451628503709</v>
      </c>
      <c r="I16" s="863">
        <v>2.4595471225142722</v>
      </c>
      <c r="J16" s="864">
        <v>327</v>
      </c>
      <c r="K16" s="869">
        <v>72.10033568360214</v>
      </c>
      <c r="L16" s="863">
        <v>2.6560905051178758</v>
      </c>
      <c r="M16" s="864">
        <v>326</v>
      </c>
      <c r="N16" s="869">
        <v>34.674228236241682</v>
      </c>
      <c r="O16" s="863">
        <v>2.720560075757454</v>
      </c>
      <c r="P16" s="864">
        <v>329</v>
      </c>
      <c r="Q16" s="869">
        <v>27.73827811694861</v>
      </c>
      <c r="R16" s="863">
        <v>2.5589378092995152</v>
      </c>
      <c r="S16" s="864">
        <v>326</v>
      </c>
      <c r="T16" s="869">
        <v>88.795335482788616</v>
      </c>
      <c r="U16" s="863">
        <v>1.7839402011318619</v>
      </c>
      <c r="V16" s="864">
        <v>328</v>
      </c>
      <c r="W16" s="862">
        <v>98.170693336731659</v>
      </c>
      <c r="X16" s="863">
        <v>0.76737307751015738</v>
      </c>
      <c r="Y16" s="864">
        <v>329</v>
      </c>
      <c r="Z16" s="869">
        <v>25.044979247519908</v>
      </c>
      <c r="AA16" s="863">
        <v>2.500730216327697</v>
      </c>
      <c r="AB16" s="864">
        <v>329</v>
      </c>
      <c r="AC16" s="869">
        <v>48.02092838407777</v>
      </c>
      <c r="AD16" s="863">
        <v>2.814392381049041</v>
      </c>
      <c r="AE16" s="864">
        <v>329</v>
      </c>
      <c r="AF16" s="869">
        <v>18.009937383949978</v>
      </c>
      <c r="AG16" s="863">
        <v>2.2605757095758969</v>
      </c>
      <c r="AH16" s="864">
        <v>329</v>
      </c>
      <c r="AI16" s="862">
        <v>86.967608735140928</v>
      </c>
      <c r="AJ16" s="863">
        <v>2.192204413493489</v>
      </c>
      <c r="AK16" s="864">
        <v>329</v>
      </c>
      <c r="AL16" s="869">
        <v>39.17008604826006</v>
      </c>
      <c r="AM16" s="863">
        <v>2.7300518693689049</v>
      </c>
      <c r="AN16" s="864">
        <v>328</v>
      </c>
      <c r="AO16" s="869">
        <v>2.920548682362428</v>
      </c>
      <c r="AP16" s="863">
        <v>0.9464418612834069</v>
      </c>
      <c r="AQ16" s="864">
        <v>328</v>
      </c>
      <c r="AR16" s="869">
        <v>22.903673699895251</v>
      </c>
      <c r="AS16" s="863">
        <v>2.431410823429176</v>
      </c>
      <c r="AT16" s="864">
        <v>329</v>
      </c>
      <c r="AU16" s="862">
        <v>83.300173901266334</v>
      </c>
      <c r="AV16" s="863">
        <v>2.1546789368572798</v>
      </c>
      <c r="AW16" s="864">
        <v>327</v>
      </c>
      <c r="AX16" s="869">
        <v>19.388181217051319</v>
      </c>
      <c r="AY16" s="863">
        <v>2.1245946962671969</v>
      </c>
      <c r="AZ16" s="887">
        <v>329</v>
      </c>
    </row>
    <row r="17" spans="1:52" s="765" customFormat="1" ht="14.5" customHeight="1">
      <c r="A17" s="750" t="s">
        <v>18</v>
      </c>
      <c r="B17" s="865">
        <v>98.874059717416358</v>
      </c>
      <c r="C17" s="866">
        <v>0.56064489555492392</v>
      </c>
      <c r="D17" s="867">
        <v>354</v>
      </c>
      <c r="E17" s="865">
        <v>92.862905620253571</v>
      </c>
      <c r="F17" s="866">
        <v>1.410502289643591</v>
      </c>
      <c r="G17" s="867">
        <v>354</v>
      </c>
      <c r="H17" s="865">
        <v>88.122569447087855</v>
      </c>
      <c r="I17" s="866">
        <v>1.7857403650648029</v>
      </c>
      <c r="J17" s="867">
        <v>353</v>
      </c>
      <c r="K17" s="865">
        <v>80.889723935548844</v>
      </c>
      <c r="L17" s="866">
        <v>2.1857721728017521</v>
      </c>
      <c r="M17" s="867">
        <v>353</v>
      </c>
      <c r="N17" s="868">
        <v>53.858820231438123</v>
      </c>
      <c r="O17" s="866">
        <v>2.675326855887795</v>
      </c>
      <c r="P17" s="867">
        <v>351</v>
      </c>
      <c r="Q17" s="868">
        <v>41.5086678251945</v>
      </c>
      <c r="R17" s="866">
        <v>2.653021220864082</v>
      </c>
      <c r="S17" s="867">
        <v>349</v>
      </c>
      <c r="T17" s="868">
        <v>80.225179479810876</v>
      </c>
      <c r="U17" s="866">
        <v>2.090168485672276</v>
      </c>
      <c r="V17" s="867">
        <v>354</v>
      </c>
      <c r="W17" s="865">
        <v>98.890036737416338</v>
      </c>
      <c r="X17" s="866">
        <v>0.56684344531538378</v>
      </c>
      <c r="Y17" s="867">
        <v>353</v>
      </c>
      <c r="Z17" s="868">
        <v>48.93662475950994</v>
      </c>
      <c r="AA17" s="866">
        <v>2.682228008506168</v>
      </c>
      <c r="AB17" s="867">
        <v>351</v>
      </c>
      <c r="AC17" s="868">
        <v>64.098301408994061</v>
      </c>
      <c r="AD17" s="866">
        <v>2.571116307643369</v>
      </c>
      <c r="AE17" s="867">
        <v>353</v>
      </c>
      <c r="AF17" s="868">
        <v>36.495070170046297</v>
      </c>
      <c r="AG17" s="866">
        <v>2.5797157793965191</v>
      </c>
      <c r="AH17" s="867">
        <v>351</v>
      </c>
      <c r="AI17" s="865">
        <v>97.358920971917243</v>
      </c>
      <c r="AJ17" s="866">
        <v>0.92821827053265971</v>
      </c>
      <c r="AK17" s="867">
        <v>354</v>
      </c>
      <c r="AL17" s="868">
        <v>67.630794900467379</v>
      </c>
      <c r="AM17" s="866">
        <v>2.52843687297608</v>
      </c>
      <c r="AN17" s="867">
        <v>353</v>
      </c>
      <c r="AO17" s="868">
        <v>15.48268012546221</v>
      </c>
      <c r="AP17" s="866">
        <v>1.8866382544199889</v>
      </c>
      <c r="AQ17" s="867">
        <v>354</v>
      </c>
      <c r="AR17" s="868">
        <v>25.203399928952269</v>
      </c>
      <c r="AS17" s="866">
        <v>2.3496475085765889</v>
      </c>
      <c r="AT17" s="867">
        <v>353</v>
      </c>
      <c r="AU17" s="865">
        <v>86.287238678497928</v>
      </c>
      <c r="AV17" s="866">
        <v>1.878737335033521</v>
      </c>
      <c r="AW17" s="867">
        <v>354</v>
      </c>
      <c r="AX17" s="868">
        <v>17.15964437420897</v>
      </c>
      <c r="AY17" s="866">
        <v>1.980736821074575</v>
      </c>
      <c r="AZ17" s="888">
        <v>354</v>
      </c>
    </row>
    <row r="18" spans="1:52" s="765" customFormat="1" ht="14.5" customHeight="1">
      <c r="A18" s="749" t="s">
        <v>19</v>
      </c>
      <c r="B18" s="862">
        <v>100</v>
      </c>
      <c r="C18" s="863"/>
      <c r="D18" s="864">
        <v>339</v>
      </c>
      <c r="E18" s="862">
        <v>91.712284956011629</v>
      </c>
      <c r="F18" s="863">
        <v>1.557050770770787</v>
      </c>
      <c r="G18" s="864">
        <v>336</v>
      </c>
      <c r="H18" s="862">
        <v>85.996131270750411</v>
      </c>
      <c r="I18" s="863">
        <v>1.867997837756326</v>
      </c>
      <c r="J18" s="864">
        <v>338</v>
      </c>
      <c r="K18" s="862">
        <v>82.11443249862495</v>
      </c>
      <c r="L18" s="863">
        <v>2.0999984348477509</v>
      </c>
      <c r="M18" s="864">
        <v>336</v>
      </c>
      <c r="N18" s="862">
        <v>52.887091875787341</v>
      </c>
      <c r="O18" s="863">
        <v>2.6273709092284498</v>
      </c>
      <c r="P18" s="864">
        <v>336</v>
      </c>
      <c r="Q18" s="869">
        <v>44.984403734241248</v>
      </c>
      <c r="R18" s="863">
        <v>2.610232943693493</v>
      </c>
      <c r="S18" s="864">
        <v>338</v>
      </c>
      <c r="T18" s="869">
        <v>67.441958671224498</v>
      </c>
      <c r="U18" s="863">
        <v>2.4892016180139258</v>
      </c>
      <c r="V18" s="864">
        <v>339</v>
      </c>
      <c r="W18" s="862">
        <v>99.444803539682979</v>
      </c>
      <c r="X18" s="863">
        <v>0.36451147294596592</v>
      </c>
      <c r="Y18" s="864">
        <v>339</v>
      </c>
      <c r="Z18" s="869">
        <v>23.880103911119519</v>
      </c>
      <c r="AA18" s="863">
        <v>2.247633544975169</v>
      </c>
      <c r="AB18" s="864">
        <v>337</v>
      </c>
      <c r="AC18" s="869">
        <v>50.115072222085537</v>
      </c>
      <c r="AD18" s="863">
        <v>2.6247259960031348</v>
      </c>
      <c r="AE18" s="864">
        <v>338</v>
      </c>
      <c r="AF18" s="869">
        <v>13.67470233435535</v>
      </c>
      <c r="AG18" s="863">
        <v>1.724988827667578</v>
      </c>
      <c r="AH18" s="864">
        <v>338</v>
      </c>
      <c r="AI18" s="862">
        <v>97.915456010502737</v>
      </c>
      <c r="AJ18" s="863">
        <v>0.74731739640890438</v>
      </c>
      <c r="AK18" s="864">
        <v>339</v>
      </c>
      <c r="AL18" s="862">
        <v>68.066398263253461</v>
      </c>
      <c r="AM18" s="863">
        <v>2.457883844578773</v>
      </c>
      <c r="AN18" s="864">
        <v>339</v>
      </c>
      <c r="AO18" s="869">
        <v>3.6641576047894779</v>
      </c>
      <c r="AP18" s="863">
        <v>0.95099521493912909</v>
      </c>
      <c r="AQ18" s="864">
        <v>339</v>
      </c>
      <c r="AR18" s="869">
        <v>16.319768735902681</v>
      </c>
      <c r="AS18" s="863">
        <v>1.869366386238817</v>
      </c>
      <c r="AT18" s="864">
        <v>339</v>
      </c>
      <c r="AU18" s="869">
        <v>78.191923721774771</v>
      </c>
      <c r="AV18" s="863">
        <v>2.1523873782369218</v>
      </c>
      <c r="AW18" s="864">
        <v>339</v>
      </c>
      <c r="AX18" s="869">
        <v>11.54301583179508</v>
      </c>
      <c r="AY18" s="863">
        <v>1.6341666849482519</v>
      </c>
      <c r="AZ18" s="887">
        <v>339</v>
      </c>
    </row>
    <row r="19" spans="1:52" s="765" customFormat="1" ht="14.5" customHeight="1">
      <c r="A19" s="750" t="s">
        <v>20</v>
      </c>
      <c r="B19" s="865">
        <v>100</v>
      </c>
      <c r="C19" s="866"/>
      <c r="D19" s="867">
        <v>116</v>
      </c>
      <c r="E19" s="865">
        <v>89.509589528974999</v>
      </c>
      <c r="F19" s="866">
        <v>2.5481011991971112</v>
      </c>
      <c r="G19" s="867">
        <v>116</v>
      </c>
      <c r="H19" s="868">
        <v>83.024618698454333</v>
      </c>
      <c r="I19" s="866">
        <v>3.3262360430312081</v>
      </c>
      <c r="J19" s="867">
        <v>116</v>
      </c>
      <c r="K19" s="865">
        <v>76.788156457869846</v>
      </c>
      <c r="L19" s="866">
        <v>3.7217959072542852</v>
      </c>
      <c r="M19" s="867">
        <v>116</v>
      </c>
      <c r="N19" s="868">
        <v>43.356200239877332</v>
      </c>
      <c r="O19" s="866">
        <v>4.1208089869941196</v>
      </c>
      <c r="P19" s="867">
        <v>116</v>
      </c>
      <c r="Q19" s="868">
        <v>31.134260193354731</v>
      </c>
      <c r="R19" s="866">
        <v>3.8524271078249011</v>
      </c>
      <c r="S19" s="867">
        <v>116</v>
      </c>
      <c r="T19" s="868">
        <v>55.966535476300308</v>
      </c>
      <c r="U19" s="866">
        <v>4.1333093140161692</v>
      </c>
      <c r="V19" s="867">
        <v>116</v>
      </c>
      <c r="W19" s="865">
        <v>98.116641623440415</v>
      </c>
      <c r="X19" s="866">
        <v>1.164536250538325</v>
      </c>
      <c r="Y19" s="867">
        <v>116</v>
      </c>
      <c r="Z19" s="868">
        <v>14.80508213046105</v>
      </c>
      <c r="AA19" s="866">
        <v>2.9359747149815298</v>
      </c>
      <c r="AB19" s="867">
        <v>116</v>
      </c>
      <c r="AC19" s="868">
        <v>39.50022156777824</v>
      </c>
      <c r="AD19" s="866">
        <v>4.1407419910759007</v>
      </c>
      <c r="AE19" s="867">
        <v>116</v>
      </c>
      <c r="AF19" s="868">
        <v>14.997698225241249</v>
      </c>
      <c r="AG19" s="866">
        <v>3.1577535457221648</v>
      </c>
      <c r="AH19" s="867">
        <v>116</v>
      </c>
      <c r="AI19" s="868">
        <v>88.681217377173965</v>
      </c>
      <c r="AJ19" s="866">
        <v>2.8670800329320612</v>
      </c>
      <c r="AK19" s="867">
        <v>116</v>
      </c>
      <c r="AL19" s="865">
        <v>58.532688732810378</v>
      </c>
      <c r="AM19" s="866">
        <v>4.1405837304232493</v>
      </c>
      <c r="AN19" s="867">
        <v>116</v>
      </c>
      <c r="AO19" s="865">
        <v>6.6218890887097137</v>
      </c>
      <c r="AP19" s="866">
        <v>2.44000912380899</v>
      </c>
      <c r="AQ19" s="867">
        <v>116</v>
      </c>
      <c r="AR19" s="865">
        <v>13.300603413505691</v>
      </c>
      <c r="AS19" s="866">
        <v>3.053588395739729</v>
      </c>
      <c r="AT19" s="867">
        <v>116</v>
      </c>
      <c r="AU19" s="865">
        <v>85.185425599733279</v>
      </c>
      <c r="AV19" s="866">
        <v>2.9507539264244622</v>
      </c>
      <c r="AW19" s="867">
        <v>116</v>
      </c>
      <c r="AX19" s="865">
        <v>6.3830750069372639</v>
      </c>
      <c r="AY19" s="866">
        <v>2.3972432244353619</v>
      </c>
      <c r="AZ19" s="888">
        <v>116</v>
      </c>
    </row>
    <row r="20" spans="1:52" s="765" customFormat="1" ht="14.5" customHeight="1">
      <c r="A20" s="749" t="s">
        <v>21</v>
      </c>
      <c r="B20" s="862">
        <v>99.102686371562157</v>
      </c>
      <c r="C20" s="863">
        <v>0.49382043159197281</v>
      </c>
      <c r="D20" s="864">
        <v>309</v>
      </c>
      <c r="E20" s="869">
        <v>78.48844711121663</v>
      </c>
      <c r="F20" s="863">
        <v>2.226489966618578</v>
      </c>
      <c r="G20" s="864">
        <v>306</v>
      </c>
      <c r="H20" s="862">
        <v>72.194875684087208</v>
      </c>
      <c r="I20" s="863">
        <v>2.4461018723923051</v>
      </c>
      <c r="J20" s="864">
        <v>308</v>
      </c>
      <c r="K20" s="862">
        <v>70.986496250003512</v>
      </c>
      <c r="L20" s="863">
        <v>2.4885490331803259</v>
      </c>
      <c r="M20" s="864">
        <v>308</v>
      </c>
      <c r="N20" s="869">
        <v>56.303591503316611</v>
      </c>
      <c r="O20" s="863">
        <v>2.6990736123013002</v>
      </c>
      <c r="P20" s="864">
        <v>306</v>
      </c>
      <c r="Q20" s="869">
        <v>43.011255274906972</v>
      </c>
      <c r="R20" s="863">
        <v>2.7037567765428512</v>
      </c>
      <c r="S20" s="864">
        <v>305</v>
      </c>
      <c r="T20" s="869">
        <v>89.056246652540295</v>
      </c>
      <c r="U20" s="863">
        <v>1.677593388486587</v>
      </c>
      <c r="V20" s="864">
        <v>309</v>
      </c>
      <c r="W20" s="862">
        <v>98.393373322931026</v>
      </c>
      <c r="X20" s="863">
        <v>0.66986557953950265</v>
      </c>
      <c r="Y20" s="864">
        <v>309</v>
      </c>
      <c r="Z20" s="869">
        <v>22.10007208687551</v>
      </c>
      <c r="AA20" s="863">
        <v>2.2592020296781068</v>
      </c>
      <c r="AB20" s="864">
        <v>309</v>
      </c>
      <c r="AC20" s="869">
        <v>44.876322389299339</v>
      </c>
      <c r="AD20" s="863">
        <v>2.7007453439137041</v>
      </c>
      <c r="AE20" s="864">
        <v>308</v>
      </c>
      <c r="AF20" s="869">
        <v>15.27786486851468</v>
      </c>
      <c r="AG20" s="863">
        <v>1.975082274844119</v>
      </c>
      <c r="AH20" s="864">
        <v>308</v>
      </c>
      <c r="AI20" s="862">
        <v>92.498228029328175</v>
      </c>
      <c r="AJ20" s="863">
        <v>1.3813183061022609</v>
      </c>
      <c r="AK20" s="864">
        <v>309</v>
      </c>
      <c r="AL20" s="869">
        <v>38.605158930218437</v>
      </c>
      <c r="AM20" s="863">
        <v>2.642529018127854</v>
      </c>
      <c r="AN20" s="864">
        <v>308</v>
      </c>
      <c r="AO20" s="862">
        <v>1.981556142683127</v>
      </c>
      <c r="AP20" s="863">
        <v>0.70710521021335027</v>
      </c>
      <c r="AQ20" s="864">
        <v>309</v>
      </c>
      <c r="AR20" s="869">
        <v>6.3395771219052639</v>
      </c>
      <c r="AS20" s="863">
        <v>1.3271284817892279</v>
      </c>
      <c r="AT20" s="864">
        <v>307</v>
      </c>
      <c r="AU20" s="862">
        <v>93.561326462056442</v>
      </c>
      <c r="AV20" s="863">
        <v>1.2996472541754089</v>
      </c>
      <c r="AW20" s="864">
        <v>309</v>
      </c>
      <c r="AX20" s="862">
        <v>4.3116775880565239</v>
      </c>
      <c r="AY20" s="863">
        <v>1.1525602630340031</v>
      </c>
      <c r="AZ20" s="887">
        <v>309</v>
      </c>
    </row>
    <row r="21" spans="1:52" s="765" customFormat="1" ht="14.5" customHeight="1">
      <c r="A21" s="750" t="s">
        <v>22</v>
      </c>
      <c r="B21" s="865">
        <v>98.101499775836416</v>
      </c>
      <c r="C21" s="866">
        <v>0.67071172229801379</v>
      </c>
      <c r="D21" s="867">
        <v>345</v>
      </c>
      <c r="E21" s="868">
        <v>78.071606139598856</v>
      </c>
      <c r="F21" s="866">
        <v>2.0387553799649458</v>
      </c>
      <c r="G21" s="867">
        <v>341</v>
      </c>
      <c r="H21" s="865">
        <v>69.833165488838915</v>
      </c>
      <c r="I21" s="866">
        <v>2.243039608909859</v>
      </c>
      <c r="J21" s="867">
        <v>343</v>
      </c>
      <c r="K21" s="868">
        <v>53.192905889183592</v>
      </c>
      <c r="L21" s="866">
        <v>2.4103175941617478</v>
      </c>
      <c r="M21" s="867">
        <v>345</v>
      </c>
      <c r="N21" s="868">
        <v>67.268591742470164</v>
      </c>
      <c r="O21" s="866">
        <v>2.2924440282744718</v>
      </c>
      <c r="P21" s="867">
        <v>342</v>
      </c>
      <c r="Q21" s="868">
        <v>49.285488318670588</v>
      </c>
      <c r="R21" s="866">
        <v>2.4190919095364141</v>
      </c>
      <c r="S21" s="867">
        <v>341</v>
      </c>
      <c r="T21" s="868">
        <v>88.717613871893064</v>
      </c>
      <c r="U21" s="866">
        <v>1.4931930414152981</v>
      </c>
      <c r="V21" s="867">
        <v>344</v>
      </c>
      <c r="W21" s="865">
        <v>96.097293037809422</v>
      </c>
      <c r="X21" s="866">
        <v>0.99836499747393459</v>
      </c>
      <c r="Y21" s="867">
        <v>344</v>
      </c>
      <c r="Z21" s="868">
        <v>18.367542759974778</v>
      </c>
      <c r="AA21" s="866">
        <v>1.8473587472842119</v>
      </c>
      <c r="AB21" s="867">
        <v>344</v>
      </c>
      <c r="AC21" s="868">
        <v>49.293826138860261</v>
      </c>
      <c r="AD21" s="866">
        <v>2.4086495251114779</v>
      </c>
      <c r="AE21" s="867">
        <v>344</v>
      </c>
      <c r="AF21" s="868">
        <v>17.510226305276088</v>
      </c>
      <c r="AG21" s="866">
        <v>1.8098140613784479</v>
      </c>
      <c r="AH21" s="867">
        <v>343</v>
      </c>
      <c r="AI21" s="865">
        <v>93.600517578400456</v>
      </c>
      <c r="AJ21" s="866">
        <v>1.2149809421236799</v>
      </c>
      <c r="AK21" s="867">
        <v>345</v>
      </c>
      <c r="AL21" s="865">
        <v>42.425968976957478</v>
      </c>
      <c r="AM21" s="866">
        <v>2.3736115620242679</v>
      </c>
      <c r="AN21" s="867">
        <v>344</v>
      </c>
      <c r="AO21" s="868">
        <v>1.9992753652324491</v>
      </c>
      <c r="AP21" s="866">
        <v>0.66063947668854317</v>
      </c>
      <c r="AQ21" s="867">
        <v>344</v>
      </c>
      <c r="AR21" s="868">
        <v>6.6785298596844056</v>
      </c>
      <c r="AS21" s="866">
        <v>1.2012905852549149</v>
      </c>
      <c r="AT21" s="867">
        <v>344</v>
      </c>
      <c r="AU21" s="865">
        <v>88.74562415998048</v>
      </c>
      <c r="AV21" s="866">
        <v>1.5800883613948959</v>
      </c>
      <c r="AW21" s="867">
        <v>344</v>
      </c>
      <c r="AX21" s="865">
        <v>4.5391316868686644</v>
      </c>
      <c r="AY21" s="866">
        <v>0.97101239055838728</v>
      </c>
      <c r="AZ21" s="888">
        <v>344</v>
      </c>
    </row>
    <row r="22" spans="1:52" s="765" customFormat="1" ht="14.5" customHeight="1">
      <c r="A22" s="749" t="s">
        <v>23</v>
      </c>
      <c r="B22" s="862">
        <v>99.300468634618966</v>
      </c>
      <c r="C22" s="863">
        <v>0.35840419510789179</v>
      </c>
      <c r="D22" s="864">
        <v>404</v>
      </c>
      <c r="E22" s="862">
        <v>88.498404490944623</v>
      </c>
      <c r="F22" s="863">
        <v>1.5067444645353121</v>
      </c>
      <c r="G22" s="864">
        <v>400</v>
      </c>
      <c r="H22" s="862">
        <v>87.433059893957335</v>
      </c>
      <c r="I22" s="863">
        <v>1.6074043737072079</v>
      </c>
      <c r="J22" s="864">
        <v>403</v>
      </c>
      <c r="K22" s="862">
        <v>78.366136566649459</v>
      </c>
      <c r="L22" s="863">
        <v>1.9637175523747921</v>
      </c>
      <c r="M22" s="864">
        <v>402</v>
      </c>
      <c r="N22" s="869">
        <v>48.350275929364642</v>
      </c>
      <c r="O22" s="863">
        <v>2.2763486757783888</v>
      </c>
      <c r="P22" s="864">
        <v>403</v>
      </c>
      <c r="Q22" s="869">
        <v>33.467509411004201</v>
      </c>
      <c r="R22" s="863">
        <v>2.128428936623799</v>
      </c>
      <c r="S22" s="864">
        <v>403</v>
      </c>
      <c r="T22" s="869">
        <v>94.517147057325857</v>
      </c>
      <c r="U22" s="863">
        <v>1.057315043331833</v>
      </c>
      <c r="V22" s="864">
        <v>404</v>
      </c>
      <c r="W22" s="862">
        <v>99.34140399463557</v>
      </c>
      <c r="X22" s="863">
        <v>0.33600000960034138</v>
      </c>
      <c r="Y22" s="864">
        <v>404</v>
      </c>
      <c r="Z22" s="869">
        <v>27.94943412198802</v>
      </c>
      <c r="AA22" s="863">
        <v>2.0680150270811848</v>
      </c>
      <c r="AB22" s="864">
        <v>404</v>
      </c>
      <c r="AC22" s="869">
        <v>55.708909355616427</v>
      </c>
      <c r="AD22" s="863">
        <v>2.256286760161331</v>
      </c>
      <c r="AE22" s="864">
        <v>404</v>
      </c>
      <c r="AF22" s="869">
        <v>15.12197210365218</v>
      </c>
      <c r="AG22" s="863">
        <v>1.692868945564908</v>
      </c>
      <c r="AH22" s="864">
        <v>403</v>
      </c>
      <c r="AI22" s="862">
        <v>93.909026136797507</v>
      </c>
      <c r="AJ22" s="863">
        <v>1.1137653629964659</v>
      </c>
      <c r="AK22" s="864">
        <v>403</v>
      </c>
      <c r="AL22" s="869">
        <v>52.110937764386243</v>
      </c>
      <c r="AM22" s="863">
        <v>2.2738882400212681</v>
      </c>
      <c r="AN22" s="864">
        <v>404</v>
      </c>
      <c r="AO22" s="862">
        <v>4.8503907577917449</v>
      </c>
      <c r="AP22" s="863">
        <v>0.99767125135866697</v>
      </c>
      <c r="AQ22" s="864">
        <v>403</v>
      </c>
      <c r="AR22" s="869">
        <v>22.407906076351669</v>
      </c>
      <c r="AS22" s="863">
        <v>1.928798296938953</v>
      </c>
      <c r="AT22" s="864">
        <v>404</v>
      </c>
      <c r="AU22" s="862">
        <v>86.354336293719484</v>
      </c>
      <c r="AV22" s="863">
        <v>1.5657578879251071</v>
      </c>
      <c r="AW22" s="864">
        <v>404</v>
      </c>
      <c r="AX22" s="862">
        <v>15.336868332438559</v>
      </c>
      <c r="AY22" s="863">
        <v>1.656738609474353</v>
      </c>
      <c r="AZ22" s="887">
        <v>404</v>
      </c>
    </row>
    <row r="23" spans="1:52" s="765" customFormat="1" ht="14.5" customHeight="1" thickBot="1">
      <c r="A23" s="751" t="s">
        <v>24</v>
      </c>
      <c r="B23" s="870">
        <v>98.985592840504083</v>
      </c>
      <c r="C23" s="871">
        <v>0.51002254943947811</v>
      </c>
      <c r="D23" s="1023">
        <v>327</v>
      </c>
      <c r="E23" s="873">
        <v>80.627650958037378</v>
      </c>
      <c r="F23" s="871">
        <v>1.9678173292917589</v>
      </c>
      <c r="G23" s="1023">
        <v>322</v>
      </c>
      <c r="H23" s="870">
        <v>78.623089349787307</v>
      </c>
      <c r="I23" s="871">
        <v>2.0466909126401229</v>
      </c>
      <c r="J23" s="1023">
        <v>326</v>
      </c>
      <c r="K23" s="870">
        <v>65.000880186811415</v>
      </c>
      <c r="L23" s="871">
        <v>2.334689209028268</v>
      </c>
      <c r="M23" s="1023">
        <v>327</v>
      </c>
      <c r="N23" s="873">
        <v>66.262968921530913</v>
      </c>
      <c r="O23" s="871">
        <v>2.3079443693613468</v>
      </c>
      <c r="P23" s="1023">
        <v>326</v>
      </c>
      <c r="Q23" s="873">
        <v>44.95868452480876</v>
      </c>
      <c r="R23" s="871">
        <v>2.4470809209125899</v>
      </c>
      <c r="S23" s="1023">
        <v>323</v>
      </c>
      <c r="T23" s="873">
        <v>91.929398470151241</v>
      </c>
      <c r="U23" s="871">
        <v>1.3126293189600271</v>
      </c>
      <c r="V23" s="1023">
        <v>327</v>
      </c>
      <c r="W23" s="870">
        <v>96.444760180267778</v>
      </c>
      <c r="X23" s="871">
        <v>0.92312988573156529</v>
      </c>
      <c r="Y23" s="1023">
        <v>327</v>
      </c>
      <c r="Z23" s="873">
        <v>17.509128165585391</v>
      </c>
      <c r="AA23" s="871">
        <v>1.860882303563735</v>
      </c>
      <c r="AB23" s="1023">
        <v>326</v>
      </c>
      <c r="AC23" s="873">
        <v>51.375696917866918</v>
      </c>
      <c r="AD23" s="871">
        <v>2.4404383101533811</v>
      </c>
      <c r="AE23" s="1023">
        <v>328</v>
      </c>
      <c r="AF23" s="873">
        <v>23.013497487904068</v>
      </c>
      <c r="AG23" s="871">
        <v>2.0843443837918101</v>
      </c>
      <c r="AH23" s="1023">
        <v>325</v>
      </c>
      <c r="AI23" s="870">
        <v>96.193329426481739</v>
      </c>
      <c r="AJ23" s="871">
        <v>0.92176914939678978</v>
      </c>
      <c r="AK23" s="1023">
        <v>328</v>
      </c>
      <c r="AL23" s="870">
        <v>43.746626169684554</v>
      </c>
      <c r="AM23" s="871">
        <v>2.4207239396090801</v>
      </c>
      <c r="AN23" s="1023">
        <v>327</v>
      </c>
      <c r="AO23" s="873">
        <v>3.4578545682999722</v>
      </c>
      <c r="AP23" s="871">
        <v>0.90686242233124559</v>
      </c>
      <c r="AQ23" s="1023">
        <v>327</v>
      </c>
      <c r="AR23" s="873">
        <v>9.4563680616449037</v>
      </c>
      <c r="AS23" s="871">
        <v>1.45614381793188</v>
      </c>
      <c r="AT23" s="1023">
        <v>327</v>
      </c>
      <c r="AU23" s="870">
        <v>90.010772370350807</v>
      </c>
      <c r="AV23" s="871">
        <v>1.477378286336839</v>
      </c>
      <c r="AW23" s="1023">
        <v>328</v>
      </c>
      <c r="AX23" s="870">
        <v>7.8428766475806251</v>
      </c>
      <c r="AY23" s="871">
        <v>1.3015454890088669</v>
      </c>
      <c r="AZ23" s="889">
        <v>327</v>
      </c>
    </row>
    <row r="24" spans="1:52" s="765" customFormat="1" ht="14.5" customHeight="1">
      <c r="A24" s="752" t="s">
        <v>26</v>
      </c>
      <c r="B24" s="877">
        <v>99.55107114043993</v>
      </c>
      <c r="C24" s="875">
        <v>0.16416505077302659</v>
      </c>
      <c r="D24" s="876">
        <v>2884</v>
      </c>
      <c r="E24" s="874">
        <v>89.627818906688347</v>
      </c>
      <c r="F24" s="875">
        <v>0.6762874632013236</v>
      </c>
      <c r="G24" s="876">
        <v>2866</v>
      </c>
      <c r="H24" s="874">
        <v>85.626806942602329</v>
      </c>
      <c r="I24" s="875">
        <v>0.79705617849866062</v>
      </c>
      <c r="J24" s="876">
        <v>2874</v>
      </c>
      <c r="K24" s="874">
        <v>77.523535940759416</v>
      </c>
      <c r="L24" s="875">
        <v>0.9447723344076292</v>
      </c>
      <c r="M24" s="876">
        <v>2872</v>
      </c>
      <c r="N24" s="874">
        <v>45.588621035650959</v>
      </c>
      <c r="O24" s="875">
        <v>1.0868867420415149</v>
      </c>
      <c r="P24" s="876">
        <v>2872</v>
      </c>
      <c r="Q24" s="874">
        <v>33.759979861320119</v>
      </c>
      <c r="R24" s="875">
        <v>1.043266056678088</v>
      </c>
      <c r="S24" s="876">
        <v>2869</v>
      </c>
      <c r="T24" s="874">
        <v>84.374775710196175</v>
      </c>
      <c r="U24" s="875">
        <v>0.7872518523511457</v>
      </c>
      <c r="V24" s="876">
        <v>2880</v>
      </c>
      <c r="W24" s="874">
        <v>98.978267225659067</v>
      </c>
      <c r="X24" s="875">
        <v>0.21633420577650209</v>
      </c>
      <c r="Y24" s="876">
        <v>2881</v>
      </c>
      <c r="Z24" s="874">
        <v>34.386206058624332</v>
      </c>
      <c r="AA24" s="875">
        <v>1.050885435744374</v>
      </c>
      <c r="AB24" s="876">
        <v>2873</v>
      </c>
      <c r="AC24" s="874">
        <v>54.573760686839393</v>
      </c>
      <c r="AD24" s="875">
        <v>1.0865492441716511</v>
      </c>
      <c r="AE24" s="876">
        <v>2875</v>
      </c>
      <c r="AF24" s="874">
        <v>21.729965717194489</v>
      </c>
      <c r="AG24" s="875">
        <v>0.92554475508300305</v>
      </c>
      <c r="AH24" s="876">
        <v>2870</v>
      </c>
      <c r="AI24" s="877">
        <v>95.209495621564571</v>
      </c>
      <c r="AJ24" s="875">
        <v>0.46345243975458789</v>
      </c>
      <c r="AK24" s="876">
        <v>2879</v>
      </c>
      <c r="AL24" s="874">
        <v>59.779131898877317</v>
      </c>
      <c r="AM24" s="875">
        <v>0.98156509902003419</v>
      </c>
      <c r="AN24" s="876">
        <v>2878</v>
      </c>
      <c r="AO24" s="874">
        <v>6.7016862491557134</v>
      </c>
      <c r="AP24" s="875">
        <v>0.5668788446585481</v>
      </c>
      <c r="AQ24" s="876">
        <v>2874</v>
      </c>
      <c r="AR24" s="874">
        <v>20.67842518727528</v>
      </c>
      <c r="AS24" s="875">
        <v>0.9072671894609472</v>
      </c>
      <c r="AT24" s="876">
        <v>2876</v>
      </c>
      <c r="AU24" s="877">
        <v>85.815254742607721</v>
      </c>
      <c r="AV24" s="875">
        <v>0.75777935885647685</v>
      </c>
      <c r="AW24" s="876">
        <v>2878</v>
      </c>
      <c r="AX24" s="874">
        <v>12.281089439851421</v>
      </c>
      <c r="AY24" s="875">
        <v>0.71072396452977038</v>
      </c>
      <c r="AZ24" s="890">
        <v>2877</v>
      </c>
    </row>
    <row r="25" spans="1:52" s="765" customFormat="1" ht="14.5" customHeight="1">
      <c r="A25" s="752" t="s">
        <v>25</v>
      </c>
      <c r="B25" s="874">
        <v>98.887401063153675</v>
      </c>
      <c r="C25" s="875">
        <v>0.24479190040704851</v>
      </c>
      <c r="D25" s="876">
        <v>1783</v>
      </c>
      <c r="E25" s="874">
        <v>81.082941368969358</v>
      </c>
      <c r="F25" s="875">
        <v>0.91180427685493159</v>
      </c>
      <c r="G25" s="876">
        <v>1765</v>
      </c>
      <c r="H25" s="874">
        <v>75.866237755359265</v>
      </c>
      <c r="I25" s="875">
        <v>1.0046223518500299</v>
      </c>
      <c r="J25" s="876">
        <v>1780</v>
      </c>
      <c r="K25" s="877">
        <v>67.218838290834114</v>
      </c>
      <c r="L25" s="875">
        <v>1.0827950501520081</v>
      </c>
      <c r="M25" s="876">
        <v>1777</v>
      </c>
      <c r="N25" s="874">
        <v>58.797165618050109</v>
      </c>
      <c r="O25" s="875">
        <v>1.146003071369663</v>
      </c>
      <c r="P25" s="876">
        <v>1773</v>
      </c>
      <c r="Q25" s="874">
        <v>45.354774595653701</v>
      </c>
      <c r="R25" s="875">
        <v>1.156851413622114</v>
      </c>
      <c r="S25" s="876">
        <v>1765</v>
      </c>
      <c r="T25" s="874">
        <v>90.491682556542656</v>
      </c>
      <c r="U25" s="875">
        <v>0.67010805483302271</v>
      </c>
      <c r="V25" s="876">
        <v>1782</v>
      </c>
      <c r="W25" s="877">
        <v>94.949129524394436</v>
      </c>
      <c r="X25" s="875">
        <v>0.553543283844391</v>
      </c>
      <c r="Y25" s="876">
        <v>1781</v>
      </c>
      <c r="Z25" s="874">
        <v>22.368332204959732</v>
      </c>
      <c r="AA25" s="875">
        <v>0.97367457972333438</v>
      </c>
      <c r="AB25" s="876">
        <v>1777</v>
      </c>
      <c r="AC25" s="874">
        <v>53.773620636740077</v>
      </c>
      <c r="AD25" s="875">
        <v>1.1465909543206749</v>
      </c>
      <c r="AE25" s="876">
        <v>1783</v>
      </c>
      <c r="AF25" s="874">
        <v>20.96128702603124</v>
      </c>
      <c r="AG25" s="875">
        <v>0.95811868844375492</v>
      </c>
      <c r="AH25" s="876">
        <v>1776</v>
      </c>
      <c r="AI25" s="874">
        <v>87.403285328237288</v>
      </c>
      <c r="AJ25" s="875">
        <v>0.8204265850849124</v>
      </c>
      <c r="AK25" s="876">
        <v>1785</v>
      </c>
      <c r="AL25" s="874">
        <v>45.411256965298243</v>
      </c>
      <c r="AM25" s="875">
        <v>1.1501327265717951</v>
      </c>
      <c r="AN25" s="876">
        <v>1781</v>
      </c>
      <c r="AO25" s="874">
        <v>2.5817084874416398</v>
      </c>
      <c r="AP25" s="875">
        <v>0.35764646184104121</v>
      </c>
      <c r="AQ25" s="876">
        <v>1780</v>
      </c>
      <c r="AR25" s="874">
        <v>12.52887085397659</v>
      </c>
      <c r="AS25" s="875">
        <v>0.79438338007797471</v>
      </c>
      <c r="AT25" s="876">
        <v>1779</v>
      </c>
      <c r="AU25" s="877">
        <v>91.266688576837069</v>
      </c>
      <c r="AV25" s="875">
        <v>0.6622503274883389</v>
      </c>
      <c r="AW25" s="876">
        <v>1784</v>
      </c>
      <c r="AX25" s="874">
        <v>8.0227487463895457</v>
      </c>
      <c r="AY25" s="875">
        <v>0.65843001387645161</v>
      </c>
      <c r="AZ25" s="890">
        <v>1782</v>
      </c>
    </row>
    <row r="26" spans="1:52" s="765" customFormat="1" ht="14.5" customHeight="1">
      <c r="A26" s="753" t="s">
        <v>27</v>
      </c>
      <c r="B26" s="891">
        <v>99.425169494445015</v>
      </c>
      <c r="C26" s="892">
        <v>0.14088566575243569</v>
      </c>
      <c r="D26" s="893">
        <v>4667</v>
      </c>
      <c r="E26" s="894">
        <v>88.011383766141094</v>
      </c>
      <c r="F26" s="892">
        <v>0.57475502843232484</v>
      </c>
      <c r="G26" s="893">
        <v>4631</v>
      </c>
      <c r="H26" s="894">
        <v>83.770188204593438</v>
      </c>
      <c r="I26" s="892">
        <v>0.6719730149012364</v>
      </c>
      <c r="J26" s="893">
        <v>4654</v>
      </c>
      <c r="K26" s="894">
        <v>75.569787144666648</v>
      </c>
      <c r="L26" s="892">
        <v>0.79161465862726765</v>
      </c>
      <c r="M26" s="893">
        <v>4649</v>
      </c>
      <c r="N26" s="894">
        <v>48.091980217931827</v>
      </c>
      <c r="O26" s="892">
        <v>0.90719775527980606</v>
      </c>
      <c r="P26" s="893">
        <v>4645</v>
      </c>
      <c r="Q26" s="894">
        <v>35.954370835307543</v>
      </c>
      <c r="R26" s="892">
        <v>0.87370916941213794</v>
      </c>
      <c r="S26" s="893">
        <v>4634</v>
      </c>
      <c r="T26" s="894">
        <v>85.536731779597076</v>
      </c>
      <c r="U26" s="892">
        <v>0.64998233666674998</v>
      </c>
      <c r="V26" s="893">
        <v>4662</v>
      </c>
      <c r="W26" s="894">
        <v>98.213213736941313</v>
      </c>
      <c r="X26" s="892">
        <v>0.20456590445867689</v>
      </c>
      <c r="Y26" s="893">
        <v>4662</v>
      </c>
      <c r="Z26" s="894">
        <v>32.104312321921398</v>
      </c>
      <c r="AA26" s="892">
        <v>0.87149883462090583</v>
      </c>
      <c r="AB26" s="893">
        <v>4650</v>
      </c>
      <c r="AC26" s="891">
        <v>54.421596903906547</v>
      </c>
      <c r="AD26" s="892">
        <v>0.90658171812049493</v>
      </c>
      <c r="AE26" s="893">
        <v>4658</v>
      </c>
      <c r="AF26" s="894">
        <v>21.58384562823716</v>
      </c>
      <c r="AG26" s="892">
        <v>0.77143831932808737</v>
      </c>
      <c r="AH26" s="893">
        <v>4646</v>
      </c>
      <c r="AI26" s="891">
        <v>93.724086629494522</v>
      </c>
      <c r="AJ26" s="892">
        <v>0.40584716952595767</v>
      </c>
      <c r="AK26" s="893">
        <v>4664</v>
      </c>
      <c r="AL26" s="894">
        <v>57.050191901699442</v>
      </c>
      <c r="AM26" s="892">
        <v>0.82407659174733949</v>
      </c>
      <c r="AN26" s="893">
        <v>4659</v>
      </c>
      <c r="AO26" s="894">
        <v>5.9191918265883761</v>
      </c>
      <c r="AP26" s="892">
        <v>0.46408924483892988</v>
      </c>
      <c r="AQ26" s="893">
        <v>4654</v>
      </c>
      <c r="AR26" s="894">
        <v>19.13156107769397</v>
      </c>
      <c r="AS26" s="892">
        <v>0.75071037397049689</v>
      </c>
      <c r="AT26" s="893">
        <v>4655</v>
      </c>
      <c r="AU26" s="891">
        <v>86.852340380836182</v>
      </c>
      <c r="AV26" s="892">
        <v>0.6266492112442188</v>
      </c>
      <c r="AW26" s="893">
        <v>4662</v>
      </c>
      <c r="AX26" s="894">
        <v>11.47155994791682</v>
      </c>
      <c r="AY26" s="892">
        <v>0.58891622690551326</v>
      </c>
      <c r="AZ26" s="895">
        <v>4659</v>
      </c>
    </row>
    <row r="27" spans="1:52" s="765" customFormat="1" ht="14.5" customHeight="1">
      <c r="A27" s="1333" t="s">
        <v>419</v>
      </c>
      <c r="B27" s="1369"/>
      <c r="C27" s="1369"/>
      <c r="D27" s="1369"/>
      <c r="E27" s="1369"/>
      <c r="F27" s="1369"/>
      <c r="G27" s="1369"/>
      <c r="H27" s="1369"/>
      <c r="I27" s="1369"/>
      <c r="J27" s="1369"/>
      <c r="K27" s="1369"/>
      <c r="L27" s="1369"/>
      <c r="M27" s="1369"/>
      <c r="N27" s="1369"/>
      <c r="O27" s="1369"/>
      <c r="P27" s="1369"/>
      <c r="Q27" s="1369"/>
      <c r="R27" s="1369"/>
      <c r="S27" s="1369"/>
      <c r="T27" s="1369"/>
      <c r="U27" s="1369"/>
      <c r="V27" s="1369"/>
      <c r="W27" s="1369"/>
      <c r="X27" s="1369"/>
      <c r="Y27" s="1369"/>
      <c r="Z27" s="1369"/>
      <c r="AA27" s="1369"/>
      <c r="AB27" s="1369"/>
      <c r="AC27" s="1369"/>
      <c r="AD27" s="1369"/>
      <c r="AE27" s="1369"/>
      <c r="AF27" s="1369"/>
      <c r="AG27" s="1369"/>
      <c r="AH27" s="1369"/>
      <c r="AI27" s="1369"/>
      <c r="AJ27" s="1369"/>
      <c r="AK27" s="1369"/>
      <c r="AL27" s="1369"/>
      <c r="AM27" s="1369"/>
      <c r="AN27" s="1369"/>
      <c r="AO27" s="1369"/>
      <c r="AP27" s="1369"/>
      <c r="AQ27" s="1369"/>
      <c r="AR27" s="1369"/>
      <c r="AS27" s="1369"/>
      <c r="AT27" s="1369"/>
      <c r="AU27" s="1369"/>
      <c r="AV27" s="1369"/>
      <c r="AW27" s="1369"/>
      <c r="AX27" s="1369"/>
      <c r="AY27" s="1369"/>
      <c r="AZ27" s="1369"/>
    </row>
    <row r="28" spans="1:52" s="765" customFormat="1" ht="14.5" customHeight="1">
      <c r="A28" s="1333" t="s">
        <v>686</v>
      </c>
      <c r="B28" s="1369"/>
      <c r="C28" s="1369"/>
      <c r="D28" s="1369"/>
      <c r="E28" s="1369"/>
      <c r="F28" s="1369"/>
      <c r="G28" s="1369"/>
      <c r="H28" s="1369"/>
      <c r="I28" s="1369"/>
      <c r="J28" s="1369"/>
      <c r="K28" s="1369"/>
      <c r="L28" s="1369"/>
      <c r="M28" s="1369"/>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c r="AL28" s="1369"/>
      <c r="AM28" s="1369"/>
      <c r="AN28" s="1369"/>
      <c r="AO28" s="1369"/>
      <c r="AP28" s="1369"/>
      <c r="AQ28" s="1369"/>
      <c r="AR28" s="1369"/>
      <c r="AS28" s="1369"/>
      <c r="AT28" s="1369"/>
      <c r="AU28" s="1369"/>
      <c r="AV28" s="1369"/>
      <c r="AW28" s="1369"/>
      <c r="AX28" s="1369"/>
      <c r="AY28" s="1369"/>
      <c r="AZ28" s="1369"/>
    </row>
    <row r="29" spans="1:52" s="765" customFormat="1" ht="14.5" customHeight="1">
      <c r="A29" s="1333" t="s">
        <v>421</v>
      </c>
      <c r="B29" s="1369"/>
      <c r="C29" s="1369"/>
      <c r="D29" s="1369"/>
      <c r="E29" s="1369"/>
      <c r="F29" s="1369"/>
      <c r="G29" s="1369"/>
      <c r="H29" s="1369"/>
      <c r="I29" s="1369"/>
      <c r="J29" s="1369"/>
      <c r="K29" s="1369"/>
      <c r="L29" s="1369"/>
      <c r="M29" s="1369"/>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c r="AL29" s="1369"/>
      <c r="AM29" s="1369"/>
      <c r="AN29" s="1369"/>
      <c r="AO29" s="1369"/>
      <c r="AP29" s="1369"/>
      <c r="AQ29" s="1369"/>
      <c r="AR29" s="1369"/>
      <c r="AS29" s="1369"/>
      <c r="AT29" s="1369"/>
      <c r="AU29" s="1369"/>
      <c r="AV29" s="1369"/>
      <c r="AW29" s="1369"/>
      <c r="AX29" s="1369"/>
      <c r="AY29" s="1369"/>
      <c r="AZ29" s="1369"/>
    </row>
    <row r="30" spans="1:52" ht="14.5" customHeight="1">
      <c r="A30" s="922"/>
      <c r="B30" s="922"/>
      <c r="C30" s="922"/>
      <c r="D30" s="922"/>
      <c r="E30" s="922"/>
      <c r="F30" s="922"/>
      <c r="G30" s="922"/>
      <c r="H30" s="922"/>
      <c r="I30" s="922"/>
      <c r="J30" s="922"/>
      <c r="K30" s="922"/>
      <c r="L30" s="922"/>
      <c r="M30" s="922"/>
      <c r="N30" s="922"/>
      <c r="O30" s="922"/>
      <c r="P30" s="922"/>
      <c r="Q30" s="922"/>
      <c r="R30" s="922"/>
      <c r="S30" s="922"/>
      <c r="T30" s="922"/>
      <c r="U30" s="922"/>
      <c r="V30" s="922"/>
      <c r="W30" s="922"/>
      <c r="X30" s="922"/>
      <c r="Y30" s="922"/>
      <c r="Z30" s="922"/>
      <c r="AA30" s="922"/>
      <c r="AB30" s="922"/>
      <c r="AC30" s="922"/>
      <c r="AD30" s="922"/>
      <c r="AE30" s="922"/>
      <c r="AF30" s="922"/>
      <c r="AG30" s="922"/>
      <c r="AH30" s="922"/>
      <c r="AI30" s="922"/>
      <c r="AJ30" s="922"/>
      <c r="AK30" s="922"/>
    </row>
    <row r="31" spans="1:52" ht="14.5" customHeight="1">
      <c r="A31" s="1310">
        <v>2020</v>
      </c>
      <c r="B31" s="1310"/>
      <c r="C31" s="1310"/>
      <c r="D31" s="1310"/>
      <c r="E31" s="1310"/>
      <c r="F31" s="1310"/>
      <c r="G31" s="1310"/>
      <c r="H31" s="1310"/>
      <c r="I31" s="1310"/>
      <c r="J31" s="1310"/>
      <c r="K31" s="1310"/>
      <c r="L31" s="1310"/>
      <c r="M31" s="1310"/>
      <c r="N31" s="1310"/>
      <c r="O31" s="1310"/>
      <c r="P31" s="1310"/>
      <c r="Q31" s="1310"/>
      <c r="R31" s="1310"/>
      <c r="S31" s="1310"/>
      <c r="T31" s="1310"/>
      <c r="U31" s="1310"/>
      <c r="V31" s="1310"/>
      <c r="W31" s="1310"/>
      <c r="X31" s="1310"/>
      <c r="Y31" s="1310"/>
      <c r="Z31" s="1310"/>
      <c r="AA31" s="1310"/>
      <c r="AB31" s="1310"/>
      <c r="AC31" s="1310"/>
      <c r="AD31" s="1310"/>
      <c r="AE31" s="1310"/>
      <c r="AF31" s="1310"/>
      <c r="AG31" s="1310"/>
      <c r="AH31" s="1310"/>
      <c r="AI31" s="1310"/>
      <c r="AJ31" s="1310"/>
      <c r="AK31" s="1310"/>
      <c r="AL31" s="1310"/>
      <c r="AM31" s="1310"/>
      <c r="AN31" s="1310"/>
      <c r="AO31" s="1310"/>
      <c r="AP31" s="1310"/>
      <c r="AQ31" s="1310"/>
      <c r="AR31" s="1310"/>
      <c r="AS31" s="1310"/>
      <c r="AT31" s="1310"/>
      <c r="AU31" s="1310"/>
      <c r="AV31" s="1310"/>
      <c r="AW31" s="1310"/>
      <c r="AX31" s="1310"/>
      <c r="AY31" s="1310"/>
      <c r="AZ31" s="1310"/>
    </row>
    <row r="32" spans="1:52" ht="14.5" customHeight="1">
      <c r="A32" s="922"/>
      <c r="B32" s="922"/>
      <c r="C32" s="922"/>
      <c r="D32" s="922"/>
      <c r="E32" s="922"/>
      <c r="F32" s="922"/>
      <c r="G32" s="922"/>
      <c r="H32" s="922"/>
      <c r="I32" s="922"/>
      <c r="J32" s="922"/>
      <c r="K32" s="922"/>
      <c r="L32" s="922"/>
      <c r="M32" s="922"/>
      <c r="N32" s="922"/>
      <c r="O32" s="922"/>
      <c r="P32" s="922"/>
      <c r="Q32" s="922"/>
      <c r="R32" s="922"/>
      <c r="S32" s="922"/>
      <c r="T32" s="922"/>
      <c r="U32" s="922"/>
      <c r="V32" s="922"/>
      <c r="W32" s="922"/>
      <c r="X32" s="922"/>
      <c r="Y32" s="922"/>
      <c r="Z32" s="922"/>
      <c r="AA32" s="922"/>
      <c r="AB32" s="922"/>
      <c r="AC32" s="922"/>
      <c r="AD32" s="922"/>
      <c r="AE32" s="922"/>
      <c r="AF32" s="922"/>
      <c r="AG32" s="922"/>
      <c r="AH32" s="922"/>
      <c r="AI32" s="922"/>
      <c r="AJ32" s="922"/>
      <c r="AK32" s="922"/>
    </row>
    <row r="33" spans="1:52" s="765" customFormat="1" ht="14.5" customHeight="1">
      <c r="A33" s="1409" t="s">
        <v>756</v>
      </c>
      <c r="B33" s="1409"/>
      <c r="C33" s="1409"/>
      <c r="D33" s="1409"/>
      <c r="E33" s="1409"/>
      <c r="F33" s="1409"/>
      <c r="G33" s="1409"/>
      <c r="H33" s="1409"/>
      <c r="I33" s="1409"/>
      <c r="J33" s="1409"/>
      <c r="K33" s="1409"/>
      <c r="L33" s="1409"/>
      <c r="M33" s="1409"/>
      <c r="N33" s="1409"/>
      <c r="O33" s="1409"/>
      <c r="P33" s="1409"/>
      <c r="Q33" s="1409"/>
      <c r="R33" s="1409"/>
      <c r="S33" s="1409"/>
      <c r="T33" s="1409"/>
      <c r="U33" s="1409"/>
      <c r="V33" s="1409"/>
      <c r="W33" s="1409"/>
      <c r="X33" s="1409"/>
      <c r="Y33" s="1409"/>
      <c r="Z33" s="1409"/>
      <c r="AA33" s="1409"/>
      <c r="AB33" s="1409"/>
      <c r="AC33" s="1409"/>
      <c r="AD33" s="1409"/>
      <c r="AE33" s="1409"/>
      <c r="AF33" s="1409"/>
      <c r="AG33" s="1409"/>
      <c r="AH33" s="1409"/>
      <c r="AI33" s="1409"/>
      <c r="AJ33" s="1409"/>
      <c r="AK33" s="1409"/>
      <c r="AL33" s="1409"/>
      <c r="AM33" s="1409"/>
      <c r="AN33" s="1409"/>
      <c r="AO33" s="1409"/>
      <c r="AP33" s="1409"/>
      <c r="AQ33" s="1409"/>
      <c r="AR33" s="1409"/>
      <c r="AS33" s="1409"/>
      <c r="AT33" s="1409"/>
      <c r="AU33" s="1409"/>
      <c r="AV33" s="1409"/>
      <c r="AW33" s="1409"/>
      <c r="AX33" s="1409"/>
      <c r="AY33" s="1409"/>
      <c r="AZ33" s="1409"/>
    </row>
    <row r="34" spans="1:52" s="788" customFormat="1" ht="30" customHeight="1">
      <c r="A34" s="1457" t="s">
        <v>10</v>
      </c>
      <c r="B34" s="1331" t="s">
        <v>556</v>
      </c>
      <c r="C34" s="1331" t="s">
        <v>402</v>
      </c>
      <c r="D34" s="1331" t="s">
        <v>402</v>
      </c>
      <c r="E34" s="1331" t="s">
        <v>557</v>
      </c>
      <c r="F34" s="1331" t="s">
        <v>403</v>
      </c>
      <c r="G34" s="1331" t="s">
        <v>403</v>
      </c>
      <c r="H34" s="1331" t="s">
        <v>558</v>
      </c>
      <c r="I34" s="1331" t="s">
        <v>404</v>
      </c>
      <c r="J34" s="1331" t="s">
        <v>404</v>
      </c>
      <c r="K34" s="1331" t="s">
        <v>559</v>
      </c>
      <c r="L34" s="1331" t="s">
        <v>405</v>
      </c>
      <c r="M34" s="1331" t="s">
        <v>405</v>
      </c>
      <c r="N34" s="1331" t="s">
        <v>560</v>
      </c>
      <c r="O34" s="1331" t="s">
        <v>406</v>
      </c>
      <c r="P34" s="1331" t="s">
        <v>406</v>
      </c>
      <c r="Q34" s="1331" t="s">
        <v>407</v>
      </c>
      <c r="R34" s="1331" t="s">
        <v>407</v>
      </c>
      <c r="S34" s="1331" t="s">
        <v>407</v>
      </c>
      <c r="T34" s="1331" t="s">
        <v>196</v>
      </c>
      <c r="U34" s="1331" t="s">
        <v>408</v>
      </c>
      <c r="V34" s="1331" t="s">
        <v>408</v>
      </c>
      <c r="W34" s="1331" t="s">
        <v>221</v>
      </c>
      <c r="X34" s="1331" t="s">
        <v>409</v>
      </c>
      <c r="Y34" s="1331" t="s">
        <v>409</v>
      </c>
      <c r="Z34" s="1331" t="s">
        <v>561</v>
      </c>
      <c r="AA34" s="1331" t="s">
        <v>410</v>
      </c>
      <c r="AB34" s="1331" t="s">
        <v>410</v>
      </c>
      <c r="AC34" s="1331" t="s">
        <v>562</v>
      </c>
      <c r="AD34" s="1331" t="s">
        <v>411</v>
      </c>
      <c r="AE34" s="1331" t="s">
        <v>411</v>
      </c>
      <c r="AF34" s="1331" t="s">
        <v>563</v>
      </c>
      <c r="AG34" s="1331" t="s">
        <v>412</v>
      </c>
      <c r="AH34" s="1331" t="s">
        <v>412</v>
      </c>
      <c r="AI34" s="1331" t="s">
        <v>564</v>
      </c>
      <c r="AJ34" s="1331" t="s">
        <v>413</v>
      </c>
      <c r="AK34" s="1331" t="s">
        <v>413</v>
      </c>
      <c r="AL34" s="1331" t="s">
        <v>565</v>
      </c>
      <c r="AM34" s="1331" t="s">
        <v>414</v>
      </c>
      <c r="AN34" s="1331" t="s">
        <v>414</v>
      </c>
      <c r="AO34" s="1331" t="s">
        <v>566</v>
      </c>
      <c r="AP34" s="1331" t="s">
        <v>415</v>
      </c>
      <c r="AQ34" s="1331" t="s">
        <v>415</v>
      </c>
      <c r="AR34" s="1331" t="s">
        <v>567</v>
      </c>
      <c r="AS34" s="1331" t="s">
        <v>416</v>
      </c>
      <c r="AT34" s="1331" t="s">
        <v>416</v>
      </c>
      <c r="AU34" s="1331" t="s">
        <v>568</v>
      </c>
      <c r="AV34" s="1331" t="s">
        <v>417</v>
      </c>
      <c r="AW34" s="1331" t="s">
        <v>417</v>
      </c>
      <c r="AX34" s="1331" t="s">
        <v>569</v>
      </c>
      <c r="AY34" s="1331" t="s">
        <v>418</v>
      </c>
      <c r="AZ34" s="1332" t="s">
        <v>418</v>
      </c>
    </row>
    <row r="35" spans="1:52" s="765" customFormat="1" ht="14.5" customHeight="1" thickBot="1">
      <c r="A35" s="1458"/>
      <c r="B35" s="393" t="s">
        <v>56</v>
      </c>
      <c r="C35" s="393" t="s">
        <v>57</v>
      </c>
      <c r="D35" s="533" t="s">
        <v>123</v>
      </c>
      <c r="E35" s="393" t="s">
        <v>56</v>
      </c>
      <c r="F35" s="393" t="s">
        <v>57</v>
      </c>
      <c r="G35" s="533" t="s">
        <v>123</v>
      </c>
      <c r="H35" s="393" t="s">
        <v>56</v>
      </c>
      <c r="I35" s="393" t="s">
        <v>57</v>
      </c>
      <c r="J35" s="533" t="s">
        <v>123</v>
      </c>
      <c r="K35" s="393" t="s">
        <v>56</v>
      </c>
      <c r="L35" s="393" t="s">
        <v>57</v>
      </c>
      <c r="M35" s="533" t="s">
        <v>123</v>
      </c>
      <c r="N35" s="393" t="s">
        <v>56</v>
      </c>
      <c r="O35" s="393" t="s">
        <v>57</v>
      </c>
      <c r="P35" s="533" t="s">
        <v>123</v>
      </c>
      <c r="Q35" s="393" t="s">
        <v>56</v>
      </c>
      <c r="R35" s="393" t="s">
        <v>57</v>
      </c>
      <c r="S35" s="533" t="s">
        <v>123</v>
      </c>
      <c r="T35" s="393" t="s">
        <v>56</v>
      </c>
      <c r="U35" s="393" t="s">
        <v>57</v>
      </c>
      <c r="V35" s="533" t="s">
        <v>123</v>
      </c>
      <c r="W35" s="393" t="s">
        <v>56</v>
      </c>
      <c r="X35" s="393" t="s">
        <v>57</v>
      </c>
      <c r="Y35" s="533" t="s">
        <v>123</v>
      </c>
      <c r="Z35" s="393" t="s">
        <v>56</v>
      </c>
      <c r="AA35" s="393" t="s">
        <v>57</v>
      </c>
      <c r="AB35" s="533" t="s">
        <v>123</v>
      </c>
      <c r="AC35" s="393" t="s">
        <v>56</v>
      </c>
      <c r="AD35" s="393" t="s">
        <v>57</v>
      </c>
      <c r="AE35" s="533" t="s">
        <v>123</v>
      </c>
      <c r="AF35" s="393" t="s">
        <v>56</v>
      </c>
      <c r="AG35" s="393" t="s">
        <v>57</v>
      </c>
      <c r="AH35" s="533" t="s">
        <v>123</v>
      </c>
      <c r="AI35" s="393" t="s">
        <v>56</v>
      </c>
      <c r="AJ35" s="393" t="s">
        <v>57</v>
      </c>
      <c r="AK35" s="533" t="s">
        <v>123</v>
      </c>
      <c r="AL35" s="393" t="s">
        <v>56</v>
      </c>
      <c r="AM35" s="393" t="s">
        <v>57</v>
      </c>
      <c r="AN35" s="533" t="s">
        <v>123</v>
      </c>
      <c r="AO35" s="393" t="s">
        <v>56</v>
      </c>
      <c r="AP35" s="393" t="s">
        <v>57</v>
      </c>
      <c r="AQ35" s="533" t="s">
        <v>123</v>
      </c>
      <c r="AR35" s="393" t="s">
        <v>56</v>
      </c>
      <c r="AS35" s="393" t="s">
        <v>57</v>
      </c>
      <c r="AT35" s="533" t="s">
        <v>123</v>
      </c>
      <c r="AU35" s="393" t="s">
        <v>56</v>
      </c>
      <c r="AV35" s="393" t="s">
        <v>57</v>
      </c>
      <c r="AW35" s="533" t="s">
        <v>123</v>
      </c>
      <c r="AX35" s="393" t="s">
        <v>56</v>
      </c>
      <c r="AY35" s="393" t="s">
        <v>57</v>
      </c>
      <c r="AZ35" s="393" t="s">
        <v>123</v>
      </c>
    </row>
    <row r="36" spans="1:52" s="765" customFormat="1" ht="14.5" customHeight="1">
      <c r="A36" s="749" t="s">
        <v>11</v>
      </c>
      <c r="B36" s="862">
        <v>99.770712164093823</v>
      </c>
      <c r="C36" s="863">
        <v>0.22363854046178561</v>
      </c>
      <c r="D36" s="864">
        <v>432</v>
      </c>
      <c r="E36" s="862">
        <v>93.350018676555081</v>
      </c>
      <c r="F36" s="863">
        <v>1.2097882695150071</v>
      </c>
      <c r="G36" s="864">
        <v>430</v>
      </c>
      <c r="H36" s="862">
        <v>84.880892553241381</v>
      </c>
      <c r="I36" s="863">
        <v>1.840041619048574</v>
      </c>
      <c r="J36" s="864">
        <v>431</v>
      </c>
      <c r="K36" s="862">
        <v>83.093635450510106</v>
      </c>
      <c r="L36" s="863">
        <v>1.874049981392391</v>
      </c>
      <c r="M36" s="864">
        <v>429</v>
      </c>
      <c r="N36" s="862">
        <v>44.84427871483949</v>
      </c>
      <c r="O36" s="863">
        <v>2.4405958330846409</v>
      </c>
      <c r="P36" s="864">
        <v>429</v>
      </c>
      <c r="Q36" s="862">
        <v>39.571858152868948</v>
      </c>
      <c r="R36" s="863">
        <v>2.409617495053058</v>
      </c>
      <c r="S36" s="864">
        <v>424</v>
      </c>
      <c r="T36" s="862">
        <v>99.11008738757765</v>
      </c>
      <c r="U36" s="863">
        <v>0.43506984625183492</v>
      </c>
      <c r="V36" s="864">
        <v>431</v>
      </c>
      <c r="W36" s="862">
        <v>98.146008666540254</v>
      </c>
      <c r="X36" s="863">
        <v>0.72416474121195062</v>
      </c>
      <c r="Y36" s="864">
        <v>430</v>
      </c>
      <c r="Z36" s="862">
        <v>62.259786252070029</v>
      </c>
      <c r="AA36" s="863">
        <v>2.3746388948230468</v>
      </c>
      <c r="AB36" s="864">
        <v>427</v>
      </c>
      <c r="AC36" s="862">
        <v>96.637643209331699</v>
      </c>
      <c r="AD36" s="863">
        <v>0.89006239090127559</v>
      </c>
      <c r="AE36" s="864">
        <v>429</v>
      </c>
      <c r="AF36" s="862">
        <v>44.956341217075028</v>
      </c>
      <c r="AG36" s="863">
        <v>2.4455862113297542</v>
      </c>
      <c r="AH36" s="864">
        <v>426</v>
      </c>
      <c r="AI36" s="862">
        <v>97.323305168060728</v>
      </c>
      <c r="AJ36" s="863">
        <v>0.92793258352589481</v>
      </c>
      <c r="AK36" s="864">
        <v>428</v>
      </c>
      <c r="AL36" s="862">
        <v>55.453203141940577</v>
      </c>
      <c r="AM36" s="863">
        <v>2.4427038922779332</v>
      </c>
      <c r="AN36" s="864">
        <v>427</v>
      </c>
      <c r="AO36" s="862">
        <v>10.43072594278541</v>
      </c>
      <c r="AP36" s="863">
        <v>1.5343705652868851</v>
      </c>
      <c r="AQ36" s="864">
        <v>426</v>
      </c>
      <c r="AR36" s="862">
        <v>41.123596940945397</v>
      </c>
      <c r="AS36" s="863">
        <v>2.4014726712510681</v>
      </c>
      <c r="AT36" s="864">
        <v>428</v>
      </c>
      <c r="AU36" s="862">
        <v>86.314039191804056</v>
      </c>
      <c r="AV36" s="863">
        <v>1.727055110006493</v>
      </c>
      <c r="AW36" s="864">
        <v>430</v>
      </c>
      <c r="AX36" s="862">
        <v>12.38663048159672</v>
      </c>
      <c r="AY36" s="863">
        <v>1.6507387382923411</v>
      </c>
      <c r="AZ36" s="887">
        <v>427</v>
      </c>
    </row>
    <row r="37" spans="1:52" s="765" customFormat="1" ht="14.5" customHeight="1">
      <c r="A37" s="750" t="s">
        <v>12</v>
      </c>
      <c r="B37" s="865">
        <v>99.535952378702333</v>
      </c>
      <c r="C37" s="866">
        <v>0.44961942333715132</v>
      </c>
      <c r="D37" s="867">
        <v>495</v>
      </c>
      <c r="E37" s="865">
        <v>93.453592990434217</v>
      </c>
      <c r="F37" s="866">
        <v>1.1388220260594599</v>
      </c>
      <c r="G37" s="867">
        <v>491</v>
      </c>
      <c r="H37" s="865">
        <v>87.652544019883607</v>
      </c>
      <c r="I37" s="866">
        <v>1.727022799178586</v>
      </c>
      <c r="J37" s="867">
        <v>494</v>
      </c>
      <c r="K37" s="865">
        <v>80.267130398819248</v>
      </c>
      <c r="L37" s="866">
        <v>1.976907651341745</v>
      </c>
      <c r="M37" s="867">
        <v>491</v>
      </c>
      <c r="N37" s="865">
        <v>60.133129085498233</v>
      </c>
      <c r="O37" s="866">
        <v>2.25085633224543</v>
      </c>
      <c r="P37" s="867">
        <v>492</v>
      </c>
      <c r="Q37" s="865">
        <v>45.081860395122312</v>
      </c>
      <c r="R37" s="866">
        <v>2.3049185536520769</v>
      </c>
      <c r="S37" s="867">
        <v>488</v>
      </c>
      <c r="T37" s="865">
        <v>95.087542895591909</v>
      </c>
      <c r="U37" s="866">
        <v>1.143509281586468</v>
      </c>
      <c r="V37" s="867">
        <v>495</v>
      </c>
      <c r="W37" s="865">
        <v>96.84912936764421</v>
      </c>
      <c r="X37" s="866">
        <v>0.90528988359685658</v>
      </c>
      <c r="Y37" s="867">
        <v>495</v>
      </c>
      <c r="Z37" s="865">
        <v>60.927074584416857</v>
      </c>
      <c r="AA37" s="866">
        <v>2.270915042256278</v>
      </c>
      <c r="AB37" s="867">
        <v>493</v>
      </c>
      <c r="AC37" s="865">
        <v>95.449219753794466</v>
      </c>
      <c r="AD37" s="866">
        <v>1.006267849010676</v>
      </c>
      <c r="AE37" s="867">
        <v>494</v>
      </c>
      <c r="AF37" s="865">
        <v>50.387325411236453</v>
      </c>
      <c r="AG37" s="866">
        <v>2.306466919919647</v>
      </c>
      <c r="AH37" s="867">
        <v>490</v>
      </c>
      <c r="AI37" s="865">
        <v>96.213984353432821</v>
      </c>
      <c r="AJ37" s="866">
        <v>1.1830259180535101</v>
      </c>
      <c r="AK37" s="867">
        <v>494</v>
      </c>
      <c r="AL37" s="865">
        <v>92.251348347652652</v>
      </c>
      <c r="AM37" s="866">
        <v>1.4253373222603991</v>
      </c>
      <c r="AN37" s="867">
        <v>492</v>
      </c>
      <c r="AO37" s="865">
        <v>9.6359083225448341</v>
      </c>
      <c r="AP37" s="866">
        <v>1.3757831446290969</v>
      </c>
      <c r="AQ37" s="867">
        <v>490</v>
      </c>
      <c r="AR37" s="865">
        <v>39.749202176901967</v>
      </c>
      <c r="AS37" s="866">
        <v>2.2424209344162871</v>
      </c>
      <c r="AT37" s="867">
        <v>491</v>
      </c>
      <c r="AU37" s="865">
        <v>93.655625563658219</v>
      </c>
      <c r="AV37" s="866">
        <v>1.2051549204914009</v>
      </c>
      <c r="AW37" s="867">
        <v>494</v>
      </c>
      <c r="AX37" s="865">
        <v>10.854493515817991</v>
      </c>
      <c r="AY37" s="866">
        <v>1.514278513233654</v>
      </c>
      <c r="AZ37" s="888">
        <v>491</v>
      </c>
    </row>
    <row r="38" spans="1:52" s="765" customFormat="1" ht="14.5" customHeight="1">
      <c r="A38" s="749" t="s">
        <v>30</v>
      </c>
      <c r="B38" s="862">
        <v>100</v>
      </c>
      <c r="C38" s="863"/>
      <c r="D38" s="864">
        <v>148</v>
      </c>
      <c r="E38" s="862">
        <v>94.648173503769996</v>
      </c>
      <c r="F38" s="863">
        <v>1.897340347983399</v>
      </c>
      <c r="G38" s="864">
        <v>147</v>
      </c>
      <c r="H38" s="862">
        <v>87.327855277600108</v>
      </c>
      <c r="I38" s="863">
        <v>2.848115872665625</v>
      </c>
      <c r="J38" s="864">
        <v>148</v>
      </c>
      <c r="K38" s="862">
        <v>76.260900833640775</v>
      </c>
      <c r="L38" s="863">
        <v>3.8797647187887589</v>
      </c>
      <c r="M38" s="864">
        <v>148</v>
      </c>
      <c r="N38" s="862">
        <v>55.729864506588221</v>
      </c>
      <c r="O38" s="863">
        <v>4.3078653855255586</v>
      </c>
      <c r="P38" s="864">
        <v>147</v>
      </c>
      <c r="Q38" s="862">
        <v>43.168629962330087</v>
      </c>
      <c r="R38" s="863">
        <v>4.2860515132583421</v>
      </c>
      <c r="S38" s="864">
        <v>145</v>
      </c>
      <c r="T38" s="862">
        <v>99.079834026304852</v>
      </c>
      <c r="U38" s="863">
        <v>0.89242514149327956</v>
      </c>
      <c r="V38" s="864">
        <v>147</v>
      </c>
      <c r="W38" s="862">
        <v>93.178143398336672</v>
      </c>
      <c r="X38" s="863">
        <v>2.310511918168944</v>
      </c>
      <c r="Y38" s="864">
        <v>147</v>
      </c>
      <c r="Z38" s="862">
        <v>48.935482526148618</v>
      </c>
      <c r="AA38" s="863">
        <v>4.3585957608785284</v>
      </c>
      <c r="AB38" s="864">
        <v>147</v>
      </c>
      <c r="AC38" s="862">
        <v>93.597937749171706</v>
      </c>
      <c r="AD38" s="863">
        <v>1.9847934755341119</v>
      </c>
      <c r="AE38" s="864">
        <v>148</v>
      </c>
      <c r="AF38" s="862">
        <v>58.681076192326351</v>
      </c>
      <c r="AG38" s="863">
        <v>4.3101521213905869</v>
      </c>
      <c r="AH38" s="864">
        <v>147</v>
      </c>
      <c r="AI38" s="862">
        <v>79.002824282072041</v>
      </c>
      <c r="AJ38" s="863">
        <v>3.837743257205632</v>
      </c>
      <c r="AK38" s="864">
        <v>146</v>
      </c>
      <c r="AL38" s="862">
        <v>56.462732149206261</v>
      </c>
      <c r="AM38" s="863">
        <v>4.3333268773344367</v>
      </c>
      <c r="AN38" s="864">
        <v>146</v>
      </c>
      <c r="AO38" s="862">
        <v>5.3556451007163668</v>
      </c>
      <c r="AP38" s="863">
        <v>1.814618178337736</v>
      </c>
      <c r="AQ38" s="864">
        <v>147</v>
      </c>
      <c r="AR38" s="862">
        <v>41.250694771403367</v>
      </c>
      <c r="AS38" s="863">
        <v>4.2834912250481354</v>
      </c>
      <c r="AT38" s="864">
        <v>146</v>
      </c>
      <c r="AU38" s="862">
        <v>89.214942506473804</v>
      </c>
      <c r="AV38" s="863">
        <v>2.8859500446922102</v>
      </c>
      <c r="AW38" s="864">
        <v>148</v>
      </c>
      <c r="AX38" s="862">
        <v>24.347394735060771</v>
      </c>
      <c r="AY38" s="863">
        <v>3.7462813305993561</v>
      </c>
      <c r="AZ38" s="887">
        <v>148</v>
      </c>
    </row>
    <row r="39" spans="1:52" s="765" customFormat="1" ht="14.5" customHeight="1">
      <c r="A39" s="750" t="s">
        <v>13</v>
      </c>
      <c r="B39" s="865">
        <v>100</v>
      </c>
      <c r="C39" s="866"/>
      <c r="D39" s="867">
        <v>210</v>
      </c>
      <c r="E39" s="865">
        <v>88.750431770366234</v>
      </c>
      <c r="F39" s="866">
        <v>2.2978236844155542</v>
      </c>
      <c r="G39" s="867">
        <v>207</v>
      </c>
      <c r="H39" s="865">
        <v>81.551113090190668</v>
      </c>
      <c r="I39" s="866">
        <v>2.8722823259973702</v>
      </c>
      <c r="J39" s="867">
        <v>207</v>
      </c>
      <c r="K39" s="865">
        <v>72.38705262933415</v>
      </c>
      <c r="L39" s="866">
        <v>3.284568533676667</v>
      </c>
      <c r="M39" s="867">
        <v>207</v>
      </c>
      <c r="N39" s="865">
        <v>69.651128474727571</v>
      </c>
      <c r="O39" s="866">
        <v>3.0932997671918092</v>
      </c>
      <c r="P39" s="867">
        <v>206</v>
      </c>
      <c r="Q39" s="865">
        <v>66.297121568592729</v>
      </c>
      <c r="R39" s="866">
        <v>3.1792833540199088</v>
      </c>
      <c r="S39" s="867">
        <v>206</v>
      </c>
      <c r="T39" s="865">
        <v>98.701774646294751</v>
      </c>
      <c r="U39" s="866">
        <v>0.7205875672354779</v>
      </c>
      <c r="V39" s="867">
        <v>210</v>
      </c>
      <c r="W39" s="865">
        <v>92.184515582661547</v>
      </c>
      <c r="X39" s="866">
        <v>1.9221005136505751</v>
      </c>
      <c r="Y39" s="867">
        <v>209</v>
      </c>
      <c r="Z39" s="865">
        <v>42.391884917049588</v>
      </c>
      <c r="AA39" s="866">
        <v>3.315287734856486</v>
      </c>
      <c r="AB39" s="867">
        <v>207</v>
      </c>
      <c r="AC39" s="865">
        <v>95.265038554731817</v>
      </c>
      <c r="AD39" s="866">
        <v>1.5387374816700969</v>
      </c>
      <c r="AE39" s="867">
        <v>211</v>
      </c>
      <c r="AF39" s="865">
        <v>41.96932290436861</v>
      </c>
      <c r="AG39" s="866">
        <v>3.337107193009107</v>
      </c>
      <c r="AH39" s="867">
        <v>207</v>
      </c>
      <c r="AI39" s="865">
        <v>95.657717379736667</v>
      </c>
      <c r="AJ39" s="866">
        <v>1.491736120053166</v>
      </c>
      <c r="AK39" s="867">
        <v>209</v>
      </c>
      <c r="AL39" s="865">
        <v>54.028423312900188</v>
      </c>
      <c r="AM39" s="866">
        <v>3.3680131122301198</v>
      </c>
      <c r="AN39" s="867">
        <v>208</v>
      </c>
      <c r="AO39" s="865">
        <v>8.6929690305250169</v>
      </c>
      <c r="AP39" s="866">
        <v>2.115258292422133</v>
      </c>
      <c r="AQ39" s="867">
        <v>207</v>
      </c>
      <c r="AR39" s="865">
        <v>31.618320783926379</v>
      </c>
      <c r="AS39" s="866">
        <v>3.1651101331084042</v>
      </c>
      <c r="AT39" s="867">
        <v>208</v>
      </c>
      <c r="AU39" s="865">
        <v>90.348550669066498</v>
      </c>
      <c r="AV39" s="866">
        <v>2.106767143029082</v>
      </c>
      <c r="AW39" s="867">
        <v>211</v>
      </c>
      <c r="AX39" s="865">
        <v>11.8616464566673</v>
      </c>
      <c r="AY39" s="866">
        <v>2.0470622507434149</v>
      </c>
      <c r="AZ39" s="888">
        <v>209</v>
      </c>
    </row>
    <row r="40" spans="1:52" s="765" customFormat="1" ht="14.5" customHeight="1">
      <c r="A40" s="749" t="s">
        <v>14</v>
      </c>
      <c r="B40" s="862">
        <v>98.013652853377849</v>
      </c>
      <c r="C40" s="863">
        <v>1.756588846119544</v>
      </c>
      <c r="D40" s="864">
        <v>89</v>
      </c>
      <c r="E40" s="862">
        <v>90.242417644040074</v>
      </c>
      <c r="F40" s="863">
        <v>4.0670873137004486</v>
      </c>
      <c r="G40" s="864">
        <v>89</v>
      </c>
      <c r="H40" s="862">
        <v>75.848142702699278</v>
      </c>
      <c r="I40" s="863">
        <v>5.0637736776498379</v>
      </c>
      <c r="J40" s="864">
        <v>89</v>
      </c>
      <c r="K40" s="862">
        <v>76.054432826993221</v>
      </c>
      <c r="L40" s="863">
        <v>4.9467365756133947</v>
      </c>
      <c r="M40" s="864">
        <v>89</v>
      </c>
      <c r="N40" s="862">
        <v>55.430673771774643</v>
      </c>
      <c r="O40" s="863">
        <v>5.2314556996128596</v>
      </c>
      <c r="P40" s="864">
        <v>89</v>
      </c>
      <c r="Q40" s="862">
        <v>39.924275250509858</v>
      </c>
      <c r="R40" s="863">
        <v>5.026789192577608</v>
      </c>
      <c r="S40" s="864">
        <v>89</v>
      </c>
      <c r="T40" s="862">
        <v>98.101121602548304</v>
      </c>
      <c r="U40" s="863">
        <v>1.2018592073239049</v>
      </c>
      <c r="V40" s="864">
        <v>89</v>
      </c>
      <c r="W40" s="862">
        <v>96.601079129271085</v>
      </c>
      <c r="X40" s="863">
        <v>2.9618504167224828</v>
      </c>
      <c r="Y40" s="864">
        <v>89</v>
      </c>
      <c r="Z40" s="862">
        <v>39.194576611844248</v>
      </c>
      <c r="AA40" s="863">
        <v>4.9615866136272633</v>
      </c>
      <c r="AB40" s="864">
        <v>88</v>
      </c>
      <c r="AC40" s="862">
        <v>97.568773602793016</v>
      </c>
      <c r="AD40" s="863">
        <v>1.260538718312503</v>
      </c>
      <c r="AE40" s="864">
        <v>89</v>
      </c>
      <c r="AF40" s="862">
        <v>47.206245492595833</v>
      </c>
      <c r="AG40" s="863">
        <v>5.157724328037383</v>
      </c>
      <c r="AH40" s="864">
        <v>89</v>
      </c>
      <c r="AI40" s="862">
        <v>85.291638981171843</v>
      </c>
      <c r="AJ40" s="863">
        <v>4.3903293916416004</v>
      </c>
      <c r="AK40" s="864">
        <v>89</v>
      </c>
      <c r="AL40" s="862">
        <v>51.353723213961977</v>
      </c>
      <c r="AM40" s="863">
        <v>5.219829120418324</v>
      </c>
      <c r="AN40" s="864">
        <v>89</v>
      </c>
      <c r="AO40" s="862">
        <v>16.706966038529458</v>
      </c>
      <c r="AP40" s="863">
        <v>3.5593344110093601</v>
      </c>
      <c r="AQ40" s="864">
        <v>89</v>
      </c>
      <c r="AR40" s="862">
        <v>52.849548276055828</v>
      </c>
      <c r="AS40" s="863">
        <v>5.2943725096216943</v>
      </c>
      <c r="AT40" s="864">
        <v>88</v>
      </c>
      <c r="AU40" s="862">
        <v>88.379990015165902</v>
      </c>
      <c r="AV40" s="863">
        <v>3.9547426997335808</v>
      </c>
      <c r="AW40" s="864">
        <v>89</v>
      </c>
      <c r="AX40" s="862">
        <v>35.244943649060723</v>
      </c>
      <c r="AY40" s="863">
        <v>4.8515926730030623</v>
      </c>
      <c r="AZ40" s="887">
        <v>89</v>
      </c>
    </row>
    <row r="41" spans="1:52" s="1018" customFormat="1" ht="14.5" customHeight="1">
      <c r="A41" s="1025" t="s">
        <v>31</v>
      </c>
      <c r="B41" s="881" t="s">
        <v>462</v>
      </c>
      <c r="C41" s="882" t="s">
        <v>462</v>
      </c>
      <c r="D41" s="883" t="s">
        <v>462</v>
      </c>
      <c r="E41" s="881" t="s">
        <v>462</v>
      </c>
      <c r="F41" s="882" t="s">
        <v>462</v>
      </c>
      <c r="G41" s="883" t="s">
        <v>462</v>
      </c>
      <c r="H41" s="881" t="s">
        <v>462</v>
      </c>
      <c r="I41" s="882" t="s">
        <v>462</v>
      </c>
      <c r="J41" s="883" t="s">
        <v>462</v>
      </c>
      <c r="K41" s="881" t="s">
        <v>462</v>
      </c>
      <c r="L41" s="882" t="s">
        <v>462</v>
      </c>
      <c r="M41" s="883" t="s">
        <v>462</v>
      </c>
      <c r="N41" s="881" t="s">
        <v>462</v>
      </c>
      <c r="O41" s="882" t="s">
        <v>462</v>
      </c>
      <c r="P41" s="883" t="s">
        <v>462</v>
      </c>
      <c r="Q41" s="881" t="s">
        <v>462</v>
      </c>
      <c r="R41" s="882" t="s">
        <v>462</v>
      </c>
      <c r="S41" s="883" t="s">
        <v>462</v>
      </c>
      <c r="T41" s="881" t="s">
        <v>462</v>
      </c>
      <c r="U41" s="882" t="s">
        <v>462</v>
      </c>
      <c r="V41" s="883" t="s">
        <v>462</v>
      </c>
      <c r="W41" s="881" t="s">
        <v>462</v>
      </c>
      <c r="X41" s="882" t="s">
        <v>462</v>
      </c>
      <c r="Y41" s="883" t="s">
        <v>462</v>
      </c>
      <c r="Z41" s="881" t="s">
        <v>462</v>
      </c>
      <c r="AA41" s="882" t="s">
        <v>462</v>
      </c>
      <c r="AB41" s="883" t="s">
        <v>462</v>
      </c>
      <c r="AC41" s="881" t="s">
        <v>462</v>
      </c>
      <c r="AD41" s="882" t="s">
        <v>462</v>
      </c>
      <c r="AE41" s="883" t="s">
        <v>462</v>
      </c>
      <c r="AF41" s="881" t="s">
        <v>462</v>
      </c>
      <c r="AG41" s="882" t="s">
        <v>462</v>
      </c>
      <c r="AH41" s="883" t="s">
        <v>462</v>
      </c>
      <c r="AI41" s="881" t="s">
        <v>462</v>
      </c>
      <c r="AJ41" s="882" t="s">
        <v>462</v>
      </c>
      <c r="AK41" s="883" t="s">
        <v>462</v>
      </c>
      <c r="AL41" s="881" t="s">
        <v>462</v>
      </c>
      <c r="AM41" s="882" t="s">
        <v>462</v>
      </c>
      <c r="AN41" s="883" t="s">
        <v>462</v>
      </c>
      <c r="AO41" s="881" t="s">
        <v>462</v>
      </c>
      <c r="AP41" s="882" t="s">
        <v>462</v>
      </c>
      <c r="AQ41" s="883" t="s">
        <v>462</v>
      </c>
      <c r="AR41" s="881" t="s">
        <v>462</v>
      </c>
      <c r="AS41" s="882" t="s">
        <v>462</v>
      </c>
      <c r="AT41" s="883" t="s">
        <v>462</v>
      </c>
      <c r="AU41" s="881" t="s">
        <v>462</v>
      </c>
      <c r="AV41" s="882" t="s">
        <v>462</v>
      </c>
      <c r="AW41" s="883" t="s">
        <v>462</v>
      </c>
      <c r="AX41" s="881" t="s">
        <v>462</v>
      </c>
      <c r="AY41" s="882" t="s">
        <v>462</v>
      </c>
      <c r="AZ41" s="897" t="s">
        <v>462</v>
      </c>
    </row>
    <row r="42" spans="1:52" s="765" customFormat="1" ht="14.5" customHeight="1">
      <c r="A42" s="749" t="s">
        <v>15</v>
      </c>
      <c r="B42" s="862">
        <v>99.071316603833878</v>
      </c>
      <c r="C42" s="863">
        <v>0.89038294723630185</v>
      </c>
      <c r="D42" s="864">
        <v>290</v>
      </c>
      <c r="E42" s="862">
        <v>90.114756399751954</v>
      </c>
      <c r="F42" s="863">
        <v>1.8498715742762819</v>
      </c>
      <c r="G42" s="864">
        <v>287</v>
      </c>
      <c r="H42" s="862">
        <v>90.961417089571768</v>
      </c>
      <c r="I42" s="863">
        <v>1.884830804646181</v>
      </c>
      <c r="J42" s="864">
        <v>287</v>
      </c>
      <c r="K42" s="862">
        <v>84.8326902878608</v>
      </c>
      <c r="L42" s="863">
        <v>2.333873532231348</v>
      </c>
      <c r="M42" s="864">
        <v>288</v>
      </c>
      <c r="N42" s="862">
        <v>58.869089252695787</v>
      </c>
      <c r="O42" s="863">
        <v>2.994770623873809</v>
      </c>
      <c r="P42" s="864">
        <v>284</v>
      </c>
      <c r="Q42" s="862">
        <v>51.71639750624</v>
      </c>
      <c r="R42" s="863">
        <v>3.0283390980374341</v>
      </c>
      <c r="S42" s="864">
        <v>284</v>
      </c>
      <c r="T42" s="862">
        <v>96.726569885553147</v>
      </c>
      <c r="U42" s="863">
        <v>1.2193971451489261</v>
      </c>
      <c r="V42" s="864">
        <v>290</v>
      </c>
      <c r="W42" s="862">
        <v>97.755799873136922</v>
      </c>
      <c r="X42" s="863">
        <v>1.164386052013108</v>
      </c>
      <c r="Y42" s="864">
        <v>290</v>
      </c>
      <c r="Z42" s="862">
        <v>54.177368689587432</v>
      </c>
      <c r="AA42" s="863">
        <v>3.0221944469390691</v>
      </c>
      <c r="AB42" s="864">
        <v>285</v>
      </c>
      <c r="AC42" s="862">
        <v>98.997312881363911</v>
      </c>
      <c r="AD42" s="863">
        <v>0.5628826919651152</v>
      </c>
      <c r="AE42" s="864">
        <v>290</v>
      </c>
      <c r="AF42" s="862">
        <v>38.579349497597093</v>
      </c>
      <c r="AG42" s="863">
        <v>2.9643778709019499</v>
      </c>
      <c r="AH42" s="864">
        <v>285</v>
      </c>
      <c r="AI42" s="862">
        <v>94.947746589992519</v>
      </c>
      <c r="AJ42" s="863">
        <v>1.694147119129249</v>
      </c>
      <c r="AK42" s="864">
        <v>290</v>
      </c>
      <c r="AL42" s="862">
        <v>57.420384703735067</v>
      </c>
      <c r="AM42" s="863">
        <v>2.9697574755672509</v>
      </c>
      <c r="AN42" s="864">
        <v>287</v>
      </c>
      <c r="AO42" s="862">
        <v>6.8773704413829639</v>
      </c>
      <c r="AP42" s="863">
        <v>1.397248345076644</v>
      </c>
      <c r="AQ42" s="864">
        <v>287</v>
      </c>
      <c r="AR42" s="862">
        <v>47.11289003583844</v>
      </c>
      <c r="AS42" s="863">
        <v>2.9991661058266961</v>
      </c>
      <c r="AT42" s="864">
        <v>287</v>
      </c>
      <c r="AU42" s="862">
        <v>84.399595302753212</v>
      </c>
      <c r="AV42" s="863">
        <v>2.191687586690338</v>
      </c>
      <c r="AW42" s="864">
        <v>287</v>
      </c>
      <c r="AX42" s="862">
        <v>20.165445342223091</v>
      </c>
      <c r="AY42" s="863">
        <v>2.5409628063411631</v>
      </c>
      <c r="AZ42" s="887">
        <v>286</v>
      </c>
    </row>
    <row r="43" spans="1:52" s="765" customFormat="1" ht="14.5" customHeight="1">
      <c r="A43" s="750" t="s">
        <v>16</v>
      </c>
      <c r="B43" s="865">
        <v>99.114160670639549</v>
      </c>
      <c r="C43" s="866">
        <v>0.81827364757550836</v>
      </c>
      <c r="D43" s="867">
        <v>138</v>
      </c>
      <c r="E43" s="865">
        <v>87.140365615738403</v>
      </c>
      <c r="F43" s="866">
        <v>3.162984835308531</v>
      </c>
      <c r="G43" s="867">
        <v>137</v>
      </c>
      <c r="H43" s="865">
        <v>81.812637536258478</v>
      </c>
      <c r="I43" s="866">
        <v>3.248294160641676</v>
      </c>
      <c r="J43" s="867">
        <v>137</v>
      </c>
      <c r="K43" s="865">
        <v>61.912956196141273</v>
      </c>
      <c r="L43" s="866">
        <v>4.2648932761685874</v>
      </c>
      <c r="M43" s="867">
        <v>135</v>
      </c>
      <c r="N43" s="865">
        <v>64.09208377732044</v>
      </c>
      <c r="O43" s="866">
        <v>4.1822842465600676</v>
      </c>
      <c r="P43" s="867">
        <v>138</v>
      </c>
      <c r="Q43" s="865">
        <v>66.181909951717131</v>
      </c>
      <c r="R43" s="866">
        <v>4.3226582677003629</v>
      </c>
      <c r="S43" s="867">
        <v>134</v>
      </c>
      <c r="T43" s="865">
        <v>96.686312513670089</v>
      </c>
      <c r="U43" s="866">
        <v>2.0551370110370168</v>
      </c>
      <c r="V43" s="867">
        <v>137</v>
      </c>
      <c r="W43" s="865">
        <v>95.422435127240362</v>
      </c>
      <c r="X43" s="866">
        <v>2.2163894431032021</v>
      </c>
      <c r="Y43" s="867">
        <v>137</v>
      </c>
      <c r="Z43" s="865">
        <v>47.669908962913752</v>
      </c>
      <c r="AA43" s="866">
        <v>4.261646602317291</v>
      </c>
      <c r="AB43" s="867">
        <v>136</v>
      </c>
      <c r="AC43" s="865">
        <v>93.069454255197428</v>
      </c>
      <c r="AD43" s="866">
        <v>2.7092905506433</v>
      </c>
      <c r="AE43" s="867">
        <v>137</v>
      </c>
      <c r="AF43" s="865">
        <v>37.916821918695227</v>
      </c>
      <c r="AG43" s="866">
        <v>4.0364955057229492</v>
      </c>
      <c r="AH43" s="867">
        <v>136</v>
      </c>
      <c r="AI43" s="865">
        <v>96.193359594194959</v>
      </c>
      <c r="AJ43" s="866">
        <v>2.1858087604738792</v>
      </c>
      <c r="AK43" s="867">
        <v>137</v>
      </c>
      <c r="AL43" s="865">
        <v>45.6036453924524</v>
      </c>
      <c r="AM43" s="866">
        <v>4.2237937654274349</v>
      </c>
      <c r="AN43" s="867">
        <v>136</v>
      </c>
      <c r="AO43" s="865">
        <v>4.3533910507432294</v>
      </c>
      <c r="AP43" s="866">
        <v>1.5309448663636021</v>
      </c>
      <c r="AQ43" s="867">
        <v>136</v>
      </c>
      <c r="AR43" s="865">
        <v>21.01018847346819</v>
      </c>
      <c r="AS43" s="866">
        <v>3.2612485696655971</v>
      </c>
      <c r="AT43" s="867">
        <v>137</v>
      </c>
      <c r="AU43" s="865">
        <v>92.8137272877009</v>
      </c>
      <c r="AV43" s="866">
        <v>2.174519402048682</v>
      </c>
      <c r="AW43" s="867">
        <v>137</v>
      </c>
      <c r="AX43" s="865">
        <v>8.1695738072755635</v>
      </c>
      <c r="AY43" s="866">
        <v>2.1712568567521999</v>
      </c>
      <c r="AZ43" s="888">
        <v>136</v>
      </c>
    </row>
    <row r="44" spans="1:52" s="765" customFormat="1" ht="14.5" customHeight="1">
      <c r="A44" s="749" t="s">
        <v>17</v>
      </c>
      <c r="B44" s="862">
        <v>99.222528063869703</v>
      </c>
      <c r="C44" s="863">
        <v>0.53696071066211559</v>
      </c>
      <c r="D44" s="864">
        <v>299</v>
      </c>
      <c r="E44" s="862">
        <v>93.584936193898812</v>
      </c>
      <c r="F44" s="863">
        <v>1.5020749559701441</v>
      </c>
      <c r="G44" s="864">
        <v>296</v>
      </c>
      <c r="H44" s="862">
        <v>88.274290103340164</v>
      </c>
      <c r="I44" s="863">
        <v>2.1160934490946088</v>
      </c>
      <c r="J44" s="864">
        <v>298</v>
      </c>
      <c r="K44" s="862">
        <v>80.880298088931056</v>
      </c>
      <c r="L44" s="863">
        <v>2.4693154888040949</v>
      </c>
      <c r="M44" s="864">
        <v>296</v>
      </c>
      <c r="N44" s="862">
        <v>54.520232733394479</v>
      </c>
      <c r="O44" s="863">
        <v>2.9997036163696942</v>
      </c>
      <c r="P44" s="864">
        <v>294</v>
      </c>
      <c r="Q44" s="862">
        <v>40.472783361502032</v>
      </c>
      <c r="R44" s="863">
        <v>2.9965274161554891</v>
      </c>
      <c r="S44" s="864">
        <v>293</v>
      </c>
      <c r="T44" s="862">
        <v>97.251842088511978</v>
      </c>
      <c r="U44" s="863">
        <v>0.95873460099387442</v>
      </c>
      <c r="V44" s="864">
        <v>299</v>
      </c>
      <c r="W44" s="862">
        <v>97.951001779331222</v>
      </c>
      <c r="X44" s="863">
        <v>0.98016945940907207</v>
      </c>
      <c r="Y44" s="864">
        <v>299</v>
      </c>
      <c r="Z44" s="862">
        <v>52.960699059682533</v>
      </c>
      <c r="AA44" s="863">
        <v>3.0279602079429839</v>
      </c>
      <c r="AB44" s="864">
        <v>294</v>
      </c>
      <c r="AC44" s="862">
        <v>98.071161518610964</v>
      </c>
      <c r="AD44" s="863">
        <v>0.78068932607840813</v>
      </c>
      <c r="AE44" s="864">
        <v>297</v>
      </c>
      <c r="AF44" s="862">
        <v>37.486110807533649</v>
      </c>
      <c r="AG44" s="863">
        <v>2.898659180248865</v>
      </c>
      <c r="AH44" s="864">
        <v>297</v>
      </c>
      <c r="AI44" s="862">
        <v>91.459604936846659</v>
      </c>
      <c r="AJ44" s="863">
        <v>1.8935829536227959</v>
      </c>
      <c r="AK44" s="864">
        <v>299</v>
      </c>
      <c r="AL44" s="862">
        <v>50.637009414942987</v>
      </c>
      <c r="AM44" s="863">
        <v>3.035018767913523</v>
      </c>
      <c r="AN44" s="864">
        <v>294</v>
      </c>
      <c r="AO44" s="862">
        <v>8.8370017420111751</v>
      </c>
      <c r="AP44" s="863">
        <v>1.7342018401962569</v>
      </c>
      <c r="AQ44" s="864">
        <v>295</v>
      </c>
      <c r="AR44" s="862">
        <v>54.185060639375607</v>
      </c>
      <c r="AS44" s="863">
        <v>3.009534519954506</v>
      </c>
      <c r="AT44" s="864">
        <v>298</v>
      </c>
      <c r="AU44" s="862">
        <v>86.37206547703687</v>
      </c>
      <c r="AV44" s="863">
        <v>2.1362146716180752</v>
      </c>
      <c r="AW44" s="864">
        <v>298</v>
      </c>
      <c r="AX44" s="862">
        <v>29.861669200457051</v>
      </c>
      <c r="AY44" s="863">
        <v>2.7148892365058792</v>
      </c>
      <c r="AZ44" s="887">
        <v>297</v>
      </c>
    </row>
    <row r="45" spans="1:52" s="765" customFormat="1" ht="14.5" customHeight="1">
      <c r="A45" s="750" t="s">
        <v>18</v>
      </c>
      <c r="B45" s="865">
        <v>99.736250186947572</v>
      </c>
      <c r="C45" s="866">
        <v>0.2579788318089471</v>
      </c>
      <c r="D45" s="867">
        <v>442</v>
      </c>
      <c r="E45" s="865">
        <v>96.32924869655271</v>
      </c>
      <c r="F45" s="866">
        <v>1.0277069483523591</v>
      </c>
      <c r="G45" s="867">
        <v>440</v>
      </c>
      <c r="H45" s="865">
        <v>92.423485618766733</v>
      </c>
      <c r="I45" s="866">
        <v>1.4197179326680971</v>
      </c>
      <c r="J45" s="867">
        <v>441</v>
      </c>
      <c r="K45" s="865">
        <v>85.128462286625833</v>
      </c>
      <c r="L45" s="866">
        <v>1.881835358852467</v>
      </c>
      <c r="M45" s="867">
        <v>440</v>
      </c>
      <c r="N45" s="865">
        <v>68.090917097539091</v>
      </c>
      <c r="O45" s="866">
        <v>2.2565575141235392</v>
      </c>
      <c r="P45" s="867">
        <v>438</v>
      </c>
      <c r="Q45" s="865">
        <v>49.664937254208333</v>
      </c>
      <c r="R45" s="866">
        <v>2.423622487789725</v>
      </c>
      <c r="S45" s="867">
        <v>437</v>
      </c>
      <c r="T45" s="865">
        <v>96.84137543285614</v>
      </c>
      <c r="U45" s="866">
        <v>0.83602581987216928</v>
      </c>
      <c r="V45" s="867">
        <v>439</v>
      </c>
      <c r="W45" s="865">
        <v>97.410116817085836</v>
      </c>
      <c r="X45" s="866">
        <v>0.70174287164141269</v>
      </c>
      <c r="Y45" s="867">
        <v>440</v>
      </c>
      <c r="Z45" s="865">
        <v>71.112797014444752</v>
      </c>
      <c r="AA45" s="866">
        <v>2.2485290016157689</v>
      </c>
      <c r="AB45" s="867">
        <v>438</v>
      </c>
      <c r="AC45" s="865">
        <v>97.302374694494418</v>
      </c>
      <c r="AD45" s="866">
        <v>0.72969435414625738</v>
      </c>
      <c r="AE45" s="867">
        <v>440</v>
      </c>
      <c r="AF45" s="865">
        <v>66.412301726493993</v>
      </c>
      <c r="AG45" s="866">
        <v>2.329357982739821</v>
      </c>
      <c r="AH45" s="867">
        <v>440</v>
      </c>
      <c r="AI45" s="865">
        <v>98.413253092555109</v>
      </c>
      <c r="AJ45" s="866">
        <v>0.66016528530602669</v>
      </c>
      <c r="AK45" s="867">
        <v>441</v>
      </c>
      <c r="AL45" s="865">
        <v>79.574668412494034</v>
      </c>
      <c r="AM45" s="866">
        <v>2.006917298579058</v>
      </c>
      <c r="AN45" s="867">
        <v>440</v>
      </c>
      <c r="AO45" s="865">
        <v>30.550944645741801</v>
      </c>
      <c r="AP45" s="866">
        <v>2.161721473622868</v>
      </c>
      <c r="AQ45" s="867">
        <v>439</v>
      </c>
      <c r="AR45" s="865">
        <v>56.7197247445839</v>
      </c>
      <c r="AS45" s="866">
        <v>2.4195669843395149</v>
      </c>
      <c r="AT45" s="867">
        <v>440</v>
      </c>
      <c r="AU45" s="865">
        <v>85.421506919394218</v>
      </c>
      <c r="AV45" s="866">
        <v>1.7035798074099759</v>
      </c>
      <c r="AW45" s="867">
        <v>441</v>
      </c>
      <c r="AX45" s="865">
        <v>33.443724295626062</v>
      </c>
      <c r="AY45" s="866">
        <v>2.255532692211847</v>
      </c>
      <c r="AZ45" s="888">
        <v>440</v>
      </c>
    </row>
    <row r="46" spans="1:52" s="765" customFormat="1" ht="14.5" customHeight="1">
      <c r="A46" s="749" t="s">
        <v>19</v>
      </c>
      <c r="B46" s="862">
        <v>99.018960645149718</v>
      </c>
      <c r="C46" s="863">
        <v>0.69771248581856449</v>
      </c>
      <c r="D46" s="864">
        <v>302</v>
      </c>
      <c r="E46" s="862">
        <v>92.560894057931336</v>
      </c>
      <c r="F46" s="863">
        <v>1.5507921894872549</v>
      </c>
      <c r="G46" s="864">
        <v>302</v>
      </c>
      <c r="H46" s="862">
        <v>82.468867049813184</v>
      </c>
      <c r="I46" s="863">
        <v>2.3725979869198301</v>
      </c>
      <c r="J46" s="864">
        <v>300</v>
      </c>
      <c r="K46" s="862">
        <v>83.581099966878583</v>
      </c>
      <c r="L46" s="863">
        <v>2.2367662282277418</v>
      </c>
      <c r="M46" s="864">
        <v>299</v>
      </c>
      <c r="N46" s="862">
        <v>58.462340275716123</v>
      </c>
      <c r="O46" s="863">
        <v>2.8130956667965652</v>
      </c>
      <c r="P46" s="864">
        <v>293</v>
      </c>
      <c r="Q46" s="862">
        <v>53.643061133555207</v>
      </c>
      <c r="R46" s="863">
        <v>2.8576065734515552</v>
      </c>
      <c r="S46" s="864">
        <v>293</v>
      </c>
      <c r="T46" s="862">
        <v>90.312668417615313</v>
      </c>
      <c r="U46" s="863">
        <v>1.724565662470495</v>
      </c>
      <c r="V46" s="864">
        <v>301</v>
      </c>
      <c r="W46" s="862">
        <v>98.420198912116888</v>
      </c>
      <c r="X46" s="863">
        <v>0.67201633280109907</v>
      </c>
      <c r="Y46" s="864">
        <v>302</v>
      </c>
      <c r="Z46" s="862">
        <v>50.361266593833008</v>
      </c>
      <c r="AA46" s="863">
        <v>2.8375410028850419</v>
      </c>
      <c r="AB46" s="864">
        <v>297</v>
      </c>
      <c r="AC46" s="862">
        <v>97.671859333921375</v>
      </c>
      <c r="AD46" s="863">
        <v>0.95195554430352547</v>
      </c>
      <c r="AE46" s="864">
        <v>302</v>
      </c>
      <c r="AF46" s="862">
        <v>48.291954827922368</v>
      </c>
      <c r="AG46" s="863">
        <v>2.8305878081832718</v>
      </c>
      <c r="AH46" s="864">
        <v>298</v>
      </c>
      <c r="AI46" s="862">
        <v>96.087180924773804</v>
      </c>
      <c r="AJ46" s="863">
        <v>1.4101175067120399</v>
      </c>
      <c r="AK46" s="864">
        <v>302</v>
      </c>
      <c r="AL46" s="862">
        <v>64.894863162196145</v>
      </c>
      <c r="AM46" s="863">
        <v>2.7485500472944091</v>
      </c>
      <c r="AN46" s="864">
        <v>299</v>
      </c>
      <c r="AO46" s="862">
        <v>9.1822923350525461</v>
      </c>
      <c r="AP46" s="863">
        <v>1.573193321559748</v>
      </c>
      <c r="AQ46" s="864">
        <v>295</v>
      </c>
      <c r="AR46" s="862">
        <v>35.752082322943579</v>
      </c>
      <c r="AS46" s="863">
        <v>2.6801695153857592</v>
      </c>
      <c r="AT46" s="864">
        <v>298</v>
      </c>
      <c r="AU46" s="862">
        <v>86.043589903923319</v>
      </c>
      <c r="AV46" s="863">
        <v>2.0298308975382851</v>
      </c>
      <c r="AW46" s="864">
        <v>301</v>
      </c>
      <c r="AX46" s="862">
        <v>20.62017832140241</v>
      </c>
      <c r="AY46" s="863">
        <v>2.3132901894577511</v>
      </c>
      <c r="AZ46" s="887">
        <v>298</v>
      </c>
    </row>
    <row r="47" spans="1:52" s="765" customFormat="1" ht="14.5" customHeight="1">
      <c r="A47" s="750" t="s">
        <v>20</v>
      </c>
      <c r="B47" s="865">
        <v>100</v>
      </c>
      <c r="C47" s="866"/>
      <c r="D47" s="867">
        <v>83</v>
      </c>
      <c r="E47" s="865">
        <v>92.773848990651018</v>
      </c>
      <c r="F47" s="866">
        <v>2.6468782944757558</v>
      </c>
      <c r="G47" s="867">
        <v>82</v>
      </c>
      <c r="H47" s="865">
        <v>93.699478007655827</v>
      </c>
      <c r="I47" s="866">
        <v>2.65828472588889</v>
      </c>
      <c r="J47" s="867">
        <v>83</v>
      </c>
      <c r="K47" s="865">
        <v>84.364024420878792</v>
      </c>
      <c r="L47" s="866">
        <v>3.8418321764457488</v>
      </c>
      <c r="M47" s="867">
        <v>83</v>
      </c>
      <c r="N47" s="865">
        <v>58.464267495945613</v>
      </c>
      <c r="O47" s="866">
        <v>5.124341485513054</v>
      </c>
      <c r="P47" s="867">
        <v>83</v>
      </c>
      <c r="Q47" s="865">
        <v>50.433628667786337</v>
      </c>
      <c r="R47" s="866">
        <v>5.1548818232484281</v>
      </c>
      <c r="S47" s="867">
        <v>83</v>
      </c>
      <c r="T47" s="865">
        <v>94.422490502025653</v>
      </c>
      <c r="U47" s="866">
        <v>2.2460716519465418</v>
      </c>
      <c r="V47" s="867">
        <v>83</v>
      </c>
      <c r="W47" s="865">
        <v>96.508937109305961</v>
      </c>
      <c r="X47" s="866">
        <v>1.8643713705716201</v>
      </c>
      <c r="Y47" s="867">
        <v>83</v>
      </c>
      <c r="Z47" s="865">
        <v>56.721441075622181</v>
      </c>
      <c r="AA47" s="866">
        <v>5.0823310509658333</v>
      </c>
      <c r="AB47" s="867">
        <v>83</v>
      </c>
      <c r="AC47" s="865">
        <v>91.96337276421059</v>
      </c>
      <c r="AD47" s="866">
        <v>2.7330941328173579</v>
      </c>
      <c r="AE47" s="867">
        <v>83</v>
      </c>
      <c r="AF47" s="865">
        <v>45.798134165882537</v>
      </c>
      <c r="AG47" s="866">
        <v>5.1279542883520808</v>
      </c>
      <c r="AH47" s="867">
        <v>83</v>
      </c>
      <c r="AI47" s="865">
        <v>97.004900210988751</v>
      </c>
      <c r="AJ47" s="866">
        <v>1.928803824764534</v>
      </c>
      <c r="AK47" s="867">
        <v>83</v>
      </c>
      <c r="AL47" s="865">
        <v>72.279064532489372</v>
      </c>
      <c r="AM47" s="866">
        <v>4.8222123057558566</v>
      </c>
      <c r="AN47" s="867">
        <v>82</v>
      </c>
      <c r="AO47" s="865">
        <v>5.0181546643512878</v>
      </c>
      <c r="AP47" s="866">
        <v>2.296039003164053</v>
      </c>
      <c r="AQ47" s="867">
        <v>83</v>
      </c>
      <c r="AR47" s="865">
        <v>22.54254180638398</v>
      </c>
      <c r="AS47" s="866">
        <v>4.2846514877738056</v>
      </c>
      <c r="AT47" s="867">
        <v>83</v>
      </c>
      <c r="AU47" s="865">
        <v>88.494553342521797</v>
      </c>
      <c r="AV47" s="866">
        <v>3.2317671564591861</v>
      </c>
      <c r="AW47" s="867">
        <v>82</v>
      </c>
      <c r="AX47" s="865">
        <v>6.2285872495154093</v>
      </c>
      <c r="AY47" s="866">
        <v>2.545681372594903</v>
      </c>
      <c r="AZ47" s="888">
        <v>83</v>
      </c>
    </row>
    <row r="48" spans="1:52" s="765" customFormat="1" ht="14.5" customHeight="1">
      <c r="A48" s="749" t="s">
        <v>21</v>
      </c>
      <c r="B48" s="862">
        <v>98.870657416155396</v>
      </c>
      <c r="C48" s="863">
        <v>0.61816897075467603</v>
      </c>
      <c r="D48" s="864">
        <v>278</v>
      </c>
      <c r="E48" s="862">
        <v>87.835029983998353</v>
      </c>
      <c r="F48" s="863">
        <v>1.818729636064947</v>
      </c>
      <c r="G48" s="864">
        <v>274</v>
      </c>
      <c r="H48" s="862">
        <v>74.748473370310663</v>
      </c>
      <c r="I48" s="863">
        <v>2.6434434050281128</v>
      </c>
      <c r="J48" s="864">
        <v>276</v>
      </c>
      <c r="K48" s="862">
        <v>68.54018817734169</v>
      </c>
      <c r="L48" s="863">
        <v>2.8191118118965011</v>
      </c>
      <c r="M48" s="864">
        <v>277</v>
      </c>
      <c r="N48" s="862">
        <v>70.110304276700774</v>
      </c>
      <c r="O48" s="863">
        <v>2.656627186985157</v>
      </c>
      <c r="P48" s="864">
        <v>275</v>
      </c>
      <c r="Q48" s="862">
        <v>57.87981364325374</v>
      </c>
      <c r="R48" s="863">
        <v>2.9000853888793738</v>
      </c>
      <c r="S48" s="864">
        <v>277</v>
      </c>
      <c r="T48" s="862">
        <v>98.226780843459778</v>
      </c>
      <c r="U48" s="863">
        <v>0.743460874206199</v>
      </c>
      <c r="V48" s="864">
        <v>278</v>
      </c>
      <c r="W48" s="862">
        <v>97.0481589192174</v>
      </c>
      <c r="X48" s="863">
        <v>1.243180809370853</v>
      </c>
      <c r="Y48" s="864">
        <v>278</v>
      </c>
      <c r="Z48" s="862">
        <v>45.22620007567312</v>
      </c>
      <c r="AA48" s="863">
        <v>2.9055155535854018</v>
      </c>
      <c r="AB48" s="864">
        <v>275</v>
      </c>
      <c r="AC48" s="862">
        <v>95.037969372965975</v>
      </c>
      <c r="AD48" s="863">
        <v>1.242356934357784</v>
      </c>
      <c r="AE48" s="864">
        <v>278</v>
      </c>
      <c r="AF48" s="862">
        <v>40.739327202694433</v>
      </c>
      <c r="AG48" s="863">
        <v>2.8775012652330672</v>
      </c>
      <c r="AH48" s="864">
        <v>275</v>
      </c>
      <c r="AI48" s="862">
        <v>93.88129396470238</v>
      </c>
      <c r="AJ48" s="863">
        <v>1.690026863792536</v>
      </c>
      <c r="AK48" s="864">
        <v>276</v>
      </c>
      <c r="AL48" s="862">
        <v>50.454970305026492</v>
      </c>
      <c r="AM48" s="863">
        <v>2.922791822165848</v>
      </c>
      <c r="AN48" s="864">
        <v>276</v>
      </c>
      <c r="AO48" s="862">
        <v>1.431660512950901</v>
      </c>
      <c r="AP48" s="863">
        <v>0.68001608895913135</v>
      </c>
      <c r="AQ48" s="864">
        <v>275</v>
      </c>
      <c r="AR48" s="862">
        <v>13.49286804321078</v>
      </c>
      <c r="AS48" s="863">
        <v>2.0908200907799062</v>
      </c>
      <c r="AT48" s="864">
        <v>275</v>
      </c>
      <c r="AU48" s="862">
        <v>91.978299985976037</v>
      </c>
      <c r="AV48" s="863">
        <v>1.585898737700697</v>
      </c>
      <c r="AW48" s="864">
        <v>278</v>
      </c>
      <c r="AX48" s="862">
        <v>6.2168053958968628</v>
      </c>
      <c r="AY48" s="863">
        <v>1.496848381790143</v>
      </c>
      <c r="AZ48" s="887">
        <v>276</v>
      </c>
    </row>
    <row r="49" spans="1:52" s="765" customFormat="1" ht="14.5" customHeight="1">
      <c r="A49" s="750" t="s">
        <v>22</v>
      </c>
      <c r="B49" s="865">
        <v>99.469509801026177</v>
      </c>
      <c r="C49" s="866">
        <v>0.49668060405505449</v>
      </c>
      <c r="D49" s="867">
        <v>174</v>
      </c>
      <c r="E49" s="865">
        <v>86.599958672001051</v>
      </c>
      <c r="F49" s="866">
        <v>2.5271002200739909</v>
      </c>
      <c r="G49" s="867">
        <v>171</v>
      </c>
      <c r="H49" s="865">
        <v>72.567068768363669</v>
      </c>
      <c r="I49" s="866">
        <v>3.34097452459614</v>
      </c>
      <c r="J49" s="867">
        <v>172</v>
      </c>
      <c r="K49" s="865">
        <v>70.986125453194177</v>
      </c>
      <c r="L49" s="866">
        <v>3.32568437807257</v>
      </c>
      <c r="M49" s="867">
        <v>173</v>
      </c>
      <c r="N49" s="865">
        <v>80.864192346710098</v>
      </c>
      <c r="O49" s="866">
        <v>2.974022357085512</v>
      </c>
      <c r="P49" s="867">
        <v>173</v>
      </c>
      <c r="Q49" s="865">
        <v>66.930684759555575</v>
      </c>
      <c r="R49" s="866">
        <v>3.5185866157551251</v>
      </c>
      <c r="S49" s="867">
        <v>170</v>
      </c>
      <c r="T49" s="865">
        <v>98.617079950963088</v>
      </c>
      <c r="U49" s="866">
        <v>0.9111857903403634</v>
      </c>
      <c r="V49" s="867">
        <v>174</v>
      </c>
      <c r="W49" s="865">
        <v>95.758048041267244</v>
      </c>
      <c r="X49" s="866">
        <v>1.4861049477797661</v>
      </c>
      <c r="Y49" s="867">
        <v>174</v>
      </c>
      <c r="Z49" s="865">
        <v>37.907416114915478</v>
      </c>
      <c r="AA49" s="866">
        <v>3.5120174820357981</v>
      </c>
      <c r="AB49" s="867">
        <v>174</v>
      </c>
      <c r="AC49" s="865">
        <v>93.454369713018139</v>
      </c>
      <c r="AD49" s="866">
        <v>1.8060570491734289</v>
      </c>
      <c r="AE49" s="867">
        <v>174</v>
      </c>
      <c r="AF49" s="865">
        <v>40.136375589229232</v>
      </c>
      <c r="AG49" s="866">
        <v>3.6616942097371519</v>
      </c>
      <c r="AH49" s="867">
        <v>170</v>
      </c>
      <c r="AI49" s="865">
        <v>95.882080008959875</v>
      </c>
      <c r="AJ49" s="866">
        <v>1.347315534088156</v>
      </c>
      <c r="AK49" s="867">
        <v>174</v>
      </c>
      <c r="AL49" s="865">
        <v>46.0962392957425</v>
      </c>
      <c r="AM49" s="866">
        <v>3.6598101176053688</v>
      </c>
      <c r="AN49" s="867">
        <v>173</v>
      </c>
      <c r="AO49" s="865">
        <v>9.5853230300892509</v>
      </c>
      <c r="AP49" s="866">
        <v>2.1066932870798611</v>
      </c>
      <c r="AQ49" s="867">
        <v>173</v>
      </c>
      <c r="AR49" s="865">
        <v>21.017716236282759</v>
      </c>
      <c r="AS49" s="866">
        <v>3.11306836976956</v>
      </c>
      <c r="AT49" s="867">
        <v>173</v>
      </c>
      <c r="AU49" s="865">
        <v>87.466212480236194</v>
      </c>
      <c r="AV49" s="866">
        <v>2.7118011662126329</v>
      </c>
      <c r="AW49" s="867">
        <v>174</v>
      </c>
      <c r="AX49" s="865">
        <v>5.4909711557608567</v>
      </c>
      <c r="AY49" s="866">
        <v>1.763789601325799</v>
      </c>
      <c r="AZ49" s="888">
        <v>173</v>
      </c>
    </row>
    <row r="50" spans="1:52" s="765" customFormat="1" ht="14.5" customHeight="1">
      <c r="A50" s="749" t="s">
        <v>23</v>
      </c>
      <c r="B50" s="862">
        <v>98.701727065684793</v>
      </c>
      <c r="C50" s="863">
        <v>0.90075196338020924</v>
      </c>
      <c r="D50" s="864">
        <v>201</v>
      </c>
      <c r="E50" s="862">
        <v>85.736596439578676</v>
      </c>
      <c r="F50" s="863">
        <v>2.6959280815876112</v>
      </c>
      <c r="G50" s="864">
        <v>198</v>
      </c>
      <c r="H50" s="862">
        <v>86.885804970542964</v>
      </c>
      <c r="I50" s="863">
        <v>2.6083346977204211</v>
      </c>
      <c r="J50" s="864">
        <v>200</v>
      </c>
      <c r="K50" s="862">
        <v>81.450286563100931</v>
      </c>
      <c r="L50" s="863">
        <v>3.0380388926613562</v>
      </c>
      <c r="M50" s="864">
        <v>200</v>
      </c>
      <c r="N50" s="862">
        <v>62.160684014258898</v>
      </c>
      <c r="O50" s="863">
        <v>3.5036560281435909</v>
      </c>
      <c r="P50" s="864">
        <v>199</v>
      </c>
      <c r="Q50" s="862">
        <v>43.936716187853051</v>
      </c>
      <c r="R50" s="863">
        <v>3.6515046449592869</v>
      </c>
      <c r="S50" s="864">
        <v>196</v>
      </c>
      <c r="T50" s="862">
        <v>98.458868201000726</v>
      </c>
      <c r="U50" s="863">
        <v>1.1408111873363149</v>
      </c>
      <c r="V50" s="864">
        <v>200</v>
      </c>
      <c r="W50" s="862">
        <v>96.972192877065595</v>
      </c>
      <c r="X50" s="863">
        <v>1.2035440326204829</v>
      </c>
      <c r="Y50" s="864">
        <v>200</v>
      </c>
      <c r="Z50" s="862">
        <v>48.183276135088768</v>
      </c>
      <c r="AA50" s="863">
        <v>3.6224367459526379</v>
      </c>
      <c r="AB50" s="864">
        <v>200</v>
      </c>
      <c r="AC50" s="862">
        <v>94.406627388856606</v>
      </c>
      <c r="AD50" s="863">
        <v>1.684752221670037</v>
      </c>
      <c r="AE50" s="864">
        <v>200</v>
      </c>
      <c r="AF50" s="862">
        <v>36.59034323535257</v>
      </c>
      <c r="AG50" s="863">
        <v>3.481607548406227</v>
      </c>
      <c r="AH50" s="864">
        <v>200</v>
      </c>
      <c r="AI50" s="862">
        <v>93.237698614558667</v>
      </c>
      <c r="AJ50" s="863">
        <v>2.2389390469780892</v>
      </c>
      <c r="AK50" s="864">
        <v>200</v>
      </c>
      <c r="AL50" s="862">
        <v>64.713839560243869</v>
      </c>
      <c r="AM50" s="863">
        <v>3.5394658292725172</v>
      </c>
      <c r="AN50" s="864">
        <v>199</v>
      </c>
      <c r="AO50" s="862">
        <v>7.2506550020439082</v>
      </c>
      <c r="AP50" s="863">
        <v>1.662009470355293</v>
      </c>
      <c r="AQ50" s="864">
        <v>198</v>
      </c>
      <c r="AR50" s="862">
        <v>39.330316710985826</v>
      </c>
      <c r="AS50" s="863">
        <v>3.5011424840758192</v>
      </c>
      <c r="AT50" s="864">
        <v>199</v>
      </c>
      <c r="AU50" s="862">
        <v>85.46215215169785</v>
      </c>
      <c r="AV50" s="863">
        <v>2.744487866657376</v>
      </c>
      <c r="AW50" s="864">
        <v>199</v>
      </c>
      <c r="AX50" s="862">
        <v>20.89831855837464</v>
      </c>
      <c r="AY50" s="863">
        <v>2.9201246408239072</v>
      </c>
      <c r="AZ50" s="887">
        <v>199</v>
      </c>
    </row>
    <row r="51" spans="1:52" s="765" customFormat="1" ht="14.5" customHeight="1" thickBot="1">
      <c r="A51" s="751" t="s">
        <v>24</v>
      </c>
      <c r="B51" s="870">
        <v>100</v>
      </c>
      <c r="C51" s="871"/>
      <c r="D51" s="1023">
        <v>209</v>
      </c>
      <c r="E51" s="870">
        <v>89.611852033431589</v>
      </c>
      <c r="F51" s="871">
        <v>2.0487939395378709</v>
      </c>
      <c r="G51" s="1023">
        <v>205</v>
      </c>
      <c r="H51" s="870">
        <v>80.870444611262002</v>
      </c>
      <c r="I51" s="871">
        <v>2.5968292833696882</v>
      </c>
      <c r="J51" s="1023">
        <v>209</v>
      </c>
      <c r="K51" s="870">
        <v>64.067320935506359</v>
      </c>
      <c r="L51" s="871">
        <v>3.1455530068909838</v>
      </c>
      <c r="M51" s="1023">
        <v>207</v>
      </c>
      <c r="N51" s="870">
        <v>84.421164968506602</v>
      </c>
      <c r="O51" s="871">
        <v>2.328024852321366</v>
      </c>
      <c r="P51" s="1023">
        <v>208</v>
      </c>
      <c r="Q51" s="870">
        <v>63.364073748860058</v>
      </c>
      <c r="R51" s="871">
        <v>3.1233661875681049</v>
      </c>
      <c r="S51" s="1023">
        <v>208</v>
      </c>
      <c r="T51" s="870">
        <v>99.303156722022933</v>
      </c>
      <c r="U51" s="871">
        <v>0.63785299073880364</v>
      </c>
      <c r="V51" s="1023">
        <v>209</v>
      </c>
      <c r="W51" s="870">
        <v>93.332152666485655</v>
      </c>
      <c r="X51" s="871">
        <v>1.833652370030298</v>
      </c>
      <c r="Y51" s="1023">
        <v>209</v>
      </c>
      <c r="Z51" s="870">
        <v>51.581133180925903</v>
      </c>
      <c r="AA51" s="871">
        <v>3.278481342870756</v>
      </c>
      <c r="AB51" s="1023">
        <v>206</v>
      </c>
      <c r="AC51" s="870">
        <v>96.648655851063694</v>
      </c>
      <c r="AD51" s="871">
        <v>1.1713895579372251</v>
      </c>
      <c r="AE51" s="1023">
        <v>209</v>
      </c>
      <c r="AF51" s="870">
        <v>46.591694840600788</v>
      </c>
      <c r="AG51" s="871">
        <v>3.2632067658363102</v>
      </c>
      <c r="AH51" s="1023">
        <v>207</v>
      </c>
      <c r="AI51" s="870">
        <v>98.732896069695926</v>
      </c>
      <c r="AJ51" s="871">
        <v>1.153146097534552</v>
      </c>
      <c r="AK51" s="1023">
        <v>209</v>
      </c>
      <c r="AL51" s="870">
        <v>48.596162434715737</v>
      </c>
      <c r="AM51" s="871">
        <v>3.2586075178277252</v>
      </c>
      <c r="AN51" s="1023">
        <v>208</v>
      </c>
      <c r="AO51" s="870">
        <v>8.3989001075886112</v>
      </c>
      <c r="AP51" s="871">
        <v>1.777772870252422</v>
      </c>
      <c r="AQ51" s="1023">
        <v>208</v>
      </c>
      <c r="AR51" s="870">
        <v>18.079655490600921</v>
      </c>
      <c r="AS51" s="871">
        <v>2.4625479812745792</v>
      </c>
      <c r="AT51" s="1023">
        <v>207</v>
      </c>
      <c r="AU51" s="870">
        <v>93.401197642775031</v>
      </c>
      <c r="AV51" s="871">
        <v>1.6505900113270411</v>
      </c>
      <c r="AW51" s="1023">
        <v>209</v>
      </c>
      <c r="AX51" s="870">
        <v>12.116554187585001</v>
      </c>
      <c r="AY51" s="871">
        <v>2.2128527250755181</v>
      </c>
      <c r="AZ51" s="889">
        <v>207</v>
      </c>
    </row>
    <row r="52" spans="1:52" s="765" customFormat="1" ht="14.5" customHeight="1">
      <c r="A52" s="752" t="s">
        <v>26</v>
      </c>
      <c r="B52" s="877">
        <v>99.48678158404411</v>
      </c>
      <c r="C52" s="875">
        <v>0.16961780646510971</v>
      </c>
      <c r="D52" s="876">
        <v>2690</v>
      </c>
      <c r="E52" s="877">
        <v>93.35096970050472</v>
      </c>
      <c r="F52" s="875">
        <v>0.51733935150321764</v>
      </c>
      <c r="G52" s="876">
        <v>2672</v>
      </c>
      <c r="H52" s="877">
        <v>88.214109041330232</v>
      </c>
      <c r="I52" s="875">
        <v>0.7191354598723082</v>
      </c>
      <c r="J52" s="876">
        <v>2680</v>
      </c>
      <c r="K52" s="877">
        <v>82.714670712665807</v>
      </c>
      <c r="L52" s="875">
        <v>0.83302681703444159</v>
      </c>
      <c r="M52" s="876">
        <v>2672</v>
      </c>
      <c r="N52" s="877">
        <v>57.70660828442238</v>
      </c>
      <c r="O52" s="875">
        <v>1.0150756886242349</v>
      </c>
      <c r="P52" s="876">
        <v>2658</v>
      </c>
      <c r="Q52" s="877">
        <v>45.35909906591413</v>
      </c>
      <c r="R52" s="875">
        <v>1.0379642854491951</v>
      </c>
      <c r="S52" s="876">
        <v>2644</v>
      </c>
      <c r="T52" s="877">
        <v>96.737059561340345</v>
      </c>
      <c r="U52" s="875">
        <v>0.37523092848887712</v>
      </c>
      <c r="V52" s="876">
        <v>2684</v>
      </c>
      <c r="W52" s="877">
        <v>97.574234046153862</v>
      </c>
      <c r="X52" s="875">
        <v>0.34153560283599282</v>
      </c>
      <c r="Y52" s="876">
        <v>2685</v>
      </c>
      <c r="Z52" s="877">
        <v>60.469194873784659</v>
      </c>
      <c r="AA52" s="875">
        <v>1.011845951548642</v>
      </c>
      <c r="AB52" s="876">
        <v>2662</v>
      </c>
      <c r="AC52" s="877">
        <v>96.844252079762654</v>
      </c>
      <c r="AD52" s="875">
        <v>0.36091482018069848</v>
      </c>
      <c r="AE52" s="876">
        <v>2681</v>
      </c>
      <c r="AF52" s="877">
        <v>49.635804263047667</v>
      </c>
      <c r="AG52" s="875">
        <v>1.02114640873746</v>
      </c>
      <c r="AH52" s="876">
        <v>2665</v>
      </c>
      <c r="AI52" s="877">
        <v>95.593172680170383</v>
      </c>
      <c r="AJ52" s="875">
        <v>0.49336584087361618</v>
      </c>
      <c r="AK52" s="876">
        <v>2682</v>
      </c>
      <c r="AL52" s="877">
        <v>69.385136855835043</v>
      </c>
      <c r="AM52" s="875">
        <v>0.91827551917509076</v>
      </c>
      <c r="AN52" s="876">
        <v>2666</v>
      </c>
      <c r="AO52" s="877">
        <v>14.300273849885849</v>
      </c>
      <c r="AP52" s="875">
        <v>0.71392790333953893</v>
      </c>
      <c r="AQ52" s="876">
        <v>2658</v>
      </c>
      <c r="AR52" s="877">
        <v>46.156025454026803</v>
      </c>
      <c r="AS52" s="875">
        <v>1.0271885296590451</v>
      </c>
      <c r="AT52" s="876">
        <v>2668</v>
      </c>
      <c r="AU52" s="877">
        <v>87.578646418871983</v>
      </c>
      <c r="AV52" s="875">
        <v>0.70019299317341233</v>
      </c>
      <c r="AW52" s="876">
        <v>2677</v>
      </c>
      <c r="AX52" s="877">
        <v>20.99878209173464</v>
      </c>
      <c r="AY52" s="875">
        <v>0.83871757753219578</v>
      </c>
      <c r="AZ52" s="890">
        <v>2666</v>
      </c>
    </row>
    <row r="53" spans="1:52" s="765" customFormat="1" ht="14.5" customHeight="1">
      <c r="A53" s="752" t="s">
        <v>25</v>
      </c>
      <c r="B53" s="877">
        <v>99.583288569435041</v>
      </c>
      <c r="C53" s="875">
        <v>0.17597729470463949</v>
      </c>
      <c r="D53" s="876">
        <v>1157</v>
      </c>
      <c r="E53" s="877">
        <v>89.739483315070473</v>
      </c>
      <c r="F53" s="875">
        <v>0.90577388623866506</v>
      </c>
      <c r="G53" s="876">
        <v>1141</v>
      </c>
      <c r="H53" s="877">
        <v>80.189527021382816</v>
      </c>
      <c r="I53" s="875">
        <v>1.2389965609054769</v>
      </c>
      <c r="J53" s="876">
        <v>1149</v>
      </c>
      <c r="K53" s="877">
        <v>70.299306573494675</v>
      </c>
      <c r="L53" s="875">
        <v>1.485283794190712</v>
      </c>
      <c r="M53" s="876">
        <v>1147</v>
      </c>
      <c r="N53" s="877">
        <v>69.068694534678272</v>
      </c>
      <c r="O53" s="875">
        <v>1.4964975042253279</v>
      </c>
      <c r="P53" s="876">
        <v>1147</v>
      </c>
      <c r="Q53" s="877">
        <v>58.072182898169153</v>
      </c>
      <c r="R53" s="875">
        <v>1.5956659889367839</v>
      </c>
      <c r="S53" s="876">
        <v>1140</v>
      </c>
      <c r="T53" s="877">
        <v>98.567712017979787</v>
      </c>
      <c r="U53" s="875">
        <v>0.3918242675737148</v>
      </c>
      <c r="V53" s="876">
        <v>1155</v>
      </c>
      <c r="W53" s="877">
        <v>94.509918214633089</v>
      </c>
      <c r="X53" s="875">
        <v>0.81324801554179171</v>
      </c>
      <c r="Y53" s="876">
        <v>1154</v>
      </c>
      <c r="Z53" s="877">
        <v>45.780003188784818</v>
      </c>
      <c r="AA53" s="875">
        <v>1.5981235479893321</v>
      </c>
      <c r="AB53" s="876">
        <v>1145</v>
      </c>
      <c r="AC53" s="877">
        <v>94.508828719319951</v>
      </c>
      <c r="AD53" s="875">
        <v>0.73962107620891127</v>
      </c>
      <c r="AE53" s="876">
        <v>1157</v>
      </c>
      <c r="AF53" s="877">
        <v>45.988322229642463</v>
      </c>
      <c r="AG53" s="875">
        <v>1.58645554189184</v>
      </c>
      <c r="AH53" s="876">
        <v>1142</v>
      </c>
      <c r="AI53" s="877">
        <v>91.461151354692333</v>
      </c>
      <c r="AJ53" s="875">
        <v>1.153510724191396</v>
      </c>
      <c r="AK53" s="876">
        <v>1151</v>
      </c>
      <c r="AL53" s="877">
        <v>51.253492029447138</v>
      </c>
      <c r="AM53" s="875">
        <v>1.5979270420771701</v>
      </c>
      <c r="AN53" s="876">
        <v>1147</v>
      </c>
      <c r="AO53" s="877">
        <v>5.8302314413513976</v>
      </c>
      <c r="AP53" s="875">
        <v>0.71095810457764941</v>
      </c>
      <c r="AQ53" s="876">
        <v>1146</v>
      </c>
      <c r="AR53" s="877">
        <v>25.702990497908669</v>
      </c>
      <c r="AS53" s="875">
        <v>1.4300299125187861</v>
      </c>
      <c r="AT53" s="876">
        <v>1146</v>
      </c>
      <c r="AU53" s="877">
        <v>90.657622417565847</v>
      </c>
      <c r="AV53" s="875">
        <v>1.0112189023824021</v>
      </c>
      <c r="AW53" s="876">
        <v>1157</v>
      </c>
      <c r="AX53" s="877">
        <v>12.62463814641116</v>
      </c>
      <c r="AY53" s="875">
        <v>1.1657799557883539</v>
      </c>
      <c r="AZ53" s="890">
        <v>1149</v>
      </c>
    </row>
    <row r="54" spans="1:52" s="765" customFormat="1" ht="14.5" customHeight="1">
      <c r="A54" s="753" t="s">
        <v>27</v>
      </c>
      <c r="B54" s="891">
        <v>99.505285055130415</v>
      </c>
      <c r="C54" s="892">
        <v>0.14119658917800701</v>
      </c>
      <c r="D54" s="893">
        <v>3847</v>
      </c>
      <c r="E54" s="891">
        <v>92.661716982141527</v>
      </c>
      <c r="F54" s="892">
        <v>0.45269473223750112</v>
      </c>
      <c r="G54" s="893">
        <v>3813</v>
      </c>
      <c r="H54" s="891">
        <v>86.67837086439566</v>
      </c>
      <c r="I54" s="892">
        <v>0.62665876880868177</v>
      </c>
      <c r="J54" s="893">
        <v>3829</v>
      </c>
      <c r="K54" s="891">
        <v>80.335121029300495</v>
      </c>
      <c r="L54" s="892">
        <v>0.73067517512157731</v>
      </c>
      <c r="M54" s="893">
        <v>3819</v>
      </c>
      <c r="N54" s="891">
        <v>59.889363996987157</v>
      </c>
      <c r="O54" s="892">
        <v>0.86875353710070302</v>
      </c>
      <c r="P54" s="893">
        <v>3805</v>
      </c>
      <c r="Q54" s="891">
        <v>47.800042565315678</v>
      </c>
      <c r="R54" s="892">
        <v>0.89189227332305865</v>
      </c>
      <c r="S54" s="893">
        <v>3784</v>
      </c>
      <c r="T54" s="891">
        <v>97.08801906809488</v>
      </c>
      <c r="U54" s="892">
        <v>0.31255744935126972</v>
      </c>
      <c r="V54" s="893">
        <v>3839</v>
      </c>
      <c r="W54" s="891">
        <v>96.987133317345666</v>
      </c>
      <c r="X54" s="892">
        <v>0.31725320133292351</v>
      </c>
      <c r="Y54" s="893">
        <v>3839</v>
      </c>
      <c r="Z54" s="891">
        <v>57.649354589340923</v>
      </c>
      <c r="AA54" s="892">
        <v>0.8722438882693031</v>
      </c>
      <c r="AB54" s="893">
        <v>3807</v>
      </c>
      <c r="AC54" s="891">
        <v>96.394642823012717</v>
      </c>
      <c r="AD54" s="892">
        <v>0.32437935205709473</v>
      </c>
      <c r="AE54" s="893">
        <v>3838</v>
      </c>
      <c r="AF54" s="891">
        <v>48.938166742390813</v>
      </c>
      <c r="AG54" s="892">
        <v>0.87968446276658896</v>
      </c>
      <c r="AH54" s="893">
        <v>3807</v>
      </c>
      <c r="AI54" s="891">
        <v>94.803079344705992</v>
      </c>
      <c r="AJ54" s="892">
        <v>0.45608473442623881</v>
      </c>
      <c r="AK54" s="893">
        <v>3833</v>
      </c>
      <c r="AL54" s="891">
        <v>65.912023325707537</v>
      </c>
      <c r="AM54" s="892">
        <v>0.80157481932070962</v>
      </c>
      <c r="AN54" s="893">
        <v>3813</v>
      </c>
      <c r="AO54" s="891">
        <v>12.672374688189301</v>
      </c>
      <c r="AP54" s="892">
        <v>0.59225189459181382</v>
      </c>
      <c r="AQ54" s="893">
        <v>3804</v>
      </c>
      <c r="AR54" s="891">
        <v>42.243689703905211</v>
      </c>
      <c r="AS54" s="892">
        <v>0.87251234487505636</v>
      </c>
      <c r="AT54" s="893">
        <v>3814</v>
      </c>
      <c r="AU54" s="891">
        <v>88.171715500317475</v>
      </c>
      <c r="AV54" s="892">
        <v>0.59791715320599681</v>
      </c>
      <c r="AW54" s="893">
        <v>3834</v>
      </c>
      <c r="AX54" s="891">
        <v>19.38966831190951</v>
      </c>
      <c r="AY54" s="892">
        <v>0.71355583910889619</v>
      </c>
      <c r="AZ54" s="895">
        <v>3815</v>
      </c>
    </row>
    <row r="55" spans="1:52" s="765" customFormat="1" ht="14.5" customHeight="1">
      <c r="A55" s="1333" t="s">
        <v>419</v>
      </c>
      <c r="B55" s="1333" t="s">
        <v>420</v>
      </c>
      <c r="C55" s="1333" t="s">
        <v>420</v>
      </c>
      <c r="D55" s="1333" t="s">
        <v>420</v>
      </c>
      <c r="E55" s="1333" t="s">
        <v>420</v>
      </c>
      <c r="F55" s="1333" t="s">
        <v>420</v>
      </c>
      <c r="G55" s="1333" t="s">
        <v>420</v>
      </c>
      <c r="H55" s="1333" t="s">
        <v>420</v>
      </c>
      <c r="I55" s="1333" t="s">
        <v>420</v>
      </c>
      <c r="J55" s="1333" t="s">
        <v>420</v>
      </c>
      <c r="K55" s="1333" t="s">
        <v>420</v>
      </c>
      <c r="L55" s="1333" t="s">
        <v>420</v>
      </c>
      <c r="M55" s="1333" t="s">
        <v>420</v>
      </c>
      <c r="N55" s="1333" t="s">
        <v>420</v>
      </c>
      <c r="O55" s="1333" t="s">
        <v>420</v>
      </c>
      <c r="P55" s="1333" t="s">
        <v>420</v>
      </c>
      <c r="Q55" s="1333" t="s">
        <v>420</v>
      </c>
      <c r="R55" s="1333" t="s">
        <v>420</v>
      </c>
      <c r="S55" s="1333" t="s">
        <v>420</v>
      </c>
      <c r="T55" s="1333" t="s">
        <v>420</v>
      </c>
      <c r="U55" s="1333" t="s">
        <v>420</v>
      </c>
      <c r="V55" s="1333" t="s">
        <v>420</v>
      </c>
      <c r="W55" s="1333" t="s">
        <v>420</v>
      </c>
      <c r="X55" s="1333" t="s">
        <v>420</v>
      </c>
      <c r="Y55" s="1333" t="s">
        <v>420</v>
      </c>
      <c r="Z55" s="1333" t="s">
        <v>420</v>
      </c>
      <c r="AA55" s="1333" t="s">
        <v>420</v>
      </c>
      <c r="AB55" s="1333" t="s">
        <v>420</v>
      </c>
      <c r="AC55" s="1333" t="s">
        <v>420</v>
      </c>
      <c r="AD55" s="1333" t="s">
        <v>420</v>
      </c>
      <c r="AE55" s="1333" t="s">
        <v>420</v>
      </c>
      <c r="AF55" s="1333" t="s">
        <v>420</v>
      </c>
      <c r="AG55" s="1333" t="s">
        <v>420</v>
      </c>
      <c r="AH55" s="1333" t="s">
        <v>420</v>
      </c>
      <c r="AI55" s="1333" t="s">
        <v>420</v>
      </c>
      <c r="AJ55" s="1333" t="s">
        <v>420</v>
      </c>
      <c r="AK55" s="1333" t="s">
        <v>420</v>
      </c>
      <c r="AL55" s="1333" t="s">
        <v>420</v>
      </c>
      <c r="AM55" s="1333" t="s">
        <v>420</v>
      </c>
      <c r="AN55" s="1333" t="s">
        <v>420</v>
      </c>
      <c r="AO55" s="1333" t="s">
        <v>420</v>
      </c>
      <c r="AP55" s="1333" t="s">
        <v>420</v>
      </c>
      <c r="AQ55" s="1333" t="s">
        <v>420</v>
      </c>
      <c r="AR55" s="1333" t="s">
        <v>420</v>
      </c>
      <c r="AS55" s="1333" t="s">
        <v>420</v>
      </c>
      <c r="AT55" s="1333" t="s">
        <v>420</v>
      </c>
      <c r="AU55" s="1333" t="s">
        <v>420</v>
      </c>
      <c r="AV55" s="1333" t="s">
        <v>420</v>
      </c>
      <c r="AW55" s="1333" t="s">
        <v>420</v>
      </c>
      <c r="AX55" s="1333" t="s">
        <v>420</v>
      </c>
      <c r="AY55" s="1333" t="s">
        <v>420</v>
      </c>
      <c r="AZ55" s="1333" t="s">
        <v>420</v>
      </c>
    </row>
    <row r="56" spans="1:52" s="765" customFormat="1" ht="14.5" customHeight="1">
      <c r="A56" s="1333" t="s">
        <v>570</v>
      </c>
      <c r="B56" s="1333" t="s">
        <v>126</v>
      </c>
      <c r="C56" s="1333" t="s">
        <v>126</v>
      </c>
      <c r="D56" s="1333" t="s">
        <v>126</v>
      </c>
      <c r="E56" s="1333" t="s">
        <v>126</v>
      </c>
      <c r="F56" s="1333" t="s">
        <v>126</v>
      </c>
      <c r="G56" s="1333" t="s">
        <v>126</v>
      </c>
      <c r="H56" s="1333" t="s">
        <v>126</v>
      </c>
      <c r="I56" s="1333" t="s">
        <v>126</v>
      </c>
      <c r="J56" s="1333" t="s">
        <v>126</v>
      </c>
      <c r="K56" s="1333" t="s">
        <v>126</v>
      </c>
      <c r="L56" s="1333" t="s">
        <v>126</v>
      </c>
      <c r="M56" s="1333" t="s">
        <v>126</v>
      </c>
      <c r="N56" s="1333" t="s">
        <v>126</v>
      </c>
      <c r="O56" s="1333" t="s">
        <v>126</v>
      </c>
      <c r="P56" s="1333" t="s">
        <v>126</v>
      </c>
      <c r="Q56" s="1333" t="s">
        <v>126</v>
      </c>
      <c r="R56" s="1333" t="s">
        <v>126</v>
      </c>
      <c r="S56" s="1333" t="s">
        <v>126</v>
      </c>
      <c r="T56" s="1333" t="s">
        <v>126</v>
      </c>
      <c r="U56" s="1333" t="s">
        <v>126</v>
      </c>
      <c r="V56" s="1333" t="s">
        <v>126</v>
      </c>
      <c r="W56" s="1333" t="s">
        <v>126</v>
      </c>
      <c r="X56" s="1333" t="s">
        <v>126</v>
      </c>
      <c r="Y56" s="1333" t="s">
        <v>126</v>
      </c>
      <c r="Z56" s="1333" t="s">
        <v>126</v>
      </c>
      <c r="AA56" s="1333" t="s">
        <v>126</v>
      </c>
      <c r="AB56" s="1333" t="s">
        <v>126</v>
      </c>
      <c r="AC56" s="1333" t="s">
        <v>126</v>
      </c>
      <c r="AD56" s="1333" t="s">
        <v>126</v>
      </c>
      <c r="AE56" s="1333" t="s">
        <v>126</v>
      </c>
      <c r="AF56" s="1333" t="s">
        <v>126</v>
      </c>
      <c r="AG56" s="1333" t="s">
        <v>126</v>
      </c>
      <c r="AH56" s="1333" t="s">
        <v>126</v>
      </c>
      <c r="AI56" s="1333" t="s">
        <v>126</v>
      </c>
      <c r="AJ56" s="1333" t="s">
        <v>126</v>
      </c>
      <c r="AK56" s="1333" t="s">
        <v>126</v>
      </c>
      <c r="AL56" s="1333" t="s">
        <v>126</v>
      </c>
      <c r="AM56" s="1333" t="s">
        <v>126</v>
      </c>
      <c r="AN56" s="1333" t="s">
        <v>126</v>
      </c>
      <c r="AO56" s="1333" t="s">
        <v>126</v>
      </c>
      <c r="AP56" s="1333" t="s">
        <v>126</v>
      </c>
      <c r="AQ56" s="1333" t="s">
        <v>126</v>
      </c>
      <c r="AR56" s="1333" t="s">
        <v>126</v>
      </c>
      <c r="AS56" s="1333" t="s">
        <v>126</v>
      </c>
      <c r="AT56" s="1333" t="s">
        <v>126</v>
      </c>
      <c r="AU56" s="1333" t="s">
        <v>126</v>
      </c>
      <c r="AV56" s="1333" t="s">
        <v>126</v>
      </c>
      <c r="AW56" s="1333" t="s">
        <v>126</v>
      </c>
      <c r="AX56" s="1333" t="s">
        <v>126</v>
      </c>
      <c r="AY56" s="1333" t="s">
        <v>126</v>
      </c>
      <c r="AZ56" s="1333" t="s">
        <v>126</v>
      </c>
    </row>
    <row r="57" spans="1:52" s="765" customFormat="1" ht="14.5" customHeight="1">
      <c r="A57" s="1333" t="s">
        <v>422</v>
      </c>
      <c r="B57" s="1333" t="s">
        <v>422</v>
      </c>
      <c r="C57" s="1333" t="s">
        <v>422</v>
      </c>
      <c r="D57" s="1333" t="s">
        <v>422</v>
      </c>
      <c r="E57" s="1333" t="s">
        <v>422</v>
      </c>
      <c r="F57" s="1333" t="s">
        <v>422</v>
      </c>
      <c r="G57" s="1333" t="s">
        <v>422</v>
      </c>
      <c r="H57" s="1333" t="s">
        <v>422</v>
      </c>
      <c r="I57" s="1333" t="s">
        <v>422</v>
      </c>
      <c r="J57" s="1333" t="s">
        <v>422</v>
      </c>
      <c r="K57" s="1333" t="s">
        <v>422</v>
      </c>
      <c r="L57" s="1333" t="s">
        <v>422</v>
      </c>
      <c r="M57" s="1333" t="s">
        <v>422</v>
      </c>
      <c r="N57" s="1333" t="s">
        <v>422</v>
      </c>
      <c r="O57" s="1333" t="s">
        <v>422</v>
      </c>
      <c r="P57" s="1333" t="s">
        <v>422</v>
      </c>
      <c r="Q57" s="1333" t="s">
        <v>422</v>
      </c>
      <c r="R57" s="1333" t="s">
        <v>422</v>
      </c>
      <c r="S57" s="1333" t="s">
        <v>422</v>
      </c>
      <c r="T57" s="1333" t="s">
        <v>422</v>
      </c>
      <c r="U57" s="1333" t="s">
        <v>422</v>
      </c>
      <c r="V57" s="1333" t="s">
        <v>422</v>
      </c>
      <c r="W57" s="1333" t="s">
        <v>422</v>
      </c>
      <c r="X57" s="1333" t="s">
        <v>422</v>
      </c>
      <c r="Y57" s="1333" t="s">
        <v>422</v>
      </c>
      <c r="Z57" s="1333" t="s">
        <v>422</v>
      </c>
      <c r="AA57" s="1333" t="s">
        <v>422</v>
      </c>
      <c r="AB57" s="1333" t="s">
        <v>422</v>
      </c>
      <c r="AC57" s="1333" t="s">
        <v>422</v>
      </c>
      <c r="AD57" s="1333" t="s">
        <v>422</v>
      </c>
      <c r="AE57" s="1333" t="s">
        <v>422</v>
      </c>
      <c r="AF57" s="1333" t="s">
        <v>422</v>
      </c>
      <c r="AG57" s="1333" t="s">
        <v>422</v>
      </c>
      <c r="AH57" s="1333" t="s">
        <v>422</v>
      </c>
      <c r="AI57" s="1333" t="s">
        <v>422</v>
      </c>
      <c r="AJ57" s="1333" t="s">
        <v>422</v>
      </c>
      <c r="AK57" s="1333" t="s">
        <v>422</v>
      </c>
      <c r="AL57" s="1333" t="s">
        <v>422</v>
      </c>
      <c r="AM57" s="1333" t="s">
        <v>422</v>
      </c>
      <c r="AN57" s="1333" t="s">
        <v>422</v>
      </c>
      <c r="AO57" s="1333" t="s">
        <v>422</v>
      </c>
      <c r="AP57" s="1333" t="s">
        <v>422</v>
      </c>
      <c r="AQ57" s="1333" t="s">
        <v>422</v>
      </c>
      <c r="AR57" s="1333" t="s">
        <v>422</v>
      </c>
      <c r="AS57" s="1333" t="s">
        <v>422</v>
      </c>
      <c r="AT57" s="1333" t="s">
        <v>422</v>
      </c>
      <c r="AU57" s="1333" t="s">
        <v>422</v>
      </c>
      <c r="AV57" s="1333" t="s">
        <v>422</v>
      </c>
      <c r="AW57" s="1333" t="s">
        <v>422</v>
      </c>
      <c r="AX57" s="1333" t="s">
        <v>422</v>
      </c>
      <c r="AY57" s="1333" t="s">
        <v>422</v>
      </c>
      <c r="AZ57" s="1333" t="s">
        <v>422</v>
      </c>
    </row>
    <row r="58" spans="1:52" ht="14.5" customHeight="1"/>
    <row r="59" spans="1:52" ht="14.5" customHeight="1"/>
    <row r="60" spans="1:52" ht="14.5" customHeight="1"/>
    <row r="61" spans="1:52" ht="14.5" customHeight="1"/>
    <row r="62" spans="1:52" ht="14.5" customHeight="1"/>
    <row r="63" spans="1:52" ht="14.5" customHeight="1"/>
    <row r="64" spans="1:52" ht="14.5" customHeight="1"/>
    <row r="65" ht="14.5" customHeight="1"/>
    <row r="66" ht="14.5" customHeight="1"/>
    <row r="67" ht="14.5" customHeight="1"/>
    <row r="68" ht="14.5" customHeight="1"/>
    <row r="69" ht="14.5" customHeight="1"/>
    <row r="70" ht="14.5" customHeight="1"/>
    <row r="71" ht="14.5" customHeight="1"/>
    <row r="72" ht="14.5" customHeight="1"/>
    <row r="73" ht="14.5" customHeight="1"/>
    <row r="74" ht="14.5" customHeight="1"/>
    <row r="75" ht="14.5" customHeight="1"/>
    <row r="76" ht="14.5" customHeight="1"/>
    <row r="77" ht="14.5" customHeight="1"/>
    <row r="78" ht="14.5" customHeight="1"/>
    <row r="79" ht="14.5" customHeight="1"/>
    <row r="80" ht="14.5" customHeight="1"/>
    <row r="81" ht="14.5" customHeight="1"/>
    <row r="82" ht="14.5" customHeight="1"/>
    <row r="83" ht="14.5" customHeight="1"/>
    <row r="84" ht="14.5" customHeight="1"/>
    <row r="85" ht="14.5" customHeight="1"/>
    <row r="86" ht="14.5" customHeight="1"/>
    <row r="87" ht="14.5" customHeight="1"/>
    <row r="88" ht="14.5" customHeight="1"/>
    <row r="89" ht="14.5" customHeight="1"/>
    <row r="90" ht="14.5" customHeight="1"/>
    <row r="91" ht="14.5" customHeight="1"/>
    <row r="92" ht="14.5" customHeight="1"/>
    <row r="93" ht="14.5" customHeight="1"/>
    <row r="94" ht="14.5" customHeight="1"/>
    <row r="95" ht="14.5" customHeight="1"/>
    <row r="96" ht="14.5" customHeight="1"/>
    <row r="97" ht="14.5" customHeight="1"/>
    <row r="98" ht="14.5" customHeight="1"/>
    <row r="99" ht="14.5" customHeight="1"/>
    <row r="100" ht="14.5" customHeight="1"/>
    <row r="101" ht="14.5" customHeight="1"/>
    <row r="102" ht="14.5" customHeight="1"/>
    <row r="103" ht="14.5" customHeight="1"/>
    <row r="104" ht="14.5" customHeight="1"/>
    <row r="105" ht="14.5" customHeight="1"/>
    <row r="106" ht="14.5" customHeight="1"/>
    <row r="107" ht="14.5" customHeight="1"/>
    <row r="108" ht="14.5" customHeight="1"/>
    <row r="109" ht="14.5" customHeight="1"/>
    <row r="110" ht="14.5" customHeight="1"/>
    <row r="111" ht="14.5" customHeight="1"/>
    <row r="112" ht="14.5" customHeight="1"/>
    <row r="113" ht="14.5" customHeight="1"/>
    <row r="114" ht="14.5" customHeight="1"/>
    <row r="115" ht="14.5" customHeight="1"/>
    <row r="116" ht="14.5" customHeight="1"/>
    <row r="117" ht="14.5" customHeight="1"/>
    <row r="118" ht="14.5" customHeight="1"/>
    <row r="119" ht="14.5" customHeight="1"/>
    <row r="120" ht="14.5" customHeight="1"/>
    <row r="121" ht="14.5" customHeight="1"/>
    <row r="122" ht="14.5" customHeight="1"/>
    <row r="123" ht="14.5" customHeight="1"/>
    <row r="124" ht="14.5" customHeight="1"/>
    <row r="125" ht="14.5" customHeight="1"/>
    <row r="126" ht="14.5" customHeight="1"/>
    <row r="127" ht="14.5" customHeight="1"/>
    <row r="128" ht="14.5" customHeight="1"/>
    <row r="129" ht="14.5" customHeight="1"/>
    <row r="130" ht="14.5" customHeight="1"/>
    <row r="131" ht="14.5" customHeight="1"/>
    <row r="132" ht="14.5" customHeight="1"/>
    <row r="133" ht="14.5" customHeight="1"/>
    <row r="134" ht="14.5" customHeight="1"/>
    <row r="135" ht="14.5" customHeight="1"/>
    <row r="136" ht="14.5" customHeight="1"/>
    <row r="137" ht="14.5" customHeight="1"/>
    <row r="138" ht="14.5" customHeight="1"/>
    <row r="139" ht="14.5" customHeight="1"/>
    <row r="140" ht="14.5" customHeight="1"/>
    <row r="141" ht="14.5" customHeight="1"/>
    <row r="142" ht="14.5" customHeight="1"/>
    <row r="143" ht="14.5" customHeight="1"/>
    <row r="144" ht="14.5" customHeight="1"/>
    <row r="145" ht="14.5" customHeight="1"/>
    <row r="146" ht="14.5" customHeight="1"/>
    <row r="147" ht="14.5" customHeight="1"/>
    <row r="148" ht="14.5" customHeight="1"/>
    <row r="149" ht="14.5" customHeight="1"/>
    <row r="150" ht="14.5" customHeight="1"/>
    <row r="151" ht="14.5" customHeight="1"/>
    <row r="152" ht="14.5" customHeight="1"/>
    <row r="153" ht="14.5" customHeight="1"/>
    <row r="154" ht="14.5" customHeight="1"/>
    <row r="155" ht="14.5" customHeight="1"/>
    <row r="156" ht="14.5" customHeight="1"/>
    <row r="157" ht="14.5" customHeight="1"/>
    <row r="158" ht="14.5" customHeight="1"/>
    <row r="159" ht="14.5" customHeight="1"/>
    <row r="160" ht="14.5" customHeight="1"/>
    <row r="161" ht="14.5" customHeight="1"/>
    <row r="162" ht="14.5" customHeight="1"/>
    <row r="163" ht="14.5" customHeight="1"/>
    <row r="164" ht="14.5" customHeight="1"/>
    <row r="165" ht="14.5" customHeight="1"/>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sheetData>
  <mergeCells count="46">
    <mergeCell ref="A56:AZ56"/>
    <mergeCell ref="A57:AZ57"/>
    <mergeCell ref="A31:AZ31"/>
    <mergeCell ref="A3:AZ3"/>
    <mergeCell ref="AO34:AQ34"/>
    <mergeCell ref="AR34:AT34"/>
    <mergeCell ref="AU34:AW34"/>
    <mergeCell ref="AX34:AZ34"/>
    <mergeCell ref="A55:AZ55"/>
    <mergeCell ref="A28:AZ28"/>
    <mergeCell ref="A29:AZ29"/>
    <mergeCell ref="A33:AZ33"/>
    <mergeCell ref="B34:D34"/>
    <mergeCell ref="E34:G34"/>
    <mergeCell ref="H34:J34"/>
    <mergeCell ref="K34:M34"/>
    <mergeCell ref="A5:AZ5"/>
    <mergeCell ref="B6:D6"/>
    <mergeCell ref="E6:G6"/>
    <mergeCell ref="H6:J6"/>
    <mergeCell ref="K6:M6"/>
    <mergeCell ref="N6:P6"/>
    <mergeCell ref="Q6:S6"/>
    <mergeCell ref="T6:V6"/>
    <mergeCell ref="W6:Y6"/>
    <mergeCell ref="Z6:AB6"/>
    <mergeCell ref="AC6:AE6"/>
    <mergeCell ref="AF6:AH6"/>
    <mergeCell ref="AO6:AQ6"/>
    <mergeCell ref="AI6:AK6"/>
    <mergeCell ref="AL6:AN6"/>
    <mergeCell ref="A6:A7"/>
    <mergeCell ref="A34:A35"/>
    <mergeCell ref="AR6:AT6"/>
    <mergeCell ref="AU6:AW6"/>
    <mergeCell ref="AX6:AZ6"/>
    <mergeCell ref="A27:AZ27"/>
    <mergeCell ref="AC34:AE34"/>
    <mergeCell ref="AF34:AH34"/>
    <mergeCell ref="AI34:AK34"/>
    <mergeCell ref="AL34:AN34"/>
    <mergeCell ref="N34:P34"/>
    <mergeCell ref="Q34:S34"/>
    <mergeCell ref="T34:V34"/>
    <mergeCell ref="W34:Y34"/>
    <mergeCell ref="Z34:AB34"/>
  </mergeCells>
  <hyperlinks>
    <hyperlink ref="A1" location="Inhalt!A1" display="Zurück zum Inhalt"/>
  </hyperlinks>
  <pageMargins left="0.7" right="0.7" top="0.78740157499999996" bottom="0.78740157499999996" header="0.3" footer="0.3"/>
  <pageSetup paperSize="9" orientation="portrait" horizontalDpi="90" verticalDpi="9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32"/>
  <sheetViews>
    <sheetView zoomScale="80" zoomScaleNormal="80" workbookViewId="0">
      <pane xSplit="1" topLeftCell="B1" activePane="topRight" state="frozen"/>
      <selection pane="topRight"/>
    </sheetView>
  </sheetViews>
  <sheetFormatPr baseColWidth="10" defaultColWidth="11" defaultRowHeight="14.5"/>
  <cols>
    <col min="1" max="1" width="23.58203125" style="1054" customWidth="1"/>
    <col min="2" max="28" width="11.08203125" style="1054" customWidth="1"/>
    <col min="29" max="16384" width="11" style="1054"/>
  </cols>
  <sheetData>
    <row r="1" spans="1:34" ht="14.5" customHeight="1">
      <c r="A1" s="1143" t="s">
        <v>771</v>
      </c>
    </row>
    <row r="2" spans="1:34" ht="14.5" customHeight="1"/>
    <row r="3" spans="1:34" ht="14.5" customHeight="1">
      <c r="A3" s="1310">
        <v>2022</v>
      </c>
      <c r="B3" s="1310"/>
      <c r="C3" s="1310"/>
      <c r="D3" s="1310"/>
      <c r="E3" s="1310"/>
      <c r="F3" s="1310"/>
      <c r="G3" s="1310"/>
      <c r="H3" s="1310"/>
      <c r="I3" s="1310"/>
      <c r="J3" s="1310"/>
      <c r="K3" s="1310"/>
      <c r="L3" s="1310"/>
      <c r="M3" s="1310"/>
      <c r="N3" s="1310"/>
      <c r="O3" s="1310"/>
      <c r="P3" s="1310"/>
      <c r="Q3" s="1310"/>
      <c r="R3" s="1310"/>
      <c r="S3" s="1310"/>
      <c r="T3" s="1310"/>
      <c r="U3" s="1310"/>
      <c r="V3" s="1310"/>
      <c r="W3" s="1310"/>
      <c r="X3" s="1310"/>
      <c r="Y3" s="1310"/>
      <c r="Z3" s="1310"/>
      <c r="AA3" s="1310"/>
      <c r="AB3" s="1310"/>
      <c r="AC3" s="1310"/>
      <c r="AD3" s="1310"/>
      <c r="AE3" s="1310"/>
      <c r="AF3" s="1310"/>
      <c r="AG3" s="1310"/>
      <c r="AH3" s="1310"/>
    </row>
    <row r="4" spans="1:34" ht="14.5" customHeight="1">
      <c r="A4" s="566"/>
      <c r="K4" s="765"/>
      <c r="L4" s="765"/>
      <c r="M4" s="765"/>
      <c r="N4" s="765"/>
      <c r="O4" s="765"/>
      <c r="P4" s="765"/>
      <c r="Q4" s="765"/>
      <c r="R4" s="765"/>
      <c r="S4" s="765"/>
    </row>
    <row r="5" spans="1:34" s="765" customFormat="1" ht="14.5" customHeight="1">
      <c r="A5" s="1511" t="s">
        <v>810</v>
      </c>
      <c r="B5" s="1511"/>
      <c r="C5" s="1511"/>
      <c r="D5" s="1511"/>
      <c r="E5" s="1511"/>
      <c r="F5" s="1511"/>
      <c r="G5" s="1511"/>
      <c r="H5" s="1511"/>
    </row>
    <row r="6" spans="1:34" s="765" customFormat="1" ht="14.5" customHeight="1">
      <c r="A6" s="1457" t="s">
        <v>10</v>
      </c>
      <c r="B6" s="1410" t="s">
        <v>423</v>
      </c>
      <c r="C6" s="1411" t="s">
        <v>423</v>
      </c>
      <c r="D6" s="1411" t="s">
        <v>423</v>
      </c>
      <c r="E6" s="1411" t="s">
        <v>423</v>
      </c>
      <c r="F6" s="1411" t="s">
        <v>423</v>
      </c>
      <c r="G6" s="1411" t="s">
        <v>423</v>
      </c>
      <c r="H6" s="1412" t="s">
        <v>423</v>
      </c>
    </row>
    <row r="7" spans="1:34" s="765" customFormat="1" ht="14.5" customHeight="1">
      <c r="A7" s="1514"/>
      <c r="B7" s="1413" t="s">
        <v>296</v>
      </c>
      <c r="C7" s="1413" t="s">
        <v>296</v>
      </c>
      <c r="D7" s="1413" t="s">
        <v>297</v>
      </c>
      <c r="E7" s="1413" t="s">
        <v>297</v>
      </c>
      <c r="F7" s="1413" t="s">
        <v>424</v>
      </c>
      <c r="G7" s="1413" t="s">
        <v>424</v>
      </c>
      <c r="H7" s="1250" t="s">
        <v>37</v>
      </c>
    </row>
    <row r="8" spans="1:34" s="765" customFormat="1" ht="14.5" customHeight="1" thickBot="1">
      <c r="A8" s="1458"/>
      <c r="B8" s="393" t="s">
        <v>56</v>
      </c>
      <c r="C8" s="533" t="s">
        <v>57</v>
      </c>
      <c r="D8" s="393" t="s">
        <v>56</v>
      </c>
      <c r="E8" s="533" t="s">
        <v>57</v>
      </c>
      <c r="F8" s="393" t="s">
        <v>56</v>
      </c>
      <c r="G8" s="533" t="s">
        <v>57</v>
      </c>
      <c r="H8" s="393" t="s">
        <v>123</v>
      </c>
    </row>
    <row r="9" spans="1:34" s="765" customFormat="1" ht="14.5" customHeight="1">
      <c r="A9" s="749" t="s">
        <v>11</v>
      </c>
      <c r="B9" s="878">
        <v>24.277166031915201</v>
      </c>
      <c r="C9" s="1077">
        <v>8.7132126279374909</v>
      </c>
      <c r="D9" s="878">
        <v>61.868284741474127</v>
      </c>
      <c r="E9" s="1077">
        <v>9.6629448202500701</v>
      </c>
      <c r="F9" s="878">
        <v>13.85454922661066</v>
      </c>
      <c r="G9" s="1077">
        <v>6.5164582631239174</v>
      </c>
      <c r="H9" s="896">
        <v>26</v>
      </c>
    </row>
    <row r="10" spans="1:34" s="765" customFormat="1" ht="14.5" customHeight="1">
      <c r="A10" s="750" t="s">
        <v>12</v>
      </c>
      <c r="B10" s="881">
        <v>16.453162655611699</v>
      </c>
      <c r="C10" s="1078">
        <v>4.837969713345891</v>
      </c>
      <c r="D10" s="881">
        <v>42.638137865532521</v>
      </c>
      <c r="E10" s="1078">
        <v>6.5296208499723711</v>
      </c>
      <c r="F10" s="881">
        <v>40.908699478855787</v>
      </c>
      <c r="G10" s="1078">
        <v>6.4473283719702232</v>
      </c>
      <c r="H10" s="897">
        <v>60</v>
      </c>
    </row>
    <row r="11" spans="1:34" s="765" customFormat="1" ht="14.5" customHeight="1">
      <c r="A11" s="749" t="s">
        <v>30</v>
      </c>
      <c r="B11" s="878" t="s">
        <v>462</v>
      </c>
      <c r="C11" s="1077" t="s">
        <v>462</v>
      </c>
      <c r="D11" s="878" t="s">
        <v>462</v>
      </c>
      <c r="E11" s="1077" t="s">
        <v>462</v>
      </c>
      <c r="F11" s="878" t="s">
        <v>462</v>
      </c>
      <c r="G11" s="1077" t="s">
        <v>462</v>
      </c>
      <c r="H11" s="896" t="s">
        <v>462</v>
      </c>
    </row>
    <row r="12" spans="1:34" s="765" customFormat="1" ht="14.5" customHeight="1">
      <c r="A12" s="750" t="s">
        <v>13</v>
      </c>
      <c r="B12" s="881">
        <v>75.731422984837423</v>
      </c>
      <c r="C12" s="1078">
        <v>12.461148180253909</v>
      </c>
      <c r="D12" s="881">
        <v>24.268577015162592</v>
      </c>
      <c r="E12" s="1078">
        <v>12.461148180253909</v>
      </c>
      <c r="F12" s="881">
        <v>0</v>
      </c>
      <c r="G12" s="1078"/>
      <c r="H12" s="897">
        <v>12</v>
      </c>
    </row>
    <row r="13" spans="1:34" s="765" customFormat="1" ht="14.5" customHeight="1">
      <c r="A13" s="749" t="s">
        <v>14</v>
      </c>
      <c r="B13" s="878" t="s">
        <v>462</v>
      </c>
      <c r="C13" s="1077" t="s">
        <v>462</v>
      </c>
      <c r="D13" s="878" t="s">
        <v>462</v>
      </c>
      <c r="E13" s="1077" t="s">
        <v>462</v>
      </c>
      <c r="F13" s="878" t="s">
        <v>462</v>
      </c>
      <c r="G13" s="1077" t="s">
        <v>462</v>
      </c>
      <c r="H13" s="896" t="s">
        <v>462</v>
      </c>
    </row>
    <row r="14" spans="1:34" s="765" customFormat="1" ht="14.5" customHeight="1">
      <c r="A14" s="750" t="s">
        <v>31</v>
      </c>
      <c r="B14" s="881" t="s">
        <v>462</v>
      </c>
      <c r="C14" s="1078" t="s">
        <v>462</v>
      </c>
      <c r="D14" s="881" t="s">
        <v>462</v>
      </c>
      <c r="E14" s="1078" t="s">
        <v>462</v>
      </c>
      <c r="F14" s="881" t="s">
        <v>462</v>
      </c>
      <c r="G14" s="1078" t="s">
        <v>462</v>
      </c>
      <c r="H14" s="897" t="s">
        <v>462</v>
      </c>
    </row>
    <row r="15" spans="1:34" s="765" customFormat="1" ht="14.5" customHeight="1">
      <c r="A15" s="749" t="s">
        <v>15</v>
      </c>
      <c r="B15" s="878">
        <v>43.427101912442232</v>
      </c>
      <c r="C15" s="1077">
        <v>10.865687868578339</v>
      </c>
      <c r="D15" s="878">
        <v>56.572898087557768</v>
      </c>
      <c r="E15" s="1077">
        <v>10.865687868578339</v>
      </c>
      <c r="F15" s="878">
        <v>0</v>
      </c>
      <c r="G15" s="1077"/>
      <c r="H15" s="896">
        <v>21</v>
      </c>
    </row>
    <row r="16" spans="1:34" s="765" customFormat="1" ht="14.5" customHeight="1">
      <c r="A16" s="750" t="s">
        <v>16</v>
      </c>
      <c r="B16" s="881" t="s">
        <v>462</v>
      </c>
      <c r="C16" s="1078" t="s">
        <v>462</v>
      </c>
      <c r="D16" s="881" t="s">
        <v>462</v>
      </c>
      <c r="E16" s="1078" t="s">
        <v>462</v>
      </c>
      <c r="F16" s="881" t="s">
        <v>462</v>
      </c>
      <c r="G16" s="1078" t="s">
        <v>462</v>
      </c>
      <c r="H16" s="897" t="s">
        <v>462</v>
      </c>
    </row>
    <row r="17" spans="1:28" s="765" customFormat="1" ht="14.5" customHeight="1">
      <c r="A17" s="749" t="s">
        <v>17</v>
      </c>
      <c r="B17" s="878">
        <v>38.745230876080022</v>
      </c>
      <c r="C17" s="1077">
        <v>8.5862693713484237</v>
      </c>
      <c r="D17" s="878">
        <v>46.013059492464301</v>
      </c>
      <c r="E17" s="1077">
        <v>8.805947897782552</v>
      </c>
      <c r="F17" s="878">
        <v>15.24170963145569</v>
      </c>
      <c r="G17" s="1077">
        <v>6.3640221457244124</v>
      </c>
      <c r="H17" s="896">
        <v>33</v>
      </c>
    </row>
    <row r="18" spans="1:28" s="765" customFormat="1" ht="14.5" customHeight="1">
      <c r="A18" s="750" t="s">
        <v>18</v>
      </c>
      <c r="B18" s="881">
        <v>59.98346359568535</v>
      </c>
      <c r="C18" s="1078">
        <v>5.0916107245682722</v>
      </c>
      <c r="D18" s="881">
        <v>20.047899816264682</v>
      </c>
      <c r="E18" s="1078">
        <v>4.2187337869056538</v>
      </c>
      <c r="F18" s="881">
        <v>19.968636588049971</v>
      </c>
      <c r="G18" s="1078">
        <v>4.1707767419524169</v>
      </c>
      <c r="H18" s="897">
        <v>99</v>
      </c>
    </row>
    <row r="19" spans="1:28" s="765" customFormat="1" ht="14.5" customHeight="1">
      <c r="A19" s="749" t="s">
        <v>19</v>
      </c>
      <c r="B19" s="878">
        <v>96.28348193225807</v>
      </c>
      <c r="C19" s="1077">
        <v>3.657056945363367</v>
      </c>
      <c r="D19" s="878">
        <v>3.7165180677419318</v>
      </c>
      <c r="E19" s="1077">
        <v>3.657056945363367</v>
      </c>
      <c r="F19" s="878">
        <v>0</v>
      </c>
      <c r="G19" s="1077"/>
      <c r="H19" s="896">
        <v>26</v>
      </c>
    </row>
    <row r="20" spans="1:28" s="765" customFormat="1" ht="14.5" customHeight="1">
      <c r="A20" s="750" t="s">
        <v>20</v>
      </c>
      <c r="B20" s="881" t="s">
        <v>462</v>
      </c>
      <c r="C20" s="1078" t="s">
        <v>462</v>
      </c>
      <c r="D20" s="881" t="s">
        <v>462</v>
      </c>
      <c r="E20" s="1078" t="s">
        <v>462</v>
      </c>
      <c r="F20" s="881" t="s">
        <v>462</v>
      </c>
      <c r="G20" s="1078" t="s">
        <v>462</v>
      </c>
      <c r="H20" s="897" t="s">
        <v>462</v>
      </c>
    </row>
    <row r="21" spans="1:28" s="765" customFormat="1" ht="14.5" customHeight="1">
      <c r="A21" s="749" t="s">
        <v>21</v>
      </c>
      <c r="B21" s="878">
        <v>68.6985679792474</v>
      </c>
      <c r="C21" s="1077">
        <v>15.333520600098851</v>
      </c>
      <c r="D21" s="878">
        <v>31.301432020752589</v>
      </c>
      <c r="E21" s="1077">
        <v>15.333520600098851</v>
      </c>
      <c r="F21" s="878">
        <v>0</v>
      </c>
      <c r="G21" s="1077"/>
      <c r="H21" s="896">
        <v>9</v>
      </c>
    </row>
    <row r="22" spans="1:28" s="765" customFormat="1" ht="14.5" customHeight="1">
      <c r="A22" s="750" t="s">
        <v>22</v>
      </c>
      <c r="B22" s="881">
        <v>59.201356651238918</v>
      </c>
      <c r="C22" s="1078">
        <v>15.7872588753439</v>
      </c>
      <c r="D22" s="881">
        <v>19.709072852915131</v>
      </c>
      <c r="E22" s="1078">
        <v>12.68634351283777</v>
      </c>
      <c r="F22" s="881">
        <v>21.08957049584594</v>
      </c>
      <c r="G22" s="1078">
        <v>13.22135901376514</v>
      </c>
      <c r="H22" s="897">
        <v>10</v>
      </c>
    </row>
    <row r="23" spans="1:28" s="765" customFormat="1" ht="14.5" customHeight="1">
      <c r="A23" s="749" t="s">
        <v>23</v>
      </c>
      <c r="B23" s="878" t="s">
        <v>462</v>
      </c>
      <c r="C23" s="1077" t="s">
        <v>462</v>
      </c>
      <c r="D23" s="878" t="s">
        <v>462</v>
      </c>
      <c r="E23" s="1077" t="s">
        <v>462</v>
      </c>
      <c r="F23" s="878" t="s">
        <v>462</v>
      </c>
      <c r="G23" s="1077" t="s">
        <v>462</v>
      </c>
      <c r="H23" s="896" t="s">
        <v>462</v>
      </c>
    </row>
    <row r="24" spans="1:28" s="765" customFormat="1" ht="14.5" customHeight="1" thickBot="1">
      <c r="A24" s="751" t="s">
        <v>24</v>
      </c>
      <c r="B24" s="884">
        <v>63.263294789377241</v>
      </c>
      <c r="C24" s="1082">
        <v>12.43672042687815</v>
      </c>
      <c r="D24" s="884">
        <v>17.294231737372272</v>
      </c>
      <c r="E24" s="1082">
        <v>9.3470804102646543</v>
      </c>
      <c r="F24" s="884">
        <v>19.44247347325048</v>
      </c>
      <c r="G24" s="1082">
        <v>10.188802955100689</v>
      </c>
      <c r="H24" s="898">
        <v>15</v>
      </c>
    </row>
    <row r="25" spans="1:28" s="765" customFormat="1" ht="14.5" customHeight="1">
      <c r="A25" s="752" t="s">
        <v>26</v>
      </c>
      <c r="B25" s="877">
        <v>47.434898068978242</v>
      </c>
      <c r="C25" s="1073">
        <v>3.0684860247493568</v>
      </c>
      <c r="D25" s="877">
        <v>33.243853595289899</v>
      </c>
      <c r="E25" s="1073">
        <v>2.9047789536308208</v>
      </c>
      <c r="F25" s="877">
        <v>19.321248335731859</v>
      </c>
      <c r="G25" s="1073">
        <v>2.418477248250396</v>
      </c>
      <c r="H25" s="890">
        <v>278</v>
      </c>
    </row>
    <row r="26" spans="1:28" s="765" customFormat="1" ht="14.5" customHeight="1">
      <c r="A26" s="752" t="s">
        <v>25</v>
      </c>
      <c r="B26" s="877">
        <v>62.534749031741633</v>
      </c>
      <c r="C26" s="1073">
        <v>6.8751341605468062</v>
      </c>
      <c r="D26" s="877">
        <v>23.597691614232701</v>
      </c>
      <c r="E26" s="1073">
        <v>6.0765363609114127</v>
      </c>
      <c r="F26" s="877">
        <v>13.86755935402566</v>
      </c>
      <c r="G26" s="1073">
        <v>4.9984956799523914</v>
      </c>
      <c r="H26" s="890">
        <v>55</v>
      </c>
    </row>
    <row r="27" spans="1:28" s="765" customFormat="1" ht="14.5" customHeight="1">
      <c r="A27" s="753" t="s">
        <v>27</v>
      </c>
      <c r="B27" s="891">
        <v>49.695546835808301</v>
      </c>
      <c r="C27" s="1081">
        <v>2.8156475726332939</v>
      </c>
      <c r="D27" s="891">
        <v>31.799694693265259</v>
      </c>
      <c r="E27" s="1081">
        <v>2.637450844917415</v>
      </c>
      <c r="F27" s="891">
        <v>18.504758470926429</v>
      </c>
      <c r="G27" s="1081">
        <v>2.1897328973375352</v>
      </c>
      <c r="H27" s="895">
        <v>333</v>
      </c>
    </row>
    <row r="28" spans="1:28" s="765" customFormat="1" ht="14.5" customHeight="1">
      <c r="A28" s="1333" t="s">
        <v>762</v>
      </c>
      <c r="B28" s="1333" t="s">
        <v>285</v>
      </c>
      <c r="C28" s="1333" t="s">
        <v>285</v>
      </c>
      <c r="D28" s="1333" t="s">
        <v>285</v>
      </c>
      <c r="E28" s="1333" t="s">
        <v>285</v>
      </c>
      <c r="F28" s="1333" t="s">
        <v>285</v>
      </c>
      <c r="G28" s="1333" t="s">
        <v>285</v>
      </c>
      <c r="H28" s="1333" t="s">
        <v>285</v>
      </c>
    </row>
    <row r="29" spans="1:28" s="788" customFormat="1" ht="37" customHeight="1">
      <c r="A29" s="1414" t="s">
        <v>571</v>
      </c>
      <c r="B29" s="1414" t="s">
        <v>126</v>
      </c>
      <c r="C29" s="1414" t="s">
        <v>126</v>
      </c>
      <c r="D29" s="1414" t="s">
        <v>126</v>
      </c>
      <c r="E29" s="1414" t="s">
        <v>126</v>
      </c>
      <c r="F29" s="1414" t="s">
        <v>126</v>
      </c>
      <c r="G29" s="1414" t="s">
        <v>126</v>
      </c>
      <c r="H29" s="1414" t="s">
        <v>126</v>
      </c>
    </row>
    <row r="30" spans="1:28" s="788" customFormat="1" ht="14.5" customHeight="1">
      <c r="A30" s="1414" t="s">
        <v>425</v>
      </c>
      <c r="B30" s="1414" t="s">
        <v>425</v>
      </c>
      <c r="C30" s="1414" t="s">
        <v>425</v>
      </c>
      <c r="D30" s="1414" t="s">
        <v>425</v>
      </c>
      <c r="E30" s="1414" t="s">
        <v>425</v>
      </c>
      <c r="F30" s="1414" t="s">
        <v>425</v>
      </c>
      <c r="G30" s="1414" t="s">
        <v>425</v>
      </c>
      <c r="H30" s="1414" t="s">
        <v>425</v>
      </c>
    </row>
    <row r="31" spans="1:28" ht="14.5" customHeight="1"/>
    <row r="32" spans="1:28" s="765" customFormat="1" ht="14.5" customHeight="1">
      <c r="A32" s="1409" t="s">
        <v>811</v>
      </c>
      <c r="B32" s="1409"/>
      <c r="C32" s="1409"/>
      <c r="D32" s="1409"/>
      <c r="E32" s="1409"/>
      <c r="F32" s="1409"/>
      <c r="G32" s="1409"/>
      <c r="H32" s="1409"/>
      <c r="I32" s="1409"/>
      <c r="J32" s="1409"/>
      <c r="K32" s="1409"/>
      <c r="L32" s="1409"/>
      <c r="M32" s="1409"/>
      <c r="N32" s="1409"/>
      <c r="O32" s="1409"/>
      <c r="P32" s="1409"/>
      <c r="Q32" s="1409"/>
      <c r="R32" s="1409"/>
      <c r="S32" s="1409"/>
      <c r="T32" s="1409"/>
      <c r="U32" s="1409"/>
      <c r="V32" s="1409"/>
      <c r="W32" s="1409"/>
      <c r="X32" s="1409"/>
      <c r="Y32" s="1409"/>
      <c r="Z32" s="1409"/>
      <c r="AA32" s="1409"/>
      <c r="AB32" s="1409"/>
    </row>
    <row r="33" spans="1:28" s="788" customFormat="1" ht="14.5" customHeight="1">
      <c r="A33" s="1457" t="s">
        <v>10</v>
      </c>
      <c r="B33" s="1331" t="s">
        <v>573</v>
      </c>
      <c r="C33" s="1331" t="s">
        <v>426</v>
      </c>
      <c r="D33" s="1331" t="s">
        <v>426</v>
      </c>
      <c r="E33" s="1331" t="s">
        <v>574</v>
      </c>
      <c r="F33" s="1331" t="s">
        <v>427</v>
      </c>
      <c r="G33" s="1331" t="s">
        <v>427</v>
      </c>
      <c r="H33" s="1331" t="s">
        <v>575</v>
      </c>
      <c r="I33" s="1331" t="s">
        <v>428</v>
      </c>
      <c r="J33" s="1331" t="s">
        <v>428</v>
      </c>
      <c r="K33" s="1331" t="s">
        <v>576</v>
      </c>
      <c r="L33" s="1331" t="s">
        <v>429</v>
      </c>
      <c r="M33" s="1331" t="s">
        <v>429</v>
      </c>
      <c r="N33" s="1331" t="s">
        <v>577</v>
      </c>
      <c r="O33" s="1331" t="s">
        <v>430</v>
      </c>
      <c r="P33" s="1331" t="s">
        <v>430</v>
      </c>
      <c r="Q33" s="1331" t="s">
        <v>578</v>
      </c>
      <c r="R33" s="1331" t="s">
        <v>431</v>
      </c>
      <c r="S33" s="1331" t="s">
        <v>431</v>
      </c>
      <c r="T33" s="1331" t="s">
        <v>579</v>
      </c>
      <c r="U33" s="1331" t="s">
        <v>432</v>
      </c>
      <c r="V33" s="1331" t="s">
        <v>432</v>
      </c>
      <c r="W33" s="1331" t="s">
        <v>580</v>
      </c>
      <c r="X33" s="1331" t="s">
        <v>433</v>
      </c>
      <c r="Y33" s="1331" t="s">
        <v>433</v>
      </c>
      <c r="Z33" s="1331" t="s">
        <v>283</v>
      </c>
      <c r="AA33" s="1331" t="s">
        <v>434</v>
      </c>
      <c r="AB33" s="1332" t="s">
        <v>434</v>
      </c>
    </row>
    <row r="34" spans="1:28" s="765" customFormat="1" ht="14.5" customHeight="1" thickBot="1">
      <c r="A34" s="1458"/>
      <c r="B34" s="393" t="s">
        <v>56</v>
      </c>
      <c r="C34" s="393" t="s">
        <v>57</v>
      </c>
      <c r="D34" s="533" t="s">
        <v>123</v>
      </c>
      <c r="E34" s="393" t="s">
        <v>56</v>
      </c>
      <c r="F34" s="393" t="s">
        <v>57</v>
      </c>
      <c r="G34" s="533" t="s">
        <v>123</v>
      </c>
      <c r="H34" s="393" t="s">
        <v>56</v>
      </c>
      <c r="I34" s="393" t="s">
        <v>57</v>
      </c>
      <c r="J34" s="533" t="s">
        <v>123</v>
      </c>
      <c r="K34" s="393" t="s">
        <v>56</v>
      </c>
      <c r="L34" s="393" t="s">
        <v>57</v>
      </c>
      <c r="M34" s="533" t="s">
        <v>123</v>
      </c>
      <c r="N34" s="393" t="s">
        <v>56</v>
      </c>
      <c r="O34" s="393" t="s">
        <v>57</v>
      </c>
      <c r="P34" s="533" t="s">
        <v>123</v>
      </c>
      <c r="Q34" s="393" t="s">
        <v>56</v>
      </c>
      <c r="R34" s="393" t="s">
        <v>57</v>
      </c>
      <c r="S34" s="533" t="s">
        <v>123</v>
      </c>
      <c r="T34" s="393" t="s">
        <v>56</v>
      </c>
      <c r="U34" s="393" t="s">
        <v>57</v>
      </c>
      <c r="V34" s="533" t="s">
        <v>123</v>
      </c>
      <c r="W34" s="393" t="s">
        <v>56</v>
      </c>
      <c r="X34" s="393" t="s">
        <v>57</v>
      </c>
      <c r="Y34" s="533" t="s">
        <v>123</v>
      </c>
      <c r="Z34" s="393" t="s">
        <v>56</v>
      </c>
      <c r="AA34" s="393" t="s">
        <v>57</v>
      </c>
      <c r="AB34" s="393" t="s">
        <v>123</v>
      </c>
    </row>
    <row r="35" spans="1:28" s="765" customFormat="1" ht="14.5" customHeight="1">
      <c r="A35" s="749" t="s">
        <v>11</v>
      </c>
      <c r="B35" s="878">
        <v>53.105082642555679</v>
      </c>
      <c r="C35" s="879">
        <v>20.737019806059891</v>
      </c>
      <c r="D35" s="880">
        <v>6</v>
      </c>
      <c r="E35" s="878">
        <v>35.238591724623632</v>
      </c>
      <c r="F35" s="879">
        <v>20.105541345797981</v>
      </c>
      <c r="G35" s="880">
        <v>6</v>
      </c>
      <c r="H35" s="878">
        <v>49.026224616477258</v>
      </c>
      <c r="I35" s="879">
        <v>20.839097327193311</v>
      </c>
      <c r="J35" s="880">
        <v>6</v>
      </c>
      <c r="K35" s="878">
        <v>0</v>
      </c>
      <c r="L35" s="879"/>
      <c r="M35" s="880">
        <v>6</v>
      </c>
      <c r="N35" s="878">
        <v>58.304598390403541</v>
      </c>
      <c r="O35" s="879">
        <v>19.987134740166159</v>
      </c>
      <c r="P35" s="880">
        <v>6</v>
      </c>
      <c r="Q35" s="878">
        <v>55.656066945206142</v>
      </c>
      <c r="R35" s="879">
        <v>20.426259522445569</v>
      </c>
      <c r="S35" s="880">
        <v>6</v>
      </c>
      <c r="T35" s="878">
        <v>53.105082642555679</v>
      </c>
      <c r="U35" s="879">
        <v>20.737786183346621</v>
      </c>
      <c r="V35" s="880">
        <v>6</v>
      </c>
      <c r="W35" s="878">
        <v>36.403456096313477</v>
      </c>
      <c r="X35" s="879">
        <v>20.424393668562239</v>
      </c>
      <c r="Y35" s="880">
        <v>6</v>
      </c>
      <c r="Z35" s="878">
        <v>58.397028155838647</v>
      </c>
      <c r="AA35" s="879">
        <v>21.149119707298009</v>
      </c>
      <c r="AB35" s="896">
        <v>6</v>
      </c>
    </row>
    <row r="36" spans="1:28" s="765" customFormat="1" ht="14.5" customHeight="1">
      <c r="A36" s="750" t="s">
        <v>12</v>
      </c>
      <c r="B36" s="881">
        <v>54.748557921471061</v>
      </c>
      <c r="C36" s="882">
        <v>16.82061335917923</v>
      </c>
      <c r="D36" s="883">
        <v>9</v>
      </c>
      <c r="E36" s="881">
        <v>0</v>
      </c>
      <c r="F36" s="882"/>
      <c r="G36" s="883">
        <v>9</v>
      </c>
      <c r="H36" s="881">
        <v>33.66885685226741</v>
      </c>
      <c r="I36" s="882">
        <v>15.9281847365953</v>
      </c>
      <c r="J36" s="883">
        <v>9</v>
      </c>
      <c r="K36" s="881">
        <v>11.019949991476279</v>
      </c>
      <c r="L36" s="882">
        <v>10.442621747352661</v>
      </c>
      <c r="M36" s="883">
        <v>9</v>
      </c>
      <c r="N36" s="881">
        <v>52.70446583589311</v>
      </c>
      <c r="O36" s="882">
        <v>16.882231577199448</v>
      </c>
      <c r="P36" s="883">
        <v>9</v>
      </c>
      <c r="Q36" s="881">
        <v>79.611240439545014</v>
      </c>
      <c r="R36" s="882">
        <v>12.925996166193579</v>
      </c>
      <c r="S36" s="883">
        <v>10</v>
      </c>
      <c r="T36" s="881">
        <v>22.533256248249572</v>
      </c>
      <c r="U36" s="882">
        <v>14.314964582616801</v>
      </c>
      <c r="V36" s="883">
        <v>9</v>
      </c>
      <c r="W36" s="881">
        <v>31.41479714974508</v>
      </c>
      <c r="X36" s="882">
        <v>15.41396232184851</v>
      </c>
      <c r="Y36" s="883">
        <v>9</v>
      </c>
      <c r="Z36" s="881">
        <v>50.979544906144937</v>
      </c>
      <c r="AA36" s="882">
        <v>20.543517924746119</v>
      </c>
      <c r="AB36" s="897">
        <v>6</v>
      </c>
    </row>
    <row r="37" spans="1:28" s="765" customFormat="1" ht="14.5" customHeight="1">
      <c r="A37" s="749" t="s">
        <v>30</v>
      </c>
      <c r="B37" s="878" t="s">
        <v>462</v>
      </c>
      <c r="C37" s="879" t="s">
        <v>462</v>
      </c>
      <c r="D37" s="880" t="s">
        <v>462</v>
      </c>
      <c r="E37" s="878" t="s">
        <v>462</v>
      </c>
      <c r="F37" s="879" t="s">
        <v>462</v>
      </c>
      <c r="G37" s="880" t="s">
        <v>462</v>
      </c>
      <c r="H37" s="878" t="s">
        <v>462</v>
      </c>
      <c r="I37" s="879" t="s">
        <v>462</v>
      </c>
      <c r="J37" s="880" t="s">
        <v>462</v>
      </c>
      <c r="K37" s="878" t="s">
        <v>462</v>
      </c>
      <c r="L37" s="879" t="s">
        <v>462</v>
      </c>
      <c r="M37" s="880" t="s">
        <v>462</v>
      </c>
      <c r="N37" s="878" t="s">
        <v>462</v>
      </c>
      <c r="O37" s="879" t="s">
        <v>462</v>
      </c>
      <c r="P37" s="880" t="s">
        <v>462</v>
      </c>
      <c r="Q37" s="878" t="s">
        <v>462</v>
      </c>
      <c r="R37" s="879" t="s">
        <v>462</v>
      </c>
      <c r="S37" s="880" t="s">
        <v>462</v>
      </c>
      <c r="T37" s="878" t="s">
        <v>462</v>
      </c>
      <c r="U37" s="879" t="s">
        <v>462</v>
      </c>
      <c r="V37" s="880" t="s">
        <v>462</v>
      </c>
      <c r="W37" s="878" t="s">
        <v>462</v>
      </c>
      <c r="X37" s="879" t="s">
        <v>462</v>
      </c>
      <c r="Y37" s="880" t="s">
        <v>462</v>
      </c>
      <c r="Z37" s="878" t="s">
        <v>462</v>
      </c>
      <c r="AA37" s="879" t="s">
        <v>462</v>
      </c>
      <c r="AB37" s="880" t="s">
        <v>462</v>
      </c>
    </row>
    <row r="38" spans="1:28" s="765" customFormat="1" ht="14.5" customHeight="1">
      <c r="A38" s="750" t="s">
        <v>13</v>
      </c>
      <c r="B38" s="881">
        <v>61.287785912272057</v>
      </c>
      <c r="C38" s="882">
        <v>15.71760313578371</v>
      </c>
      <c r="D38" s="883">
        <v>10</v>
      </c>
      <c r="E38" s="881">
        <v>18.274387907315521</v>
      </c>
      <c r="F38" s="882">
        <v>11.991509184598719</v>
      </c>
      <c r="G38" s="883">
        <v>10</v>
      </c>
      <c r="H38" s="881">
        <v>7.7957468877565006</v>
      </c>
      <c r="I38" s="882">
        <v>7.6136827734036974</v>
      </c>
      <c r="J38" s="883">
        <v>10</v>
      </c>
      <c r="K38" s="881">
        <v>7.6369052459216977</v>
      </c>
      <c r="L38" s="882">
        <v>7.4707581600760298</v>
      </c>
      <c r="M38" s="883">
        <v>10</v>
      </c>
      <c r="N38" s="881">
        <v>36.116447628529123</v>
      </c>
      <c r="O38" s="882">
        <v>16.132357134393391</v>
      </c>
      <c r="P38" s="883">
        <v>10</v>
      </c>
      <c r="Q38" s="881">
        <v>80.262754109104222</v>
      </c>
      <c r="R38" s="882">
        <v>12.63948670109839</v>
      </c>
      <c r="S38" s="883">
        <v>10</v>
      </c>
      <c r="T38" s="881">
        <v>34.074065915520571</v>
      </c>
      <c r="U38" s="882">
        <v>15.87951018345416</v>
      </c>
      <c r="V38" s="883">
        <v>10</v>
      </c>
      <c r="W38" s="881">
        <v>7.7957468877565006</v>
      </c>
      <c r="X38" s="882">
        <v>7.6135394907356364</v>
      </c>
      <c r="Y38" s="883">
        <v>10</v>
      </c>
      <c r="Z38" s="881">
        <v>64.876182886921242</v>
      </c>
      <c r="AA38" s="882">
        <v>16.525755251411692</v>
      </c>
      <c r="AB38" s="897">
        <v>9</v>
      </c>
    </row>
    <row r="39" spans="1:28" s="765" customFormat="1" ht="14.5" customHeight="1">
      <c r="A39" s="749" t="s">
        <v>14</v>
      </c>
      <c r="B39" s="878" t="s">
        <v>462</v>
      </c>
      <c r="C39" s="879" t="s">
        <v>462</v>
      </c>
      <c r="D39" s="880" t="s">
        <v>462</v>
      </c>
      <c r="E39" s="878" t="s">
        <v>462</v>
      </c>
      <c r="F39" s="879" t="s">
        <v>462</v>
      </c>
      <c r="G39" s="880" t="s">
        <v>462</v>
      </c>
      <c r="H39" s="878" t="s">
        <v>462</v>
      </c>
      <c r="I39" s="879" t="s">
        <v>462</v>
      </c>
      <c r="J39" s="880" t="s">
        <v>462</v>
      </c>
      <c r="K39" s="878" t="s">
        <v>462</v>
      </c>
      <c r="L39" s="879" t="s">
        <v>462</v>
      </c>
      <c r="M39" s="880" t="s">
        <v>462</v>
      </c>
      <c r="N39" s="878" t="s">
        <v>462</v>
      </c>
      <c r="O39" s="879" t="s">
        <v>462</v>
      </c>
      <c r="P39" s="880" t="s">
        <v>462</v>
      </c>
      <c r="Q39" s="878" t="s">
        <v>462</v>
      </c>
      <c r="R39" s="879" t="s">
        <v>462</v>
      </c>
      <c r="S39" s="880" t="s">
        <v>462</v>
      </c>
      <c r="T39" s="878" t="s">
        <v>462</v>
      </c>
      <c r="U39" s="879" t="s">
        <v>462</v>
      </c>
      <c r="V39" s="880" t="s">
        <v>462</v>
      </c>
      <c r="W39" s="878" t="s">
        <v>462</v>
      </c>
      <c r="X39" s="879" t="s">
        <v>462</v>
      </c>
      <c r="Y39" s="880" t="s">
        <v>462</v>
      </c>
      <c r="Z39" s="878" t="s">
        <v>462</v>
      </c>
      <c r="AA39" s="879" t="s">
        <v>462</v>
      </c>
      <c r="AB39" s="880" t="s">
        <v>462</v>
      </c>
    </row>
    <row r="40" spans="1:28" s="765" customFormat="1" ht="14.5" customHeight="1">
      <c r="A40" s="750" t="s">
        <v>31</v>
      </c>
      <c r="B40" s="881" t="s">
        <v>462</v>
      </c>
      <c r="C40" s="882" t="s">
        <v>462</v>
      </c>
      <c r="D40" s="883" t="s">
        <v>462</v>
      </c>
      <c r="E40" s="881" t="s">
        <v>462</v>
      </c>
      <c r="F40" s="882" t="s">
        <v>462</v>
      </c>
      <c r="G40" s="883" t="s">
        <v>462</v>
      </c>
      <c r="H40" s="881" t="s">
        <v>462</v>
      </c>
      <c r="I40" s="882" t="s">
        <v>462</v>
      </c>
      <c r="J40" s="883" t="s">
        <v>462</v>
      </c>
      <c r="K40" s="881" t="s">
        <v>462</v>
      </c>
      <c r="L40" s="882" t="s">
        <v>462</v>
      </c>
      <c r="M40" s="883" t="s">
        <v>462</v>
      </c>
      <c r="N40" s="881" t="s">
        <v>462</v>
      </c>
      <c r="O40" s="882" t="s">
        <v>462</v>
      </c>
      <c r="P40" s="883" t="s">
        <v>462</v>
      </c>
      <c r="Q40" s="881" t="s">
        <v>462</v>
      </c>
      <c r="R40" s="882" t="s">
        <v>462</v>
      </c>
      <c r="S40" s="883" t="s">
        <v>462</v>
      </c>
      <c r="T40" s="881" t="s">
        <v>462</v>
      </c>
      <c r="U40" s="882" t="s">
        <v>462</v>
      </c>
      <c r="V40" s="883" t="s">
        <v>462</v>
      </c>
      <c r="W40" s="881" t="s">
        <v>462</v>
      </c>
      <c r="X40" s="882" t="s">
        <v>462</v>
      </c>
      <c r="Y40" s="883" t="s">
        <v>462</v>
      </c>
      <c r="Z40" s="881" t="s">
        <v>462</v>
      </c>
      <c r="AA40" s="882" t="s">
        <v>462</v>
      </c>
      <c r="AB40" s="897" t="s">
        <v>462</v>
      </c>
    </row>
    <row r="41" spans="1:28" s="765" customFormat="1" ht="14.5" customHeight="1">
      <c r="A41" s="749" t="s">
        <v>15</v>
      </c>
      <c r="B41" s="878">
        <v>38.559580550118262</v>
      </c>
      <c r="C41" s="879">
        <v>15.405052204097091</v>
      </c>
      <c r="D41" s="880">
        <v>10</v>
      </c>
      <c r="E41" s="878">
        <v>20.915996690673762</v>
      </c>
      <c r="F41" s="879">
        <v>13.141934363103539</v>
      </c>
      <c r="G41" s="880">
        <v>10</v>
      </c>
      <c r="H41" s="878">
        <v>10.495267187528359</v>
      </c>
      <c r="I41" s="879">
        <v>9.9973732549520431</v>
      </c>
      <c r="J41" s="880">
        <v>9</v>
      </c>
      <c r="K41" s="878">
        <v>9.1535944652328407</v>
      </c>
      <c r="L41" s="879">
        <v>8.7981389271894272</v>
      </c>
      <c r="M41" s="880">
        <v>10</v>
      </c>
      <c r="N41" s="878">
        <v>39.277157415642421</v>
      </c>
      <c r="O41" s="879">
        <v>15.519979390965119</v>
      </c>
      <c r="P41" s="880">
        <v>10</v>
      </c>
      <c r="Q41" s="878">
        <v>80.342102135002477</v>
      </c>
      <c r="R41" s="879">
        <v>12.58570551651029</v>
      </c>
      <c r="S41" s="880">
        <v>10</v>
      </c>
      <c r="T41" s="878">
        <v>31.876769060857079</v>
      </c>
      <c r="U41" s="879">
        <v>15.436126447963041</v>
      </c>
      <c r="V41" s="880">
        <v>9</v>
      </c>
      <c r="W41" s="878">
        <v>31.876769060857079</v>
      </c>
      <c r="X41" s="879">
        <v>15.436126447963041</v>
      </c>
      <c r="Y41" s="880">
        <v>9</v>
      </c>
      <c r="Z41" s="878">
        <v>62.058732774193587</v>
      </c>
      <c r="AA41" s="879">
        <v>15.31497332571864</v>
      </c>
      <c r="AB41" s="896">
        <v>10</v>
      </c>
    </row>
    <row r="42" spans="1:28" s="765" customFormat="1" ht="14.5" customHeight="1">
      <c r="A42" s="750" t="s">
        <v>16</v>
      </c>
      <c r="B42" s="881" t="s">
        <v>462</v>
      </c>
      <c r="C42" s="882" t="s">
        <v>462</v>
      </c>
      <c r="D42" s="883" t="s">
        <v>462</v>
      </c>
      <c r="E42" s="881" t="s">
        <v>462</v>
      </c>
      <c r="F42" s="882" t="s">
        <v>462</v>
      </c>
      <c r="G42" s="883" t="s">
        <v>462</v>
      </c>
      <c r="H42" s="881" t="s">
        <v>462</v>
      </c>
      <c r="I42" s="882" t="s">
        <v>462</v>
      </c>
      <c r="J42" s="883" t="s">
        <v>462</v>
      </c>
      <c r="K42" s="881" t="s">
        <v>462</v>
      </c>
      <c r="L42" s="882" t="s">
        <v>462</v>
      </c>
      <c r="M42" s="883" t="s">
        <v>462</v>
      </c>
      <c r="N42" s="881" t="s">
        <v>462</v>
      </c>
      <c r="O42" s="882" t="s">
        <v>462</v>
      </c>
      <c r="P42" s="883" t="s">
        <v>462</v>
      </c>
      <c r="Q42" s="881" t="s">
        <v>462</v>
      </c>
      <c r="R42" s="882" t="s">
        <v>462</v>
      </c>
      <c r="S42" s="883" t="s">
        <v>462</v>
      </c>
      <c r="T42" s="881" t="s">
        <v>462</v>
      </c>
      <c r="U42" s="882" t="s">
        <v>462</v>
      </c>
      <c r="V42" s="883" t="s">
        <v>462</v>
      </c>
      <c r="W42" s="881" t="s">
        <v>462</v>
      </c>
      <c r="X42" s="882" t="s">
        <v>462</v>
      </c>
      <c r="Y42" s="883" t="s">
        <v>462</v>
      </c>
      <c r="Z42" s="881" t="s">
        <v>462</v>
      </c>
      <c r="AA42" s="882" t="s">
        <v>462</v>
      </c>
      <c r="AB42" s="897" t="s">
        <v>462</v>
      </c>
    </row>
    <row r="43" spans="1:28" s="765" customFormat="1" ht="14.5" customHeight="1">
      <c r="A43" s="749" t="s">
        <v>17</v>
      </c>
      <c r="B43" s="878">
        <v>46.946062149654033</v>
      </c>
      <c r="C43" s="879">
        <v>14.11881409747865</v>
      </c>
      <c r="D43" s="880">
        <v>13</v>
      </c>
      <c r="E43" s="878">
        <v>35.976117148373923</v>
      </c>
      <c r="F43" s="879">
        <v>13.32895453503299</v>
      </c>
      <c r="G43" s="880">
        <v>13</v>
      </c>
      <c r="H43" s="878">
        <v>13.50268397246257</v>
      </c>
      <c r="I43" s="879">
        <v>9.0403677187501827</v>
      </c>
      <c r="J43" s="880">
        <v>13</v>
      </c>
      <c r="K43" s="878">
        <v>7.129362750053958</v>
      </c>
      <c r="L43" s="879">
        <v>6.9214311755767612</v>
      </c>
      <c r="M43" s="880">
        <v>13</v>
      </c>
      <c r="N43" s="878">
        <v>31.08335682403132</v>
      </c>
      <c r="O43" s="879">
        <v>13.148349931722411</v>
      </c>
      <c r="P43" s="880">
        <v>13</v>
      </c>
      <c r="Q43" s="878">
        <v>76.735481218459938</v>
      </c>
      <c r="R43" s="879">
        <v>11.99493316156701</v>
      </c>
      <c r="S43" s="880">
        <v>13</v>
      </c>
      <c r="T43" s="878">
        <v>30.794139947917159</v>
      </c>
      <c r="U43" s="879">
        <v>12.98898480751267</v>
      </c>
      <c r="V43" s="880">
        <v>13</v>
      </c>
      <c r="W43" s="878">
        <v>31.50671301935321</v>
      </c>
      <c r="X43" s="879">
        <v>13.227989594580199</v>
      </c>
      <c r="Y43" s="880">
        <v>13</v>
      </c>
      <c r="Z43" s="878">
        <v>57.639923823659579</v>
      </c>
      <c r="AA43" s="879">
        <v>13.78945809347519</v>
      </c>
      <c r="AB43" s="896">
        <v>13</v>
      </c>
    </row>
    <row r="44" spans="1:28" s="765" customFormat="1" ht="14.5" customHeight="1">
      <c r="A44" s="750" t="s">
        <v>18</v>
      </c>
      <c r="B44" s="881">
        <v>38.241468563137957</v>
      </c>
      <c r="C44" s="882">
        <v>6.566164562804115</v>
      </c>
      <c r="D44" s="883">
        <v>58</v>
      </c>
      <c r="E44" s="881">
        <v>35.267560557124597</v>
      </c>
      <c r="F44" s="882">
        <v>6.3846447695519881</v>
      </c>
      <c r="G44" s="883">
        <v>59</v>
      </c>
      <c r="H44" s="881">
        <v>13.57372508369653</v>
      </c>
      <c r="I44" s="882">
        <v>4.8149679606791134</v>
      </c>
      <c r="J44" s="883">
        <v>57</v>
      </c>
      <c r="K44" s="881">
        <v>4.6603203334530479</v>
      </c>
      <c r="L44" s="882">
        <v>2.6672776658690411</v>
      </c>
      <c r="M44" s="883">
        <v>58</v>
      </c>
      <c r="N44" s="881">
        <v>19.403594084418831</v>
      </c>
      <c r="O44" s="882">
        <v>5.3661680719419103</v>
      </c>
      <c r="P44" s="883">
        <v>57</v>
      </c>
      <c r="Q44" s="881">
        <v>75.823189420295975</v>
      </c>
      <c r="R44" s="882">
        <v>5.7316416767645633</v>
      </c>
      <c r="S44" s="883">
        <v>62</v>
      </c>
      <c r="T44" s="881">
        <v>32.523746138048558</v>
      </c>
      <c r="U44" s="882">
        <v>6.1901642727666868</v>
      </c>
      <c r="V44" s="883">
        <v>58</v>
      </c>
      <c r="W44" s="881">
        <v>23.559640590918239</v>
      </c>
      <c r="X44" s="882">
        <v>5.5097773085199826</v>
      </c>
      <c r="Y44" s="883">
        <v>58</v>
      </c>
      <c r="Z44" s="881">
        <v>37.823280157803133</v>
      </c>
      <c r="AA44" s="882">
        <v>6.6585873842744183</v>
      </c>
      <c r="AB44" s="897">
        <v>56</v>
      </c>
    </row>
    <row r="45" spans="1:28" s="765" customFormat="1" ht="14.5" customHeight="1">
      <c r="A45" s="749" t="s">
        <v>19</v>
      </c>
      <c r="B45" s="878">
        <v>88.28083236942652</v>
      </c>
      <c r="C45" s="879">
        <v>6.4329741927506543</v>
      </c>
      <c r="D45" s="880">
        <v>24</v>
      </c>
      <c r="E45" s="878">
        <v>0</v>
      </c>
      <c r="F45" s="879"/>
      <c r="G45" s="880">
        <v>24</v>
      </c>
      <c r="H45" s="878">
        <v>34.142660979435071</v>
      </c>
      <c r="I45" s="879">
        <v>9.9655499750669065</v>
      </c>
      <c r="J45" s="880">
        <v>24</v>
      </c>
      <c r="K45" s="878">
        <v>3.9841918385509212</v>
      </c>
      <c r="L45" s="879">
        <v>3.9223285863785451</v>
      </c>
      <c r="M45" s="880">
        <v>24</v>
      </c>
      <c r="N45" s="878">
        <v>30.38176819290409</v>
      </c>
      <c r="O45" s="879">
        <v>9.6317687879632743</v>
      </c>
      <c r="P45" s="880">
        <v>24</v>
      </c>
      <c r="Q45" s="878">
        <v>35.379443430658057</v>
      </c>
      <c r="R45" s="879">
        <v>9.7879825288864097</v>
      </c>
      <c r="S45" s="880">
        <v>24</v>
      </c>
      <c r="T45" s="878">
        <v>17.365369507651948</v>
      </c>
      <c r="U45" s="879">
        <v>7.9549373982047982</v>
      </c>
      <c r="V45" s="880">
        <v>24</v>
      </c>
      <c r="W45" s="878">
        <v>48.989449221270313</v>
      </c>
      <c r="X45" s="879">
        <v>10.193646095190619</v>
      </c>
      <c r="Y45" s="880">
        <v>25</v>
      </c>
      <c r="Z45" s="878">
        <v>60.677078854059808</v>
      </c>
      <c r="AA45" s="879">
        <v>10.284573056072301</v>
      </c>
      <c r="AB45" s="896">
        <v>24</v>
      </c>
    </row>
    <row r="46" spans="1:28" s="765" customFormat="1" ht="14.5" customHeight="1">
      <c r="A46" s="750" t="s">
        <v>20</v>
      </c>
      <c r="B46" s="881" t="s">
        <v>462</v>
      </c>
      <c r="C46" s="882" t="s">
        <v>462</v>
      </c>
      <c r="D46" s="883" t="s">
        <v>462</v>
      </c>
      <c r="E46" s="881" t="s">
        <v>462</v>
      </c>
      <c r="F46" s="882" t="s">
        <v>462</v>
      </c>
      <c r="G46" s="883" t="s">
        <v>462</v>
      </c>
      <c r="H46" s="881" t="s">
        <v>462</v>
      </c>
      <c r="I46" s="882" t="s">
        <v>462</v>
      </c>
      <c r="J46" s="883" t="s">
        <v>462</v>
      </c>
      <c r="K46" s="881" t="s">
        <v>462</v>
      </c>
      <c r="L46" s="882" t="s">
        <v>462</v>
      </c>
      <c r="M46" s="883" t="s">
        <v>462</v>
      </c>
      <c r="N46" s="881" t="s">
        <v>462</v>
      </c>
      <c r="O46" s="882" t="s">
        <v>462</v>
      </c>
      <c r="P46" s="883" t="s">
        <v>462</v>
      </c>
      <c r="Q46" s="881" t="s">
        <v>462</v>
      </c>
      <c r="R46" s="882" t="s">
        <v>462</v>
      </c>
      <c r="S46" s="883" t="s">
        <v>462</v>
      </c>
      <c r="T46" s="881" t="s">
        <v>462</v>
      </c>
      <c r="U46" s="882" t="s">
        <v>462</v>
      </c>
      <c r="V46" s="883" t="s">
        <v>462</v>
      </c>
      <c r="W46" s="881" t="s">
        <v>462</v>
      </c>
      <c r="X46" s="882" t="s">
        <v>462</v>
      </c>
      <c r="Y46" s="883" t="s">
        <v>462</v>
      </c>
      <c r="Z46" s="881" t="s">
        <v>462</v>
      </c>
      <c r="AA46" s="882" t="s">
        <v>462</v>
      </c>
      <c r="AB46" s="883" t="s">
        <v>462</v>
      </c>
    </row>
    <row r="47" spans="1:28" s="765" customFormat="1" ht="14.5" customHeight="1">
      <c r="A47" s="749" t="s">
        <v>21</v>
      </c>
      <c r="B47" s="878">
        <v>49.42308032804565</v>
      </c>
      <c r="C47" s="879">
        <v>20.659242029043039</v>
      </c>
      <c r="D47" s="880">
        <v>6</v>
      </c>
      <c r="E47" s="878">
        <v>28.70216689045375</v>
      </c>
      <c r="F47" s="879">
        <v>17.813145646660178</v>
      </c>
      <c r="G47" s="880">
        <v>6</v>
      </c>
      <c r="H47" s="878">
        <v>28.70216689045375</v>
      </c>
      <c r="I47" s="879">
        <v>17.814139212527959</v>
      </c>
      <c r="J47" s="880">
        <v>6</v>
      </c>
      <c r="K47" s="878">
        <v>13.947761460520541</v>
      </c>
      <c r="L47" s="879">
        <v>13.203888313989969</v>
      </c>
      <c r="M47" s="880">
        <v>6</v>
      </c>
      <c r="N47" s="878">
        <v>14.7544054299332</v>
      </c>
      <c r="O47" s="879">
        <v>13.84070389942981</v>
      </c>
      <c r="P47" s="880">
        <v>6</v>
      </c>
      <c r="Q47" s="878">
        <v>79.279086562408096</v>
      </c>
      <c r="R47" s="879">
        <v>18.06114386875052</v>
      </c>
      <c r="S47" s="880">
        <v>6</v>
      </c>
      <c r="T47" s="878">
        <v>69.090605240963626</v>
      </c>
      <c r="U47" s="879">
        <v>18.664954632389399</v>
      </c>
      <c r="V47" s="880">
        <v>6</v>
      </c>
      <c r="W47" s="878">
        <v>36.356632883889233</v>
      </c>
      <c r="X47" s="879">
        <v>20.26535623617578</v>
      </c>
      <c r="Y47" s="880">
        <v>6</v>
      </c>
      <c r="Z47" s="878">
        <v>0</v>
      </c>
      <c r="AA47" s="879"/>
      <c r="AB47" s="896">
        <v>6</v>
      </c>
    </row>
    <row r="48" spans="1:28" s="765" customFormat="1" ht="14.5" customHeight="1">
      <c r="A48" s="750" t="s">
        <v>22</v>
      </c>
      <c r="B48" s="881">
        <v>47.358846579022298</v>
      </c>
      <c r="C48" s="882">
        <v>20.740555232624811</v>
      </c>
      <c r="D48" s="883">
        <v>6</v>
      </c>
      <c r="E48" s="881">
        <v>12.33857191889058</v>
      </c>
      <c r="F48" s="882">
        <v>11.90909269903532</v>
      </c>
      <c r="G48" s="883">
        <v>6</v>
      </c>
      <c r="H48" s="881">
        <v>15.593358285967421</v>
      </c>
      <c r="I48" s="882">
        <v>14.512736551958501</v>
      </c>
      <c r="J48" s="883">
        <v>6</v>
      </c>
      <c r="K48" s="881">
        <v>0</v>
      </c>
      <c r="L48" s="882"/>
      <c r="M48" s="883">
        <v>6</v>
      </c>
      <c r="N48" s="881">
        <v>12.33857191889058</v>
      </c>
      <c r="O48" s="882">
        <v>11.909532822941051</v>
      </c>
      <c r="P48" s="883">
        <v>6</v>
      </c>
      <c r="Q48" s="881">
        <v>87.66142808110942</v>
      </c>
      <c r="R48" s="882">
        <v>11.90824365667164</v>
      </c>
      <c r="S48" s="883">
        <v>6</v>
      </c>
      <c r="T48" s="881">
        <v>0</v>
      </c>
      <c r="U48" s="882"/>
      <c r="V48" s="883">
        <v>6</v>
      </c>
      <c r="W48" s="881">
        <v>18.3027507920022</v>
      </c>
      <c r="X48" s="882">
        <v>16.489238175337789</v>
      </c>
      <c r="Y48" s="883">
        <v>6</v>
      </c>
      <c r="Z48" s="881">
        <v>62.366127062991673</v>
      </c>
      <c r="AA48" s="882">
        <v>21.84810424599517</v>
      </c>
      <c r="AB48" s="897">
        <v>5</v>
      </c>
    </row>
    <row r="49" spans="1:28" s="765" customFormat="1" ht="14.5" customHeight="1">
      <c r="A49" s="749" t="s">
        <v>23</v>
      </c>
      <c r="B49" s="878" t="s">
        <v>462</v>
      </c>
      <c r="C49" s="879" t="s">
        <v>462</v>
      </c>
      <c r="D49" s="880" t="s">
        <v>462</v>
      </c>
      <c r="E49" s="878" t="s">
        <v>462</v>
      </c>
      <c r="F49" s="879" t="s">
        <v>462</v>
      </c>
      <c r="G49" s="880" t="s">
        <v>462</v>
      </c>
      <c r="H49" s="878" t="s">
        <v>462</v>
      </c>
      <c r="I49" s="879" t="s">
        <v>462</v>
      </c>
      <c r="J49" s="880" t="s">
        <v>462</v>
      </c>
      <c r="K49" s="878" t="s">
        <v>462</v>
      </c>
      <c r="L49" s="879" t="s">
        <v>462</v>
      </c>
      <c r="M49" s="880" t="s">
        <v>462</v>
      </c>
      <c r="N49" s="878" t="s">
        <v>462</v>
      </c>
      <c r="O49" s="879" t="s">
        <v>462</v>
      </c>
      <c r="P49" s="880" t="s">
        <v>462</v>
      </c>
      <c r="Q49" s="878" t="s">
        <v>462</v>
      </c>
      <c r="R49" s="879" t="s">
        <v>462</v>
      </c>
      <c r="S49" s="880" t="s">
        <v>462</v>
      </c>
      <c r="T49" s="878" t="s">
        <v>462</v>
      </c>
      <c r="U49" s="879" t="s">
        <v>462</v>
      </c>
      <c r="V49" s="880" t="s">
        <v>462</v>
      </c>
      <c r="W49" s="878" t="s">
        <v>462</v>
      </c>
      <c r="X49" s="879" t="s">
        <v>462</v>
      </c>
      <c r="Y49" s="880" t="s">
        <v>462</v>
      </c>
      <c r="Z49" s="878" t="s">
        <v>462</v>
      </c>
      <c r="AA49" s="879" t="s">
        <v>462</v>
      </c>
      <c r="AB49" s="896" t="s">
        <v>462</v>
      </c>
    </row>
    <row r="50" spans="1:28" s="765" customFormat="1" ht="14.5" customHeight="1" thickBot="1">
      <c r="A50" s="751" t="s">
        <v>24</v>
      </c>
      <c r="B50" s="884">
        <v>9.4843485907286489</v>
      </c>
      <c r="C50" s="885">
        <v>9.0990066850087672</v>
      </c>
      <c r="D50" s="1055">
        <v>10</v>
      </c>
      <c r="E50" s="884">
        <v>17.448129823689602</v>
      </c>
      <c r="F50" s="885">
        <v>11.50977613837002</v>
      </c>
      <c r="G50" s="1055">
        <v>10</v>
      </c>
      <c r="H50" s="884">
        <v>0</v>
      </c>
      <c r="I50" s="885"/>
      <c r="J50" s="1055">
        <v>10</v>
      </c>
      <c r="K50" s="884">
        <v>26.659487467328571</v>
      </c>
      <c r="L50" s="885">
        <v>13.661338509330831</v>
      </c>
      <c r="M50" s="1055">
        <v>10</v>
      </c>
      <c r="N50" s="884">
        <v>26.659487467328571</v>
      </c>
      <c r="O50" s="885">
        <v>13.661592482402471</v>
      </c>
      <c r="P50" s="1055">
        <v>10</v>
      </c>
      <c r="Q50" s="884">
        <v>89.0672213855146</v>
      </c>
      <c r="R50" s="885">
        <v>10.320456181391419</v>
      </c>
      <c r="S50" s="1055">
        <v>10</v>
      </c>
      <c r="T50" s="884">
        <v>45.44861463596169</v>
      </c>
      <c r="U50" s="885">
        <v>15.98158499431802</v>
      </c>
      <c r="V50" s="1055">
        <v>10</v>
      </c>
      <c r="W50" s="884">
        <v>27.73956737860307</v>
      </c>
      <c r="X50" s="885">
        <v>14.01712485426871</v>
      </c>
      <c r="Y50" s="1055">
        <v>10</v>
      </c>
      <c r="Z50" s="884">
        <v>60.489356881633739</v>
      </c>
      <c r="AA50" s="885">
        <v>16.315683744420241</v>
      </c>
      <c r="AB50" s="898">
        <v>9</v>
      </c>
    </row>
    <row r="51" spans="1:28" s="765" customFormat="1" ht="14.5" customHeight="1">
      <c r="A51" s="752" t="s">
        <v>26</v>
      </c>
      <c r="B51" s="877">
        <v>51.917536619530338</v>
      </c>
      <c r="C51" s="875">
        <v>4.5234875084930843</v>
      </c>
      <c r="D51" s="876">
        <v>129</v>
      </c>
      <c r="E51" s="877">
        <v>25.35562403394081</v>
      </c>
      <c r="F51" s="875">
        <v>3.9729997247792008</v>
      </c>
      <c r="G51" s="876">
        <v>129</v>
      </c>
      <c r="H51" s="877">
        <v>19.81184760820393</v>
      </c>
      <c r="I51" s="875">
        <v>3.6565636459284518</v>
      </c>
      <c r="J51" s="876">
        <v>126</v>
      </c>
      <c r="K51" s="877">
        <v>7.2067477987870623</v>
      </c>
      <c r="L51" s="875">
        <v>2.3999276643572212</v>
      </c>
      <c r="M51" s="876">
        <v>128</v>
      </c>
      <c r="N51" s="877">
        <v>27.369899404251189</v>
      </c>
      <c r="O51" s="875">
        <v>4.0479090099394641</v>
      </c>
      <c r="P51" s="876">
        <v>127</v>
      </c>
      <c r="Q51" s="877">
        <v>66.949389150892841</v>
      </c>
      <c r="R51" s="875">
        <v>4.213797339787094</v>
      </c>
      <c r="S51" s="876">
        <v>133</v>
      </c>
      <c r="T51" s="877">
        <v>30.160837852619601</v>
      </c>
      <c r="U51" s="875">
        <v>4.149559660974985</v>
      </c>
      <c r="V51" s="876">
        <v>127</v>
      </c>
      <c r="W51" s="877">
        <v>29.304353736962749</v>
      </c>
      <c r="X51" s="875">
        <v>4.0774828249777313</v>
      </c>
      <c r="Y51" s="876">
        <v>127</v>
      </c>
      <c r="Z51" s="877">
        <v>48.936816826267432</v>
      </c>
      <c r="AA51" s="875">
        <v>4.6322755306545202</v>
      </c>
      <c r="AB51" s="890">
        <v>123</v>
      </c>
    </row>
    <row r="52" spans="1:28" s="765" customFormat="1" ht="14.5" customHeight="1">
      <c r="A52" s="752" t="s">
        <v>25</v>
      </c>
      <c r="B52" s="877">
        <v>44.263901247497422</v>
      </c>
      <c r="C52" s="875">
        <v>8.4162994149064101</v>
      </c>
      <c r="D52" s="876">
        <v>37</v>
      </c>
      <c r="E52" s="877">
        <v>29.667450964574641</v>
      </c>
      <c r="F52" s="875">
        <v>7.7626392793450947</v>
      </c>
      <c r="G52" s="876">
        <v>37</v>
      </c>
      <c r="H52" s="877">
        <v>8.551438232463731</v>
      </c>
      <c r="I52" s="875">
        <v>4.172177863709277</v>
      </c>
      <c r="J52" s="876">
        <v>37</v>
      </c>
      <c r="K52" s="877">
        <v>14.896302973259409</v>
      </c>
      <c r="L52" s="875">
        <v>5.847961328189907</v>
      </c>
      <c r="M52" s="876">
        <v>37</v>
      </c>
      <c r="N52" s="877">
        <v>20.324551859478511</v>
      </c>
      <c r="O52" s="875">
        <v>6.6294634311245453</v>
      </c>
      <c r="P52" s="876">
        <v>37</v>
      </c>
      <c r="Q52" s="877">
        <v>76.075560420275423</v>
      </c>
      <c r="R52" s="875">
        <v>7.4654462375091049</v>
      </c>
      <c r="S52" s="876">
        <v>37</v>
      </c>
      <c r="T52" s="877">
        <v>41.152294513479802</v>
      </c>
      <c r="U52" s="875">
        <v>8.3226178245421725</v>
      </c>
      <c r="V52" s="876">
        <v>37</v>
      </c>
      <c r="W52" s="877">
        <v>17.43509199721068</v>
      </c>
      <c r="X52" s="875">
        <v>6.1350639394905198</v>
      </c>
      <c r="Y52" s="876">
        <v>37</v>
      </c>
      <c r="Z52" s="877">
        <v>44.64978925113801</v>
      </c>
      <c r="AA52" s="875">
        <v>8.7838309413011579</v>
      </c>
      <c r="AB52" s="890">
        <v>34</v>
      </c>
    </row>
    <row r="53" spans="1:28" s="765" customFormat="1" ht="14.5" customHeight="1">
      <c r="A53" s="753" t="s">
        <v>27</v>
      </c>
      <c r="B53" s="891">
        <v>50.376521359860128</v>
      </c>
      <c r="C53" s="892">
        <v>3.9954785895069072</v>
      </c>
      <c r="D53" s="893">
        <v>166</v>
      </c>
      <c r="E53" s="891">
        <v>26.2239971621675</v>
      </c>
      <c r="F53" s="892">
        <v>3.5394363407376241</v>
      </c>
      <c r="G53" s="893">
        <v>166</v>
      </c>
      <c r="H53" s="891">
        <v>17.50673585718695</v>
      </c>
      <c r="I53" s="892">
        <v>3.0588178502979719</v>
      </c>
      <c r="J53" s="893">
        <v>163</v>
      </c>
      <c r="K53" s="891">
        <v>8.7622616985381256</v>
      </c>
      <c r="L53" s="892">
        <v>2.2586598739655481</v>
      </c>
      <c r="M53" s="893">
        <v>165</v>
      </c>
      <c r="N53" s="891">
        <v>25.935600458852409</v>
      </c>
      <c r="O53" s="892">
        <v>3.50337610222115</v>
      </c>
      <c r="P53" s="893">
        <v>164</v>
      </c>
      <c r="Q53" s="891">
        <v>68.740616180824745</v>
      </c>
      <c r="R53" s="892">
        <v>3.696460560886305</v>
      </c>
      <c r="S53" s="893">
        <v>170</v>
      </c>
      <c r="T53" s="891">
        <v>32.399491883005119</v>
      </c>
      <c r="U53" s="892">
        <v>3.733409026255655</v>
      </c>
      <c r="V53" s="893">
        <v>164</v>
      </c>
      <c r="W53" s="891">
        <v>26.893523230228919</v>
      </c>
      <c r="X53" s="892">
        <v>3.4988945154072728</v>
      </c>
      <c r="Y53" s="893">
        <v>164</v>
      </c>
      <c r="Z53" s="891">
        <v>48.092077004417654</v>
      </c>
      <c r="AA53" s="892">
        <v>4.1032537818213841</v>
      </c>
      <c r="AB53" s="895">
        <v>157</v>
      </c>
    </row>
    <row r="54" spans="1:28" s="765" customFormat="1" ht="14.5" customHeight="1">
      <c r="A54" s="1333" t="s">
        <v>435</v>
      </c>
      <c r="B54" s="1333" t="s">
        <v>435</v>
      </c>
      <c r="C54" s="1333" t="s">
        <v>435</v>
      </c>
      <c r="D54" s="1333" t="s">
        <v>435</v>
      </c>
      <c r="E54" s="1333" t="s">
        <v>435</v>
      </c>
      <c r="F54" s="1333" t="s">
        <v>435</v>
      </c>
      <c r="G54" s="1333" t="s">
        <v>435</v>
      </c>
      <c r="H54" s="1333" t="s">
        <v>435</v>
      </c>
      <c r="I54" s="1333" t="s">
        <v>435</v>
      </c>
      <c r="J54" s="1333" t="s">
        <v>435</v>
      </c>
      <c r="K54" s="1333" t="s">
        <v>435</v>
      </c>
      <c r="L54" s="1333" t="s">
        <v>435</v>
      </c>
      <c r="M54" s="1333" t="s">
        <v>435</v>
      </c>
      <c r="N54" s="1333" t="s">
        <v>435</v>
      </c>
      <c r="O54" s="1333" t="s">
        <v>435</v>
      </c>
      <c r="P54" s="1333" t="s">
        <v>435</v>
      </c>
      <c r="Q54" s="1333" t="s">
        <v>435</v>
      </c>
      <c r="R54" s="1333" t="s">
        <v>435</v>
      </c>
      <c r="S54" s="1333" t="s">
        <v>435</v>
      </c>
      <c r="T54" s="1333" t="s">
        <v>435</v>
      </c>
      <c r="U54" s="1333" t="s">
        <v>435</v>
      </c>
      <c r="V54" s="1333" t="s">
        <v>435</v>
      </c>
      <c r="W54" s="1333" t="s">
        <v>435</v>
      </c>
      <c r="X54" s="1333" t="s">
        <v>435</v>
      </c>
      <c r="Y54" s="1333" t="s">
        <v>435</v>
      </c>
      <c r="Z54" s="1333" t="s">
        <v>435</v>
      </c>
      <c r="AA54" s="1333" t="s">
        <v>435</v>
      </c>
      <c r="AB54" s="1333" t="s">
        <v>435</v>
      </c>
    </row>
    <row r="55" spans="1:28" s="765" customFormat="1" ht="27" customHeight="1">
      <c r="A55" s="1414" t="s">
        <v>765</v>
      </c>
      <c r="B55" s="1414" t="s">
        <v>126</v>
      </c>
      <c r="C55" s="1414" t="s">
        <v>126</v>
      </c>
      <c r="D55" s="1414" t="s">
        <v>126</v>
      </c>
      <c r="E55" s="1414" t="s">
        <v>126</v>
      </c>
      <c r="F55" s="1414" t="s">
        <v>126</v>
      </c>
      <c r="G55" s="1414" t="s">
        <v>126</v>
      </c>
      <c r="H55" s="1414" t="s">
        <v>126</v>
      </c>
      <c r="I55" s="1414" t="s">
        <v>126</v>
      </c>
      <c r="J55" s="1414" t="s">
        <v>126</v>
      </c>
      <c r="K55" s="1414" t="s">
        <v>126</v>
      </c>
      <c r="L55" s="1414" t="s">
        <v>126</v>
      </c>
      <c r="M55" s="1414" t="s">
        <v>126</v>
      </c>
      <c r="N55" s="1414" t="s">
        <v>126</v>
      </c>
      <c r="O55" s="1414" t="s">
        <v>126</v>
      </c>
      <c r="P55" s="1414" t="s">
        <v>126</v>
      </c>
      <c r="Q55" s="1414" t="s">
        <v>126</v>
      </c>
      <c r="R55" s="1414" t="s">
        <v>126</v>
      </c>
      <c r="S55" s="1414" t="s">
        <v>126</v>
      </c>
      <c r="T55" s="1414" t="s">
        <v>126</v>
      </c>
      <c r="U55" s="1414" t="s">
        <v>126</v>
      </c>
      <c r="V55" s="1414" t="s">
        <v>126</v>
      </c>
      <c r="W55" s="1414" t="s">
        <v>126</v>
      </c>
      <c r="X55" s="1414" t="s">
        <v>126</v>
      </c>
      <c r="Y55" s="1414" t="s">
        <v>126</v>
      </c>
      <c r="Z55" s="1414" t="s">
        <v>126</v>
      </c>
      <c r="AA55" s="1414" t="s">
        <v>126</v>
      </c>
      <c r="AB55" s="1414" t="s">
        <v>126</v>
      </c>
    </row>
    <row r="56" spans="1:28" s="765" customFormat="1" ht="14.5" customHeight="1">
      <c r="A56" s="1333" t="s">
        <v>436</v>
      </c>
      <c r="B56" s="1333" t="s">
        <v>436</v>
      </c>
      <c r="C56" s="1333" t="s">
        <v>436</v>
      </c>
      <c r="D56" s="1333" t="s">
        <v>436</v>
      </c>
      <c r="E56" s="1333" t="s">
        <v>436</v>
      </c>
      <c r="F56" s="1333" t="s">
        <v>436</v>
      </c>
      <c r="G56" s="1333" t="s">
        <v>436</v>
      </c>
      <c r="H56" s="1333" t="s">
        <v>436</v>
      </c>
      <c r="I56" s="1333" t="s">
        <v>436</v>
      </c>
      <c r="J56" s="1333" t="s">
        <v>436</v>
      </c>
      <c r="K56" s="1333" t="s">
        <v>436</v>
      </c>
      <c r="L56" s="1333" t="s">
        <v>436</v>
      </c>
      <c r="M56" s="1333" t="s">
        <v>436</v>
      </c>
      <c r="N56" s="1333" t="s">
        <v>436</v>
      </c>
      <c r="O56" s="1333" t="s">
        <v>436</v>
      </c>
      <c r="P56" s="1333" t="s">
        <v>436</v>
      </c>
      <c r="Q56" s="1333" t="s">
        <v>436</v>
      </c>
      <c r="R56" s="1333" t="s">
        <v>436</v>
      </c>
      <c r="S56" s="1333" t="s">
        <v>436</v>
      </c>
      <c r="T56" s="1333" t="s">
        <v>436</v>
      </c>
      <c r="U56" s="1333" t="s">
        <v>436</v>
      </c>
      <c r="V56" s="1333" t="s">
        <v>436</v>
      </c>
      <c r="W56" s="1333" t="s">
        <v>436</v>
      </c>
      <c r="X56" s="1333" t="s">
        <v>436</v>
      </c>
      <c r="Y56" s="1333" t="s">
        <v>436</v>
      </c>
      <c r="Z56" s="1333" t="s">
        <v>436</v>
      </c>
      <c r="AA56" s="1333" t="s">
        <v>436</v>
      </c>
      <c r="AB56" s="1333" t="s">
        <v>436</v>
      </c>
    </row>
    <row r="57" spans="1:28" ht="14.5" customHeight="1"/>
    <row r="58" spans="1:28" s="788" customFormat="1" ht="14.5" customHeight="1">
      <c r="A58" s="1511" t="s">
        <v>812</v>
      </c>
      <c r="B58" s="1511"/>
      <c r="C58" s="1511"/>
      <c r="D58" s="1511"/>
    </row>
    <row r="59" spans="1:28" s="788" customFormat="1" ht="14.5" customHeight="1">
      <c r="A59" s="1457" t="s">
        <v>10</v>
      </c>
      <c r="B59" s="1331" t="s">
        <v>582</v>
      </c>
      <c r="C59" s="1331" t="s">
        <v>438</v>
      </c>
      <c r="D59" s="1332" t="s">
        <v>438</v>
      </c>
    </row>
    <row r="60" spans="1:28" s="765" customFormat="1" ht="14.5" customHeight="1" thickBot="1">
      <c r="A60" s="1458"/>
      <c r="B60" s="393" t="s">
        <v>56</v>
      </c>
      <c r="C60" s="393" t="s">
        <v>57</v>
      </c>
      <c r="D60" s="393" t="s">
        <v>123</v>
      </c>
    </row>
    <row r="61" spans="1:28" s="765" customFormat="1" ht="14.5" customHeight="1">
      <c r="A61" s="749" t="s">
        <v>11</v>
      </c>
      <c r="B61" s="878">
        <v>14.1082114034193</v>
      </c>
      <c r="C61" s="879">
        <v>1.419749371342272</v>
      </c>
      <c r="D61" s="896">
        <v>664</v>
      </c>
    </row>
    <row r="62" spans="1:28" s="765" customFormat="1" ht="14.5" customHeight="1">
      <c r="A62" s="750" t="s">
        <v>12</v>
      </c>
      <c r="B62" s="881">
        <v>10.37175754930335</v>
      </c>
      <c r="C62" s="882">
        <v>1.093875261927393</v>
      </c>
      <c r="D62" s="897">
        <v>990</v>
      </c>
    </row>
    <row r="63" spans="1:28" s="765" customFormat="1" ht="14.5" customHeight="1">
      <c r="A63" s="749" t="s">
        <v>30</v>
      </c>
      <c r="B63" s="878">
        <v>28.644736396854611</v>
      </c>
      <c r="C63" s="879">
        <v>2.922137526550177</v>
      </c>
      <c r="D63" s="896">
        <v>245</v>
      </c>
    </row>
    <row r="64" spans="1:28" s="765" customFormat="1" ht="14.5" customHeight="1">
      <c r="A64" s="750" t="s">
        <v>13</v>
      </c>
      <c r="B64" s="881">
        <v>16.648611283023389</v>
      </c>
      <c r="C64" s="882">
        <v>3.0552839912307612</v>
      </c>
      <c r="D64" s="897">
        <v>152</v>
      </c>
    </row>
    <row r="65" spans="1:4" s="765" customFormat="1" ht="14.5" customHeight="1">
      <c r="A65" s="749" t="s">
        <v>14</v>
      </c>
      <c r="B65" s="878" t="s">
        <v>462</v>
      </c>
      <c r="C65" s="879" t="s">
        <v>462</v>
      </c>
      <c r="D65" s="896" t="s">
        <v>462</v>
      </c>
    </row>
    <row r="66" spans="1:4" s="765" customFormat="1" ht="14.5" customHeight="1">
      <c r="A66" s="750" t="s">
        <v>31</v>
      </c>
      <c r="B66" s="881">
        <v>22.664242719179981</v>
      </c>
      <c r="C66" s="882">
        <v>5.0590241777964593</v>
      </c>
      <c r="D66" s="897">
        <v>72</v>
      </c>
    </row>
    <row r="67" spans="1:4" s="765" customFormat="1" ht="14.5" customHeight="1">
      <c r="A67" s="749" t="s">
        <v>15</v>
      </c>
      <c r="B67" s="878">
        <v>24.05102258621644</v>
      </c>
      <c r="C67" s="879">
        <v>2.3061740581462629</v>
      </c>
      <c r="D67" s="896">
        <v>382</v>
      </c>
    </row>
    <row r="68" spans="1:4" s="765" customFormat="1" ht="14.5" customHeight="1">
      <c r="A68" s="750" t="s">
        <v>16</v>
      </c>
      <c r="B68" s="881">
        <v>13.146958606081361</v>
      </c>
      <c r="C68" s="882">
        <v>3.953356910229151</v>
      </c>
      <c r="D68" s="897">
        <v>62</v>
      </c>
    </row>
    <row r="69" spans="1:4" s="765" customFormat="1" ht="14.5" customHeight="1">
      <c r="A69" s="749" t="s">
        <v>17</v>
      </c>
      <c r="B69" s="878">
        <v>12.28572337394427</v>
      </c>
      <c r="C69" s="879">
        <v>1.591634172117899</v>
      </c>
      <c r="D69" s="896">
        <v>449</v>
      </c>
    </row>
    <row r="70" spans="1:4" s="765" customFormat="1" ht="14.5" customHeight="1">
      <c r="A70" s="750" t="s">
        <v>18</v>
      </c>
      <c r="B70" s="881">
        <v>24.93971669252241</v>
      </c>
      <c r="C70" s="882">
        <v>1.6799677155208519</v>
      </c>
      <c r="D70" s="897">
        <v>727</v>
      </c>
    </row>
    <row r="71" spans="1:4" s="765" customFormat="1" ht="14.5" customHeight="1">
      <c r="A71" s="749" t="s">
        <v>19</v>
      </c>
      <c r="B71" s="878">
        <v>34.497722935030737</v>
      </c>
      <c r="C71" s="879">
        <v>3.086549054995563</v>
      </c>
      <c r="D71" s="896">
        <v>261</v>
      </c>
    </row>
    <row r="72" spans="1:4" s="765" customFormat="1" ht="14.5" customHeight="1">
      <c r="A72" s="750" t="s">
        <v>20</v>
      </c>
      <c r="B72" s="881" t="s">
        <v>462</v>
      </c>
      <c r="C72" s="882" t="s">
        <v>462</v>
      </c>
      <c r="D72" s="897" t="s">
        <v>462</v>
      </c>
    </row>
    <row r="73" spans="1:4" s="765" customFormat="1" ht="14.5" customHeight="1">
      <c r="A73" s="749" t="s">
        <v>21</v>
      </c>
      <c r="B73" s="878">
        <v>16.721229784366301</v>
      </c>
      <c r="C73" s="879">
        <v>2.6865220284666398</v>
      </c>
      <c r="D73" s="896">
        <v>201</v>
      </c>
    </row>
    <row r="74" spans="1:4" s="765" customFormat="1" ht="14.5" customHeight="1">
      <c r="A74" s="750" t="s">
        <v>22</v>
      </c>
      <c r="B74" s="881">
        <v>33.260438128175828</v>
      </c>
      <c r="C74" s="882">
        <v>5.1918478920475062</v>
      </c>
      <c r="D74" s="897">
        <v>93</v>
      </c>
    </row>
    <row r="75" spans="1:4" s="765" customFormat="1" ht="14.5" customHeight="1">
      <c r="A75" s="749" t="s">
        <v>23</v>
      </c>
      <c r="B75" s="878">
        <v>15.75985299814784</v>
      </c>
      <c r="C75" s="879">
        <v>2.5896392524309491</v>
      </c>
      <c r="D75" s="896">
        <v>218</v>
      </c>
    </row>
    <row r="76" spans="1:4" s="765" customFormat="1" ht="14.5" customHeight="1" thickBot="1">
      <c r="A76" s="751" t="s">
        <v>24</v>
      </c>
      <c r="B76" s="884">
        <v>15.589175177110789</v>
      </c>
      <c r="C76" s="885">
        <v>3.897906892981033</v>
      </c>
      <c r="D76" s="898">
        <v>93</v>
      </c>
    </row>
    <row r="77" spans="1:4" s="765" customFormat="1" ht="14.5" customHeight="1">
      <c r="A77" s="752" t="s">
        <v>26</v>
      </c>
      <c r="B77" s="877">
        <v>17.87548213112753</v>
      </c>
      <c r="C77" s="875">
        <v>0.66010795781689457</v>
      </c>
      <c r="D77" s="890">
        <v>3829</v>
      </c>
    </row>
    <row r="78" spans="1:4" s="765" customFormat="1" ht="14.5" customHeight="1">
      <c r="A78" s="752" t="s">
        <v>25</v>
      </c>
      <c r="B78" s="877">
        <v>21.382230478495799</v>
      </c>
      <c r="C78" s="875">
        <v>1.435780690761276</v>
      </c>
      <c r="D78" s="890">
        <v>846</v>
      </c>
    </row>
    <row r="79" spans="1:4" s="765" customFormat="1" ht="14.5" customHeight="1">
      <c r="A79" s="753" t="s">
        <v>27</v>
      </c>
      <c r="B79" s="891">
        <v>18.535406322733639</v>
      </c>
      <c r="C79" s="892">
        <v>0.60001370858607528</v>
      </c>
      <c r="D79" s="895">
        <v>4675</v>
      </c>
    </row>
    <row r="80" spans="1:4" s="788" customFormat="1" ht="30" customHeight="1">
      <c r="A80" s="1414" t="s">
        <v>439</v>
      </c>
      <c r="B80" s="1414" t="s">
        <v>439</v>
      </c>
      <c r="C80" s="1414" t="s">
        <v>439</v>
      </c>
      <c r="D80" s="1414" t="s">
        <v>439</v>
      </c>
    </row>
    <row r="81" spans="1:4" s="788" customFormat="1" ht="53.15" customHeight="1">
      <c r="A81" s="1414" t="s">
        <v>583</v>
      </c>
      <c r="B81" s="1414" t="s">
        <v>126</v>
      </c>
      <c r="C81" s="1414" t="s">
        <v>126</v>
      </c>
      <c r="D81" s="1414" t="s">
        <v>126</v>
      </c>
    </row>
    <row r="82" spans="1:4" s="788" customFormat="1" ht="39" customHeight="1">
      <c r="A82" s="1414" t="s">
        <v>440</v>
      </c>
      <c r="B82" s="1414" t="s">
        <v>440</v>
      </c>
      <c r="C82" s="1414" t="s">
        <v>440</v>
      </c>
      <c r="D82" s="1414" t="s">
        <v>440</v>
      </c>
    </row>
    <row r="83" spans="1:4" s="765" customFormat="1" ht="14.5" customHeight="1">
      <c r="A83" s="456"/>
      <c r="B83" s="456"/>
      <c r="C83" s="456"/>
      <c r="D83" s="456"/>
    </row>
    <row r="84" spans="1:4" s="788" customFormat="1" ht="14.5" customHeight="1">
      <c r="A84" s="1511" t="s">
        <v>813</v>
      </c>
      <c r="B84" s="1511"/>
      <c r="C84" s="1511"/>
      <c r="D84" s="1511"/>
    </row>
    <row r="85" spans="1:4" s="788" customFormat="1" ht="14.5" customHeight="1">
      <c r="A85" s="1457" t="s">
        <v>10</v>
      </c>
      <c r="B85" s="1332" t="s">
        <v>582</v>
      </c>
      <c r="C85" s="1332" t="s">
        <v>438</v>
      </c>
      <c r="D85" s="1332" t="s">
        <v>438</v>
      </c>
    </row>
    <row r="86" spans="1:4" s="765" customFormat="1" ht="14.5" customHeight="1" thickBot="1">
      <c r="A86" s="1458"/>
      <c r="B86" s="393" t="s">
        <v>56</v>
      </c>
      <c r="C86" s="393" t="s">
        <v>57</v>
      </c>
      <c r="D86" s="393" t="s">
        <v>123</v>
      </c>
    </row>
    <row r="87" spans="1:4" s="765" customFormat="1" ht="14.5" customHeight="1">
      <c r="A87" s="749" t="s">
        <v>376</v>
      </c>
      <c r="B87" s="862">
        <v>18.199986020270181</v>
      </c>
      <c r="C87" s="863">
        <v>1.098993142484078</v>
      </c>
      <c r="D87" s="887">
        <v>1313</v>
      </c>
    </row>
    <row r="88" spans="1:4" s="765" customFormat="1" ht="14.5" customHeight="1">
      <c r="A88" s="750" t="s">
        <v>377</v>
      </c>
      <c r="B88" s="865">
        <v>20.429498084914361</v>
      </c>
      <c r="C88" s="866">
        <v>1.154627215663298</v>
      </c>
      <c r="D88" s="888">
        <v>1313</v>
      </c>
    </row>
    <row r="89" spans="1:4" s="765" customFormat="1" ht="14.5" customHeight="1">
      <c r="A89" s="1083" t="s">
        <v>378</v>
      </c>
      <c r="B89" s="1019">
        <v>17.178109033359121</v>
      </c>
      <c r="C89" s="1020">
        <v>0.86370972094621035</v>
      </c>
      <c r="D89" s="1022">
        <v>2049</v>
      </c>
    </row>
    <row r="90" spans="1:4" s="765" customFormat="1" ht="14.5" customHeight="1">
      <c r="A90" s="750" t="s">
        <v>379</v>
      </c>
      <c r="B90" s="865">
        <v>10.920647450228889</v>
      </c>
      <c r="C90" s="866">
        <v>0.64780615083035509</v>
      </c>
      <c r="D90" s="888">
        <v>2603</v>
      </c>
    </row>
    <row r="91" spans="1:4" s="765" customFormat="1" ht="14.5" customHeight="1">
      <c r="A91" s="749" t="s">
        <v>380</v>
      </c>
      <c r="B91" s="862">
        <v>24.305987840759329</v>
      </c>
      <c r="C91" s="863">
        <v>1.2811002214995499</v>
      </c>
      <c r="D91" s="887">
        <v>1338</v>
      </c>
    </row>
    <row r="92" spans="1:4" s="765" customFormat="1" ht="14.5" customHeight="1" thickBot="1">
      <c r="A92" s="751" t="s">
        <v>381</v>
      </c>
      <c r="B92" s="870">
        <v>47.251413672244922</v>
      </c>
      <c r="C92" s="871">
        <v>1.9573284201954091</v>
      </c>
      <c r="D92" s="889">
        <v>734</v>
      </c>
    </row>
    <row r="93" spans="1:4" s="765" customFormat="1" ht="14.5" customHeight="1">
      <c r="A93" s="753" t="s">
        <v>382</v>
      </c>
      <c r="B93" s="891">
        <v>18.535406322733639</v>
      </c>
      <c r="C93" s="892">
        <v>0.60001370858607528</v>
      </c>
      <c r="D93" s="895">
        <v>4675</v>
      </c>
    </row>
    <row r="94" spans="1:4" s="788" customFormat="1" ht="29.15" customHeight="1">
      <c r="A94" s="1414" t="s">
        <v>439</v>
      </c>
      <c r="B94" s="1414" t="s">
        <v>439</v>
      </c>
      <c r="C94" s="1414" t="s">
        <v>439</v>
      </c>
      <c r="D94" s="1414" t="s">
        <v>439</v>
      </c>
    </row>
    <row r="95" spans="1:4" s="788" customFormat="1" ht="40" customHeight="1">
      <c r="A95" s="1414" t="s">
        <v>440</v>
      </c>
      <c r="B95" s="1414" t="s">
        <v>440</v>
      </c>
      <c r="C95" s="1414" t="s">
        <v>440</v>
      </c>
      <c r="D95" s="1414" t="s">
        <v>440</v>
      </c>
    </row>
    <row r="96" spans="1:4" s="765" customFormat="1" ht="14.5" customHeight="1">
      <c r="A96" s="456"/>
      <c r="B96" s="456"/>
      <c r="C96" s="456"/>
      <c r="D96" s="456"/>
    </row>
    <row r="97" spans="1:34" s="765" customFormat="1" ht="14.5" customHeight="1">
      <c r="A97" s="1409" t="s">
        <v>757</v>
      </c>
      <c r="B97" s="1409"/>
      <c r="C97" s="1409"/>
      <c r="D97" s="1409"/>
      <c r="E97" s="1409"/>
      <c r="F97" s="1409"/>
      <c r="G97" s="1409"/>
      <c r="H97" s="1409"/>
      <c r="I97" s="1409"/>
      <c r="J97" s="1409"/>
      <c r="K97" s="1409"/>
      <c r="L97" s="1409"/>
      <c r="M97" s="1409"/>
      <c r="N97" s="1409"/>
      <c r="O97" s="1409"/>
      <c r="P97" s="1409"/>
      <c r="Q97" s="1409"/>
      <c r="R97" s="1409"/>
      <c r="S97" s="1409"/>
      <c r="T97" s="1409"/>
      <c r="U97" s="1409"/>
      <c r="V97" s="1409"/>
      <c r="W97" s="1409"/>
      <c r="X97" s="1409"/>
      <c r="Y97" s="1409"/>
      <c r="Z97" s="1409"/>
      <c r="AA97" s="1409"/>
      <c r="AB97" s="1409"/>
      <c r="AC97" s="1409"/>
      <c r="AD97" s="1409"/>
      <c r="AE97" s="1409"/>
      <c r="AF97" s="1409"/>
      <c r="AG97" s="1409"/>
      <c r="AH97" s="1409"/>
    </row>
    <row r="98" spans="1:34" s="788" customFormat="1" ht="14.5" customHeight="1">
      <c r="A98" s="1415" t="s">
        <v>10</v>
      </c>
      <c r="B98" s="1331" t="s">
        <v>584</v>
      </c>
      <c r="C98" s="1331" t="s">
        <v>444</v>
      </c>
      <c r="D98" s="1331" t="s">
        <v>444</v>
      </c>
      <c r="E98" s="1331" t="s">
        <v>585</v>
      </c>
      <c r="F98" s="1331" t="s">
        <v>445</v>
      </c>
      <c r="G98" s="1331" t="s">
        <v>445</v>
      </c>
      <c r="H98" s="1331" t="s">
        <v>586</v>
      </c>
      <c r="I98" s="1331" t="s">
        <v>446</v>
      </c>
      <c r="J98" s="1331" t="s">
        <v>446</v>
      </c>
      <c r="K98" s="1331" t="s">
        <v>587</v>
      </c>
      <c r="L98" s="1331" t="s">
        <v>447</v>
      </c>
      <c r="M98" s="1331" t="s">
        <v>447</v>
      </c>
      <c r="N98" s="1331" t="s">
        <v>588</v>
      </c>
      <c r="O98" s="1331" t="s">
        <v>448</v>
      </c>
      <c r="P98" s="1331" t="s">
        <v>448</v>
      </c>
      <c r="Q98" s="1331" t="s">
        <v>589</v>
      </c>
      <c r="R98" s="1331" t="s">
        <v>449</v>
      </c>
      <c r="S98" s="1331" t="s">
        <v>449</v>
      </c>
      <c r="T98" s="1331" t="s">
        <v>590</v>
      </c>
      <c r="U98" s="1331" t="s">
        <v>450</v>
      </c>
      <c r="V98" s="1331" t="s">
        <v>450</v>
      </c>
      <c r="W98" s="1331" t="s">
        <v>591</v>
      </c>
      <c r="X98" s="1331" t="s">
        <v>451</v>
      </c>
      <c r="Y98" s="1331" t="s">
        <v>451</v>
      </c>
      <c r="Z98" s="1331" t="s">
        <v>592</v>
      </c>
      <c r="AA98" s="1331" t="s">
        <v>452</v>
      </c>
      <c r="AB98" s="1331" t="s">
        <v>452</v>
      </c>
      <c r="AC98" s="1331" t="s">
        <v>593</v>
      </c>
      <c r="AD98" s="1331" t="s">
        <v>453</v>
      </c>
      <c r="AE98" s="1331" t="s">
        <v>453</v>
      </c>
      <c r="AF98" s="1331" t="s">
        <v>283</v>
      </c>
      <c r="AG98" s="1331" t="s">
        <v>454</v>
      </c>
      <c r="AH98" s="1332" t="s">
        <v>454</v>
      </c>
    </row>
    <row r="99" spans="1:34" s="765" customFormat="1" ht="14.5" customHeight="1" thickBot="1">
      <c r="A99" s="1329"/>
      <c r="B99" s="393" t="s">
        <v>56</v>
      </c>
      <c r="C99" s="393" t="s">
        <v>57</v>
      </c>
      <c r="D99" s="533" t="s">
        <v>123</v>
      </c>
      <c r="E99" s="393" t="s">
        <v>56</v>
      </c>
      <c r="F99" s="393" t="s">
        <v>57</v>
      </c>
      <c r="G99" s="533" t="s">
        <v>123</v>
      </c>
      <c r="H99" s="393" t="s">
        <v>56</v>
      </c>
      <c r="I99" s="393" t="s">
        <v>57</v>
      </c>
      <c r="J99" s="533" t="s">
        <v>123</v>
      </c>
      <c r="K99" s="393" t="s">
        <v>56</v>
      </c>
      <c r="L99" s="393" t="s">
        <v>57</v>
      </c>
      <c r="M99" s="533" t="s">
        <v>123</v>
      </c>
      <c r="N99" s="393" t="s">
        <v>56</v>
      </c>
      <c r="O99" s="393" t="s">
        <v>57</v>
      </c>
      <c r="P99" s="533" t="s">
        <v>123</v>
      </c>
      <c r="Q99" s="393" t="s">
        <v>56</v>
      </c>
      <c r="R99" s="393" t="s">
        <v>57</v>
      </c>
      <c r="S99" s="533" t="s">
        <v>123</v>
      </c>
      <c r="T99" s="393" t="s">
        <v>56</v>
      </c>
      <c r="U99" s="393" t="s">
        <v>57</v>
      </c>
      <c r="V99" s="533" t="s">
        <v>123</v>
      </c>
      <c r="W99" s="393" t="s">
        <v>56</v>
      </c>
      <c r="X99" s="393" t="s">
        <v>57</v>
      </c>
      <c r="Y99" s="533" t="s">
        <v>123</v>
      </c>
      <c r="Z99" s="393" t="s">
        <v>56</v>
      </c>
      <c r="AA99" s="393" t="s">
        <v>57</v>
      </c>
      <c r="AB99" s="533" t="s">
        <v>123</v>
      </c>
      <c r="AC99" s="393" t="s">
        <v>56</v>
      </c>
      <c r="AD99" s="393" t="s">
        <v>57</v>
      </c>
      <c r="AE99" s="533" t="s">
        <v>123</v>
      </c>
      <c r="AF99" s="393" t="s">
        <v>56</v>
      </c>
      <c r="AG99" s="393" t="s">
        <v>57</v>
      </c>
      <c r="AH99" s="393" t="s">
        <v>123</v>
      </c>
    </row>
    <row r="100" spans="1:34" s="765" customFormat="1" ht="14.5" customHeight="1">
      <c r="A100" s="749" t="s">
        <v>11</v>
      </c>
      <c r="B100" s="878">
        <v>23.47988645263402</v>
      </c>
      <c r="C100" s="879">
        <v>4.6380701455108442</v>
      </c>
      <c r="D100" s="880">
        <v>99</v>
      </c>
      <c r="E100" s="878">
        <v>41.582785970677328</v>
      </c>
      <c r="F100" s="879">
        <v>5.4338721397592638</v>
      </c>
      <c r="G100" s="880">
        <v>102</v>
      </c>
      <c r="H100" s="878">
        <v>31.675693185758</v>
      </c>
      <c r="I100" s="879">
        <v>5.0135722735145292</v>
      </c>
      <c r="J100" s="880">
        <v>100</v>
      </c>
      <c r="K100" s="878">
        <v>32.968287527280189</v>
      </c>
      <c r="L100" s="879">
        <v>5.2710218332526786</v>
      </c>
      <c r="M100" s="880">
        <v>99</v>
      </c>
      <c r="N100" s="878">
        <v>89.805981386797598</v>
      </c>
      <c r="O100" s="879">
        <v>3.2681876107802532</v>
      </c>
      <c r="P100" s="880">
        <v>105</v>
      </c>
      <c r="Q100" s="878">
        <v>69.476924076246149</v>
      </c>
      <c r="R100" s="879">
        <v>4.9437413704248883</v>
      </c>
      <c r="S100" s="880">
        <v>101</v>
      </c>
      <c r="T100" s="878">
        <v>70.944633480364914</v>
      </c>
      <c r="U100" s="879">
        <v>5.0940293444886713</v>
      </c>
      <c r="V100" s="880">
        <v>103</v>
      </c>
      <c r="W100" s="878">
        <v>65.012923642924179</v>
      </c>
      <c r="X100" s="879">
        <v>5.2368471614102106</v>
      </c>
      <c r="Y100" s="880">
        <v>101</v>
      </c>
      <c r="Z100" s="878">
        <v>86.00676945099859</v>
      </c>
      <c r="AA100" s="879">
        <v>4.2718944934698948</v>
      </c>
      <c r="AB100" s="880">
        <v>102</v>
      </c>
      <c r="AC100" s="878">
        <v>69.922841040083071</v>
      </c>
      <c r="AD100" s="879">
        <v>5.1619791224770326</v>
      </c>
      <c r="AE100" s="880">
        <v>102</v>
      </c>
      <c r="AF100" s="878">
        <v>26.931018490851098</v>
      </c>
      <c r="AG100" s="879">
        <v>4.6367793679609717</v>
      </c>
      <c r="AH100" s="896">
        <v>95</v>
      </c>
    </row>
    <row r="101" spans="1:34" s="765" customFormat="1" ht="14.5" customHeight="1">
      <c r="A101" s="750" t="s">
        <v>12</v>
      </c>
      <c r="B101" s="881">
        <v>35.036422418500877</v>
      </c>
      <c r="C101" s="882">
        <v>5.5397800088685916</v>
      </c>
      <c r="D101" s="883">
        <v>97</v>
      </c>
      <c r="E101" s="881">
        <v>56.695918147028998</v>
      </c>
      <c r="F101" s="882">
        <v>5.5632396461017581</v>
      </c>
      <c r="G101" s="883">
        <v>97</v>
      </c>
      <c r="H101" s="881">
        <v>64.018736484714083</v>
      </c>
      <c r="I101" s="882">
        <v>5.4186268442783989</v>
      </c>
      <c r="J101" s="883">
        <v>96</v>
      </c>
      <c r="K101" s="881">
        <v>44.373039315139117</v>
      </c>
      <c r="L101" s="882">
        <v>5.6938461408660723</v>
      </c>
      <c r="M101" s="883">
        <v>95</v>
      </c>
      <c r="N101" s="881">
        <v>84.569537465502194</v>
      </c>
      <c r="O101" s="882">
        <v>3.9618903553860978</v>
      </c>
      <c r="P101" s="883">
        <v>94</v>
      </c>
      <c r="Q101" s="881">
        <v>51.953813220442683</v>
      </c>
      <c r="R101" s="882">
        <v>5.7482419344347413</v>
      </c>
      <c r="S101" s="883">
        <v>93</v>
      </c>
      <c r="T101" s="881">
        <v>64.011947903195832</v>
      </c>
      <c r="U101" s="882">
        <v>5.5430129025636727</v>
      </c>
      <c r="V101" s="883">
        <v>93</v>
      </c>
      <c r="W101" s="881">
        <v>67.066470111352075</v>
      </c>
      <c r="X101" s="882">
        <v>5.2258508659960574</v>
      </c>
      <c r="Y101" s="883">
        <v>95</v>
      </c>
      <c r="Z101" s="881">
        <v>87.4416408448147</v>
      </c>
      <c r="AA101" s="882">
        <v>3.643428702912431</v>
      </c>
      <c r="AB101" s="883">
        <v>95</v>
      </c>
      <c r="AC101" s="881">
        <v>51.48141050041837</v>
      </c>
      <c r="AD101" s="882">
        <v>5.7146863339539928</v>
      </c>
      <c r="AE101" s="883">
        <v>94</v>
      </c>
      <c r="AF101" s="881">
        <v>42.742634027579172</v>
      </c>
      <c r="AG101" s="882">
        <v>5.8954817440960738</v>
      </c>
      <c r="AH101" s="897">
        <v>86</v>
      </c>
    </row>
    <row r="102" spans="1:34" s="765" customFormat="1" ht="14.5" customHeight="1">
      <c r="A102" s="749" t="s">
        <v>30</v>
      </c>
      <c r="B102" s="878">
        <v>58.40311907822565</v>
      </c>
      <c r="C102" s="879">
        <v>5.9337187292416713</v>
      </c>
      <c r="D102" s="880">
        <v>74</v>
      </c>
      <c r="E102" s="878">
        <v>42.606608411444597</v>
      </c>
      <c r="F102" s="879">
        <v>6.0917815990263504</v>
      </c>
      <c r="G102" s="880">
        <v>73</v>
      </c>
      <c r="H102" s="878">
        <v>52.191090161918368</v>
      </c>
      <c r="I102" s="879">
        <v>6.1376734554076764</v>
      </c>
      <c r="J102" s="880">
        <v>72</v>
      </c>
      <c r="K102" s="878">
        <v>24.018776527969621</v>
      </c>
      <c r="L102" s="879">
        <v>5.1820776085708831</v>
      </c>
      <c r="M102" s="880">
        <v>71</v>
      </c>
      <c r="N102" s="878">
        <v>63.685742839783742</v>
      </c>
      <c r="O102" s="879">
        <v>5.827063419456568</v>
      </c>
      <c r="P102" s="880">
        <v>75</v>
      </c>
      <c r="Q102" s="878">
        <v>47.65866325287142</v>
      </c>
      <c r="R102" s="879">
        <v>6.1658225830160038</v>
      </c>
      <c r="S102" s="880">
        <v>72</v>
      </c>
      <c r="T102" s="878">
        <v>62.928168777649283</v>
      </c>
      <c r="U102" s="879">
        <v>5.8613010184766532</v>
      </c>
      <c r="V102" s="880">
        <v>73</v>
      </c>
      <c r="W102" s="878">
        <v>63.828111606845269</v>
      </c>
      <c r="X102" s="879">
        <v>5.951230311737004</v>
      </c>
      <c r="Y102" s="880">
        <v>71</v>
      </c>
      <c r="Z102" s="878">
        <v>79.311376342932846</v>
      </c>
      <c r="AA102" s="879">
        <v>4.8630401678057273</v>
      </c>
      <c r="AB102" s="880">
        <v>73</v>
      </c>
      <c r="AC102" s="878">
        <v>51.660620160783203</v>
      </c>
      <c r="AD102" s="879">
        <v>6.2027762627477019</v>
      </c>
      <c r="AE102" s="880">
        <v>71</v>
      </c>
      <c r="AF102" s="878">
        <v>46.732169683581951</v>
      </c>
      <c r="AG102" s="879">
        <v>6.2459542448763186</v>
      </c>
      <c r="AH102" s="896">
        <v>70</v>
      </c>
    </row>
    <row r="103" spans="1:34" s="765" customFormat="1" ht="14.5" customHeight="1">
      <c r="A103" s="750" t="s">
        <v>13</v>
      </c>
      <c r="B103" s="881">
        <v>43.119734498481307</v>
      </c>
      <c r="C103" s="882">
        <v>9.8769285166232219</v>
      </c>
      <c r="D103" s="883">
        <v>28</v>
      </c>
      <c r="E103" s="881">
        <v>41.936027422223539</v>
      </c>
      <c r="F103" s="882">
        <v>9.9048418351162582</v>
      </c>
      <c r="G103" s="883">
        <v>27</v>
      </c>
      <c r="H103" s="881">
        <v>29.026855102630659</v>
      </c>
      <c r="I103" s="882">
        <v>9.5200889039225665</v>
      </c>
      <c r="J103" s="883">
        <v>27</v>
      </c>
      <c r="K103" s="881">
        <v>55.833808026875673</v>
      </c>
      <c r="L103" s="882">
        <v>10.10563885209954</v>
      </c>
      <c r="M103" s="883">
        <v>27</v>
      </c>
      <c r="N103" s="881">
        <v>100</v>
      </c>
      <c r="O103" s="882"/>
      <c r="P103" s="883">
        <v>29</v>
      </c>
      <c r="Q103" s="881">
        <v>61.820924161908387</v>
      </c>
      <c r="R103" s="882">
        <v>10.16450207683199</v>
      </c>
      <c r="S103" s="883">
        <v>25</v>
      </c>
      <c r="T103" s="881">
        <v>74.676812238380109</v>
      </c>
      <c r="U103" s="882">
        <v>9.2900292632213901</v>
      </c>
      <c r="V103" s="883">
        <v>27</v>
      </c>
      <c r="W103" s="881">
        <v>43.633302191274979</v>
      </c>
      <c r="X103" s="882">
        <v>9.8633497022571017</v>
      </c>
      <c r="Y103" s="883">
        <v>28</v>
      </c>
      <c r="Z103" s="881">
        <v>93.008347130561376</v>
      </c>
      <c r="AA103" s="882">
        <v>4.9469664874872787</v>
      </c>
      <c r="AB103" s="883">
        <v>26</v>
      </c>
      <c r="AC103" s="881">
        <v>82.982693298567938</v>
      </c>
      <c r="AD103" s="882">
        <v>7.5799285168851007</v>
      </c>
      <c r="AE103" s="883">
        <v>27</v>
      </c>
      <c r="AF103" s="881">
        <v>50.908571761263083</v>
      </c>
      <c r="AG103" s="882">
        <v>10.97087840785327</v>
      </c>
      <c r="AH103" s="897">
        <v>23</v>
      </c>
    </row>
    <row r="104" spans="1:34" s="765" customFormat="1" ht="14.5" customHeight="1">
      <c r="A104" s="749" t="s">
        <v>14</v>
      </c>
      <c r="B104" s="878" t="s">
        <v>462</v>
      </c>
      <c r="C104" s="879" t="s">
        <v>462</v>
      </c>
      <c r="D104" s="880" t="s">
        <v>462</v>
      </c>
      <c r="E104" s="878" t="s">
        <v>462</v>
      </c>
      <c r="F104" s="879" t="s">
        <v>462</v>
      </c>
      <c r="G104" s="880" t="s">
        <v>462</v>
      </c>
      <c r="H104" s="878" t="s">
        <v>462</v>
      </c>
      <c r="I104" s="879" t="s">
        <v>462</v>
      </c>
      <c r="J104" s="880" t="s">
        <v>462</v>
      </c>
      <c r="K104" s="878" t="s">
        <v>462</v>
      </c>
      <c r="L104" s="879" t="s">
        <v>462</v>
      </c>
      <c r="M104" s="880" t="s">
        <v>462</v>
      </c>
      <c r="N104" s="878" t="s">
        <v>462</v>
      </c>
      <c r="O104" s="879" t="s">
        <v>462</v>
      </c>
      <c r="P104" s="880" t="s">
        <v>462</v>
      </c>
      <c r="Q104" s="878" t="s">
        <v>462</v>
      </c>
      <c r="R104" s="879" t="s">
        <v>462</v>
      </c>
      <c r="S104" s="880" t="s">
        <v>462</v>
      </c>
      <c r="T104" s="878" t="s">
        <v>462</v>
      </c>
      <c r="U104" s="879" t="s">
        <v>462</v>
      </c>
      <c r="V104" s="880" t="s">
        <v>462</v>
      </c>
      <c r="W104" s="878" t="s">
        <v>462</v>
      </c>
      <c r="X104" s="879" t="s">
        <v>462</v>
      </c>
      <c r="Y104" s="880" t="s">
        <v>462</v>
      </c>
      <c r="Z104" s="878" t="s">
        <v>462</v>
      </c>
      <c r="AA104" s="879" t="s">
        <v>462</v>
      </c>
      <c r="AB104" s="880" t="s">
        <v>462</v>
      </c>
      <c r="AC104" s="878" t="s">
        <v>462</v>
      </c>
      <c r="AD104" s="879" t="s">
        <v>462</v>
      </c>
      <c r="AE104" s="880" t="s">
        <v>462</v>
      </c>
      <c r="AF104" s="878" t="s">
        <v>462</v>
      </c>
      <c r="AG104" s="879" t="s">
        <v>462</v>
      </c>
      <c r="AH104" s="896" t="s">
        <v>462</v>
      </c>
    </row>
    <row r="105" spans="1:34" s="765" customFormat="1" ht="14.5" customHeight="1">
      <c r="A105" s="750" t="s">
        <v>31</v>
      </c>
      <c r="B105" s="881">
        <v>58.087406678275407</v>
      </c>
      <c r="C105" s="882">
        <v>12.92105967539336</v>
      </c>
      <c r="D105" s="883">
        <v>18</v>
      </c>
      <c r="E105" s="881">
        <v>48.290889835255022</v>
      </c>
      <c r="F105" s="882">
        <v>13.001684508239009</v>
      </c>
      <c r="G105" s="883">
        <v>18</v>
      </c>
      <c r="H105" s="881">
        <v>41.000645466698252</v>
      </c>
      <c r="I105" s="882">
        <v>12.57788435697546</v>
      </c>
      <c r="J105" s="883">
        <v>18</v>
      </c>
      <c r="K105" s="881">
        <v>58.0745344148512</v>
      </c>
      <c r="L105" s="882">
        <v>12.96711392890977</v>
      </c>
      <c r="M105" s="883">
        <v>18</v>
      </c>
      <c r="N105" s="881">
        <v>100</v>
      </c>
      <c r="O105" s="882"/>
      <c r="P105" s="883">
        <v>19</v>
      </c>
      <c r="Q105" s="881">
        <v>64.370975152882366</v>
      </c>
      <c r="R105" s="882">
        <v>13.04282729741138</v>
      </c>
      <c r="S105" s="883">
        <v>16</v>
      </c>
      <c r="T105" s="881">
        <v>70.461405084910723</v>
      </c>
      <c r="U105" s="882">
        <v>12.358578268825941</v>
      </c>
      <c r="V105" s="883">
        <v>17</v>
      </c>
      <c r="W105" s="881">
        <v>65.645993133992036</v>
      </c>
      <c r="X105" s="882">
        <v>13.63276018570398</v>
      </c>
      <c r="Y105" s="883">
        <v>15</v>
      </c>
      <c r="Z105" s="881">
        <v>93.734610915787002</v>
      </c>
      <c r="AA105" s="882">
        <v>6.0834953961699689</v>
      </c>
      <c r="AB105" s="883">
        <v>18</v>
      </c>
      <c r="AC105" s="881">
        <v>78.526506547751623</v>
      </c>
      <c r="AD105" s="882">
        <v>10.99838977986767</v>
      </c>
      <c r="AE105" s="883">
        <v>17</v>
      </c>
      <c r="AF105" s="881">
        <v>56.957508798912087</v>
      </c>
      <c r="AG105" s="882">
        <v>14.02158567273983</v>
      </c>
      <c r="AH105" s="897">
        <v>15</v>
      </c>
    </row>
    <row r="106" spans="1:34" s="765" customFormat="1" ht="14.5" customHeight="1">
      <c r="A106" s="749" t="s">
        <v>15</v>
      </c>
      <c r="B106" s="878">
        <v>45.955445420957133</v>
      </c>
      <c r="C106" s="879">
        <v>5.4775162973846818</v>
      </c>
      <c r="D106" s="880">
        <v>101</v>
      </c>
      <c r="E106" s="878">
        <v>34.132966046191193</v>
      </c>
      <c r="F106" s="879">
        <v>5.1226155045147399</v>
      </c>
      <c r="G106" s="880">
        <v>101</v>
      </c>
      <c r="H106" s="878">
        <v>43.056952162561927</v>
      </c>
      <c r="I106" s="879">
        <v>5.3521227556976676</v>
      </c>
      <c r="J106" s="880">
        <v>101</v>
      </c>
      <c r="K106" s="878">
        <v>32.465178866732579</v>
      </c>
      <c r="L106" s="879">
        <v>5.0296534495710112</v>
      </c>
      <c r="M106" s="880">
        <v>101</v>
      </c>
      <c r="N106" s="878">
        <v>92.489877170085748</v>
      </c>
      <c r="O106" s="879">
        <v>2.940852103917635</v>
      </c>
      <c r="P106" s="880">
        <v>101</v>
      </c>
      <c r="Q106" s="878">
        <v>47.443845930790587</v>
      </c>
      <c r="R106" s="879">
        <v>5.4501585102472241</v>
      </c>
      <c r="S106" s="880">
        <v>102</v>
      </c>
      <c r="T106" s="878">
        <v>58.860824606474708</v>
      </c>
      <c r="U106" s="879">
        <v>5.5236073634966987</v>
      </c>
      <c r="V106" s="880">
        <v>101</v>
      </c>
      <c r="W106" s="878">
        <v>69.504824944473214</v>
      </c>
      <c r="X106" s="879">
        <v>5.0574705818271646</v>
      </c>
      <c r="Y106" s="880">
        <v>102</v>
      </c>
      <c r="Z106" s="878">
        <v>80.372716955739605</v>
      </c>
      <c r="AA106" s="879">
        <v>4.2997953644027298</v>
      </c>
      <c r="AB106" s="880">
        <v>102</v>
      </c>
      <c r="AC106" s="878">
        <v>59.89042523096515</v>
      </c>
      <c r="AD106" s="879">
        <v>5.3321656700516096</v>
      </c>
      <c r="AE106" s="880">
        <v>102</v>
      </c>
      <c r="AF106" s="878">
        <v>37.750887233567539</v>
      </c>
      <c r="AG106" s="879">
        <v>5.544285097665437</v>
      </c>
      <c r="AH106" s="896">
        <v>89</v>
      </c>
    </row>
    <row r="107" spans="1:34" s="765" customFormat="1" ht="14.5" customHeight="1">
      <c r="A107" s="750" t="s">
        <v>16</v>
      </c>
      <c r="B107" s="881">
        <v>37.451562546949653</v>
      </c>
      <c r="C107" s="882">
        <v>15.07882827044695</v>
      </c>
      <c r="D107" s="883">
        <v>11</v>
      </c>
      <c r="E107" s="881">
        <v>43.144536118828761</v>
      </c>
      <c r="F107" s="882">
        <v>15.4929721185466</v>
      </c>
      <c r="G107" s="883">
        <v>11</v>
      </c>
      <c r="H107" s="881">
        <v>20.20122694442691</v>
      </c>
      <c r="I107" s="882">
        <v>12.74607203291167</v>
      </c>
      <c r="J107" s="883">
        <v>11</v>
      </c>
      <c r="K107" s="881">
        <v>52.925744674536709</v>
      </c>
      <c r="L107" s="882">
        <v>15.72426070067154</v>
      </c>
      <c r="M107" s="883">
        <v>11</v>
      </c>
      <c r="N107" s="881">
        <v>88.015047222951097</v>
      </c>
      <c r="O107" s="882">
        <v>11.171823616009419</v>
      </c>
      <c r="P107" s="883">
        <v>10</v>
      </c>
      <c r="Q107" s="881">
        <v>41.680952629316977</v>
      </c>
      <c r="R107" s="882">
        <v>15.263219442363329</v>
      </c>
      <c r="S107" s="883">
        <v>11</v>
      </c>
      <c r="T107" s="881">
        <v>75.589860917415507</v>
      </c>
      <c r="U107" s="882">
        <v>14.57441622281484</v>
      </c>
      <c r="V107" s="883">
        <v>11</v>
      </c>
      <c r="W107" s="881">
        <v>58.737168319577357</v>
      </c>
      <c r="X107" s="882">
        <v>15.72247728548521</v>
      </c>
      <c r="Y107" s="883">
        <v>11</v>
      </c>
      <c r="Z107" s="881">
        <v>88.75056168297084</v>
      </c>
      <c r="AA107" s="882">
        <v>10.520464158926281</v>
      </c>
      <c r="AB107" s="883">
        <v>11</v>
      </c>
      <c r="AC107" s="881">
        <v>66.621207392681825</v>
      </c>
      <c r="AD107" s="882">
        <v>15.379409013367439</v>
      </c>
      <c r="AE107" s="883">
        <v>11</v>
      </c>
      <c r="AF107" s="881">
        <v>20.529672089315579</v>
      </c>
      <c r="AG107" s="882">
        <v>13.051645548247359</v>
      </c>
      <c r="AH107" s="897">
        <v>10</v>
      </c>
    </row>
    <row r="108" spans="1:34" s="765" customFormat="1" ht="14.5" customHeight="1">
      <c r="A108" s="749" t="s">
        <v>17</v>
      </c>
      <c r="B108" s="878">
        <v>24.646468994424321</v>
      </c>
      <c r="C108" s="879">
        <v>5.7315297249382047</v>
      </c>
      <c r="D108" s="880">
        <v>62</v>
      </c>
      <c r="E108" s="878">
        <v>26.08373446756033</v>
      </c>
      <c r="F108" s="879">
        <v>6.430264923523568</v>
      </c>
      <c r="G108" s="880">
        <v>63</v>
      </c>
      <c r="H108" s="878">
        <v>37.88419181045186</v>
      </c>
      <c r="I108" s="879">
        <v>6.6013039245822762</v>
      </c>
      <c r="J108" s="880">
        <v>63</v>
      </c>
      <c r="K108" s="878">
        <v>44.498257269626869</v>
      </c>
      <c r="L108" s="879">
        <v>6.9034911644325732</v>
      </c>
      <c r="M108" s="880">
        <v>63</v>
      </c>
      <c r="N108" s="878">
        <v>88.817749655593545</v>
      </c>
      <c r="O108" s="879">
        <v>3.9722324350208429</v>
      </c>
      <c r="P108" s="880">
        <v>62</v>
      </c>
      <c r="Q108" s="878">
        <v>44.544145399322623</v>
      </c>
      <c r="R108" s="879">
        <v>6.8832621917406387</v>
      </c>
      <c r="S108" s="880">
        <v>62</v>
      </c>
      <c r="T108" s="878">
        <v>64.172415481588871</v>
      </c>
      <c r="U108" s="879">
        <v>6.8466012831837464</v>
      </c>
      <c r="V108" s="880">
        <v>63</v>
      </c>
      <c r="W108" s="878">
        <v>64.382558084329958</v>
      </c>
      <c r="X108" s="879">
        <v>6.7160352942589068</v>
      </c>
      <c r="Y108" s="880">
        <v>62</v>
      </c>
      <c r="Z108" s="878">
        <v>80.173612767043721</v>
      </c>
      <c r="AA108" s="879">
        <v>5.4815929924515938</v>
      </c>
      <c r="AB108" s="880">
        <v>63</v>
      </c>
      <c r="AC108" s="878">
        <v>53.992043131538139</v>
      </c>
      <c r="AD108" s="879">
        <v>6.927951093489221</v>
      </c>
      <c r="AE108" s="880">
        <v>62</v>
      </c>
      <c r="AF108" s="878">
        <v>28.075122273833429</v>
      </c>
      <c r="AG108" s="879">
        <v>6.5977033807395671</v>
      </c>
      <c r="AH108" s="896">
        <v>51</v>
      </c>
    </row>
    <row r="109" spans="1:34" s="765" customFormat="1" ht="14.5" customHeight="1">
      <c r="A109" s="750" t="s">
        <v>18</v>
      </c>
      <c r="B109" s="881">
        <v>40.140353797371262</v>
      </c>
      <c r="C109" s="882">
        <v>3.8401424492815042</v>
      </c>
      <c r="D109" s="883">
        <v>189</v>
      </c>
      <c r="E109" s="881">
        <v>43.074992733780142</v>
      </c>
      <c r="F109" s="882">
        <v>3.8811948603045798</v>
      </c>
      <c r="G109" s="883">
        <v>187</v>
      </c>
      <c r="H109" s="881">
        <v>30.478910647948769</v>
      </c>
      <c r="I109" s="882">
        <v>3.5929664266500101</v>
      </c>
      <c r="J109" s="883">
        <v>186</v>
      </c>
      <c r="K109" s="881">
        <v>52.072721802229708</v>
      </c>
      <c r="L109" s="882">
        <v>3.92603725575698</v>
      </c>
      <c r="M109" s="883">
        <v>187</v>
      </c>
      <c r="N109" s="881">
        <v>94.781871966416119</v>
      </c>
      <c r="O109" s="882">
        <v>1.675099769627669</v>
      </c>
      <c r="P109" s="883">
        <v>190</v>
      </c>
      <c r="Q109" s="881">
        <v>46.233837416432628</v>
      </c>
      <c r="R109" s="882">
        <v>3.9453129667380078</v>
      </c>
      <c r="S109" s="883">
        <v>186</v>
      </c>
      <c r="T109" s="881">
        <v>75.986483046005517</v>
      </c>
      <c r="U109" s="882">
        <v>3.1922039334988641</v>
      </c>
      <c r="V109" s="883">
        <v>186</v>
      </c>
      <c r="W109" s="881">
        <v>64.644851134834212</v>
      </c>
      <c r="X109" s="882">
        <v>3.736940730295871</v>
      </c>
      <c r="Y109" s="883">
        <v>185</v>
      </c>
      <c r="Z109" s="881">
        <v>92.716364667603344</v>
      </c>
      <c r="AA109" s="882">
        <v>1.913722207430766</v>
      </c>
      <c r="AB109" s="883">
        <v>187</v>
      </c>
      <c r="AC109" s="881">
        <v>79.177129643168314</v>
      </c>
      <c r="AD109" s="882">
        <v>3.1021327156845531</v>
      </c>
      <c r="AE109" s="883">
        <v>187</v>
      </c>
      <c r="AF109" s="881">
        <v>52.614513710828803</v>
      </c>
      <c r="AG109" s="882">
        <v>4.2686184766517714</v>
      </c>
      <c r="AH109" s="897">
        <v>159</v>
      </c>
    </row>
    <row r="110" spans="1:34" s="765" customFormat="1" ht="14.5" customHeight="1">
      <c r="A110" s="749" t="s">
        <v>19</v>
      </c>
      <c r="B110" s="878">
        <v>31.337635813235661</v>
      </c>
      <c r="C110" s="879">
        <v>5.1655639818879147</v>
      </c>
      <c r="D110" s="880">
        <v>89</v>
      </c>
      <c r="E110" s="878">
        <v>25.11585350785899</v>
      </c>
      <c r="F110" s="879">
        <v>5.0044043506639344</v>
      </c>
      <c r="G110" s="880">
        <v>90</v>
      </c>
      <c r="H110" s="878">
        <v>31.08663972798972</v>
      </c>
      <c r="I110" s="879">
        <v>5.0280454515576656</v>
      </c>
      <c r="J110" s="880">
        <v>92</v>
      </c>
      <c r="K110" s="878">
        <v>53.282003807131787</v>
      </c>
      <c r="L110" s="879">
        <v>5.5658718021783509</v>
      </c>
      <c r="M110" s="880">
        <v>91</v>
      </c>
      <c r="N110" s="878">
        <v>66.658437295053758</v>
      </c>
      <c r="O110" s="879">
        <v>5.1034503994109404</v>
      </c>
      <c r="P110" s="880">
        <v>93</v>
      </c>
      <c r="Q110" s="878">
        <v>32.48382598351975</v>
      </c>
      <c r="R110" s="879">
        <v>5.2385492701064749</v>
      </c>
      <c r="S110" s="880">
        <v>88</v>
      </c>
      <c r="T110" s="878">
        <v>57.73192490234208</v>
      </c>
      <c r="U110" s="879">
        <v>5.5343310225819291</v>
      </c>
      <c r="V110" s="880">
        <v>90</v>
      </c>
      <c r="W110" s="878">
        <v>39.822090537370237</v>
      </c>
      <c r="X110" s="879">
        <v>5.5120499250382382</v>
      </c>
      <c r="Y110" s="880">
        <v>88</v>
      </c>
      <c r="Z110" s="878">
        <v>73.150879584785187</v>
      </c>
      <c r="AA110" s="879">
        <v>4.9767041905486993</v>
      </c>
      <c r="AB110" s="880">
        <v>91</v>
      </c>
      <c r="AC110" s="878">
        <v>49.839362494092377</v>
      </c>
      <c r="AD110" s="879">
        <v>5.5521915465885003</v>
      </c>
      <c r="AE110" s="880">
        <v>91</v>
      </c>
      <c r="AF110" s="878">
        <v>30.248664645160591</v>
      </c>
      <c r="AG110" s="879">
        <v>5.554002066385535</v>
      </c>
      <c r="AH110" s="896">
        <v>76</v>
      </c>
    </row>
    <row r="111" spans="1:34" s="765" customFormat="1" ht="14.5" customHeight="1">
      <c r="A111" s="750" t="s">
        <v>20</v>
      </c>
      <c r="B111" s="881" t="s">
        <v>462</v>
      </c>
      <c r="C111" s="882"/>
      <c r="D111" s="883" t="s">
        <v>462</v>
      </c>
      <c r="E111" s="881" t="s">
        <v>462</v>
      </c>
      <c r="F111" s="882" t="s">
        <v>462</v>
      </c>
      <c r="G111" s="883" t="s">
        <v>462</v>
      </c>
      <c r="H111" s="881" t="s">
        <v>462</v>
      </c>
      <c r="I111" s="882" t="s">
        <v>462</v>
      </c>
      <c r="J111" s="883" t="s">
        <v>462</v>
      </c>
      <c r="K111" s="881" t="s">
        <v>462</v>
      </c>
      <c r="L111" s="882" t="s">
        <v>462</v>
      </c>
      <c r="M111" s="883" t="s">
        <v>462</v>
      </c>
      <c r="N111" s="881" t="s">
        <v>462</v>
      </c>
      <c r="O111" s="882"/>
      <c r="P111" s="883" t="s">
        <v>462</v>
      </c>
      <c r="Q111" s="881" t="s">
        <v>462</v>
      </c>
      <c r="R111" s="882" t="s">
        <v>462</v>
      </c>
      <c r="S111" s="883" t="s">
        <v>462</v>
      </c>
      <c r="T111" s="881" t="s">
        <v>462</v>
      </c>
      <c r="U111" s="882" t="s">
        <v>462</v>
      </c>
      <c r="V111" s="883" t="s">
        <v>462</v>
      </c>
      <c r="W111" s="881" t="s">
        <v>462</v>
      </c>
      <c r="X111" s="882" t="s">
        <v>462</v>
      </c>
      <c r="Y111" s="883" t="s">
        <v>462</v>
      </c>
      <c r="Z111" s="881" t="s">
        <v>462</v>
      </c>
      <c r="AA111" s="882" t="s">
        <v>462</v>
      </c>
      <c r="AB111" s="883" t="s">
        <v>462</v>
      </c>
      <c r="AC111" s="881" t="s">
        <v>462</v>
      </c>
      <c r="AD111" s="882" t="s">
        <v>462</v>
      </c>
      <c r="AE111" s="883" t="s">
        <v>462</v>
      </c>
      <c r="AF111" s="881" t="s">
        <v>462</v>
      </c>
      <c r="AG111" s="882" t="s">
        <v>462</v>
      </c>
      <c r="AH111" s="897" t="s">
        <v>462</v>
      </c>
    </row>
    <row r="112" spans="1:34" s="765" customFormat="1" ht="14.5" customHeight="1">
      <c r="A112" s="749" t="s">
        <v>21</v>
      </c>
      <c r="B112" s="878">
        <v>28.211038529667601</v>
      </c>
      <c r="C112" s="879">
        <v>8.0254185665209725</v>
      </c>
      <c r="D112" s="880">
        <v>37</v>
      </c>
      <c r="E112" s="878">
        <v>8.7282994591373519</v>
      </c>
      <c r="F112" s="879">
        <v>4.9173754658146009</v>
      </c>
      <c r="G112" s="880">
        <v>37</v>
      </c>
      <c r="H112" s="878">
        <v>19.713080125503179</v>
      </c>
      <c r="I112" s="879">
        <v>7.276158768131415</v>
      </c>
      <c r="J112" s="880">
        <v>37</v>
      </c>
      <c r="K112" s="878">
        <v>53.01550146676599</v>
      </c>
      <c r="L112" s="879">
        <v>8.6301827501431596</v>
      </c>
      <c r="M112" s="880">
        <v>38</v>
      </c>
      <c r="N112" s="878">
        <v>86.099624439535134</v>
      </c>
      <c r="O112" s="879">
        <v>6.4803019028003117</v>
      </c>
      <c r="P112" s="880">
        <v>38</v>
      </c>
      <c r="Q112" s="878">
        <v>49.365118731274897</v>
      </c>
      <c r="R112" s="879">
        <v>8.6950865195671732</v>
      </c>
      <c r="S112" s="880">
        <v>38</v>
      </c>
      <c r="T112" s="878">
        <v>60.757608584636117</v>
      </c>
      <c r="U112" s="879">
        <v>8.883261879179436</v>
      </c>
      <c r="V112" s="880">
        <v>36</v>
      </c>
      <c r="W112" s="878">
        <v>47.327908520584998</v>
      </c>
      <c r="X112" s="879">
        <v>8.7943970583407616</v>
      </c>
      <c r="Y112" s="880">
        <v>36</v>
      </c>
      <c r="Z112" s="878">
        <v>93.216326270574427</v>
      </c>
      <c r="AA112" s="879">
        <v>4.0181395627082752</v>
      </c>
      <c r="AB112" s="880">
        <v>37</v>
      </c>
      <c r="AC112" s="878">
        <v>64.477499879119165</v>
      </c>
      <c r="AD112" s="879">
        <v>8.4961049931723824</v>
      </c>
      <c r="AE112" s="880">
        <v>37</v>
      </c>
      <c r="AF112" s="878">
        <v>44.609306313862938</v>
      </c>
      <c r="AG112" s="879">
        <v>9.0032131618325923</v>
      </c>
      <c r="AH112" s="896">
        <v>35</v>
      </c>
    </row>
    <row r="113" spans="1:34" s="765" customFormat="1" ht="14.5" customHeight="1">
      <c r="A113" s="750" t="s">
        <v>22</v>
      </c>
      <c r="B113" s="881">
        <v>16.793872004029261</v>
      </c>
      <c r="C113" s="882">
        <v>7.3235876461853504</v>
      </c>
      <c r="D113" s="883">
        <v>35</v>
      </c>
      <c r="E113" s="881">
        <v>19.702860865704238</v>
      </c>
      <c r="F113" s="882">
        <v>7.9583223173597784</v>
      </c>
      <c r="G113" s="883">
        <v>35</v>
      </c>
      <c r="H113" s="881">
        <v>19.093913892505139</v>
      </c>
      <c r="I113" s="882">
        <v>6.9777088128133062</v>
      </c>
      <c r="J113" s="883">
        <v>34</v>
      </c>
      <c r="K113" s="881">
        <v>45.561151796771959</v>
      </c>
      <c r="L113" s="882">
        <v>9.5576088406671946</v>
      </c>
      <c r="M113" s="883">
        <v>32</v>
      </c>
      <c r="N113" s="881">
        <v>83.175291035261509</v>
      </c>
      <c r="O113" s="882">
        <v>7.3493980805892063</v>
      </c>
      <c r="P113" s="883">
        <v>35</v>
      </c>
      <c r="Q113" s="881">
        <v>59.594629696581372</v>
      </c>
      <c r="R113" s="882">
        <v>9.2233392818412572</v>
      </c>
      <c r="S113" s="883">
        <v>33</v>
      </c>
      <c r="T113" s="881">
        <v>78.071881833854178</v>
      </c>
      <c r="U113" s="882">
        <v>8.0111772783261337</v>
      </c>
      <c r="V113" s="883">
        <v>33</v>
      </c>
      <c r="W113" s="881">
        <v>57.579923443472993</v>
      </c>
      <c r="X113" s="882">
        <v>9.4555862960975201</v>
      </c>
      <c r="Y113" s="883">
        <v>34</v>
      </c>
      <c r="Z113" s="881">
        <v>91.426084434250185</v>
      </c>
      <c r="AA113" s="882">
        <v>4.3747153937662153</v>
      </c>
      <c r="AB113" s="883">
        <v>34</v>
      </c>
      <c r="AC113" s="881">
        <v>49.114979540539352</v>
      </c>
      <c r="AD113" s="882">
        <v>9.4794144188469591</v>
      </c>
      <c r="AE113" s="883">
        <v>34</v>
      </c>
      <c r="AF113" s="881">
        <v>30.1799558611708</v>
      </c>
      <c r="AG113" s="882">
        <v>9.1598707632600735</v>
      </c>
      <c r="AH113" s="897">
        <v>28</v>
      </c>
    </row>
    <row r="114" spans="1:34" s="765" customFormat="1" ht="14.5" customHeight="1">
      <c r="A114" s="749" t="s">
        <v>23</v>
      </c>
      <c r="B114" s="878">
        <v>33.060531270454163</v>
      </c>
      <c r="C114" s="879">
        <v>8.5944444482627649</v>
      </c>
      <c r="D114" s="880">
        <v>36</v>
      </c>
      <c r="E114" s="878">
        <v>21.999217623936289</v>
      </c>
      <c r="F114" s="879">
        <v>7.6090377515762446</v>
      </c>
      <c r="G114" s="880">
        <v>36</v>
      </c>
      <c r="H114" s="878">
        <v>41.102156939457608</v>
      </c>
      <c r="I114" s="879">
        <v>8.7812008045814309</v>
      </c>
      <c r="J114" s="880">
        <v>36</v>
      </c>
      <c r="K114" s="878">
        <v>31.436657434755379</v>
      </c>
      <c r="L114" s="879">
        <v>8.3682521821840599</v>
      </c>
      <c r="M114" s="880">
        <v>36</v>
      </c>
      <c r="N114" s="878">
        <v>73.825841893596987</v>
      </c>
      <c r="O114" s="879">
        <v>7.9909495043305423</v>
      </c>
      <c r="P114" s="880">
        <v>37</v>
      </c>
      <c r="Q114" s="878">
        <v>52.662672240336043</v>
      </c>
      <c r="R114" s="879">
        <v>9.1013257586338483</v>
      </c>
      <c r="S114" s="880">
        <v>36</v>
      </c>
      <c r="T114" s="878">
        <v>51.152404394655477</v>
      </c>
      <c r="U114" s="879">
        <v>8.9672106021695228</v>
      </c>
      <c r="V114" s="880">
        <v>37</v>
      </c>
      <c r="W114" s="878">
        <v>82.152532901167078</v>
      </c>
      <c r="X114" s="879">
        <v>7.7696571445114939</v>
      </c>
      <c r="Y114" s="880">
        <v>37</v>
      </c>
      <c r="Z114" s="878">
        <v>82.334083961401305</v>
      </c>
      <c r="AA114" s="879">
        <v>7.5355477241879996</v>
      </c>
      <c r="AB114" s="880">
        <v>37</v>
      </c>
      <c r="AC114" s="878">
        <v>51.658033201912581</v>
      </c>
      <c r="AD114" s="879">
        <v>8.9761583361038433</v>
      </c>
      <c r="AE114" s="880">
        <v>37</v>
      </c>
      <c r="AF114" s="878">
        <v>35.492463397148057</v>
      </c>
      <c r="AG114" s="879">
        <v>9.702686703398383</v>
      </c>
      <c r="AH114" s="896">
        <v>27</v>
      </c>
    </row>
    <row r="115" spans="1:34" s="765" customFormat="1" ht="14.5" customHeight="1" thickBot="1">
      <c r="A115" s="751" t="s">
        <v>24</v>
      </c>
      <c r="B115" s="884">
        <v>24.90071923059179</v>
      </c>
      <c r="C115" s="885">
        <v>11.720388376404459</v>
      </c>
      <c r="D115" s="1055">
        <v>13</v>
      </c>
      <c r="E115" s="884">
        <v>28.586757223739681</v>
      </c>
      <c r="F115" s="885">
        <v>13.10608445775971</v>
      </c>
      <c r="G115" s="1055">
        <v>12</v>
      </c>
      <c r="H115" s="884">
        <v>45.688458562236519</v>
      </c>
      <c r="I115" s="885">
        <v>15.000772884320471</v>
      </c>
      <c r="J115" s="1055">
        <v>13</v>
      </c>
      <c r="K115" s="884">
        <v>72.01984354849408</v>
      </c>
      <c r="L115" s="885">
        <v>13.505835878182021</v>
      </c>
      <c r="M115" s="1055">
        <v>14</v>
      </c>
      <c r="N115" s="884">
        <v>82.071474314545995</v>
      </c>
      <c r="O115" s="885">
        <v>12.68692289352796</v>
      </c>
      <c r="P115" s="1055">
        <v>14</v>
      </c>
      <c r="Q115" s="884">
        <v>37.17532426306834</v>
      </c>
      <c r="R115" s="885">
        <v>13.592477106075309</v>
      </c>
      <c r="S115" s="1055">
        <v>14</v>
      </c>
      <c r="T115" s="884">
        <v>67.163918417505286</v>
      </c>
      <c r="U115" s="885">
        <v>13.28649149636462</v>
      </c>
      <c r="V115" s="1055">
        <v>14</v>
      </c>
      <c r="W115" s="884">
        <v>55.811544738682898</v>
      </c>
      <c r="X115" s="885">
        <v>14.20359069105703</v>
      </c>
      <c r="Y115" s="1055">
        <v>14</v>
      </c>
      <c r="Z115" s="884">
        <v>89.296747548371201</v>
      </c>
      <c r="AA115" s="885">
        <v>7.5681466831946782</v>
      </c>
      <c r="AB115" s="1055">
        <v>14</v>
      </c>
      <c r="AC115" s="884">
        <v>61.641124567939841</v>
      </c>
      <c r="AD115" s="885">
        <v>14.10707155459394</v>
      </c>
      <c r="AE115" s="1055">
        <v>14</v>
      </c>
      <c r="AF115" s="884">
        <v>37.7263960875745</v>
      </c>
      <c r="AG115" s="885">
        <v>13.22933058938415</v>
      </c>
      <c r="AH115" s="898">
        <v>15</v>
      </c>
    </row>
    <row r="116" spans="1:34" s="765" customFormat="1" ht="14.5" customHeight="1">
      <c r="A116" s="752" t="s">
        <v>26</v>
      </c>
      <c r="B116" s="877">
        <v>35.838016334080542</v>
      </c>
      <c r="C116" s="875">
        <v>1.9901727927716619</v>
      </c>
      <c r="D116" s="876">
        <v>709</v>
      </c>
      <c r="E116" s="877">
        <v>38.845947028926282</v>
      </c>
      <c r="F116" s="875">
        <v>2.0253046568072559</v>
      </c>
      <c r="G116" s="876">
        <v>712</v>
      </c>
      <c r="H116" s="877">
        <v>39.459814931475563</v>
      </c>
      <c r="I116" s="875">
        <v>2.0015454146827629</v>
      </c>
      <c r="J116" s="876">
        <v>710</v>
      </c>
      <c r="K116" s="877">
        <v>44.331562850749513</v>
      </c>
      <c r="L116" s="875">
        <v>2.0551398106070549</v>
      </c>
      <c r="M116" s="876">
        <v>707</v>
      </c>
      <c r="N116" s="877">
        <v>87.511178521911887</v>
      </c>
      <c r="O116" s="875">
        <v>1.2960480454398049</v>
      </c>
      <c r="P116" s="876">
        <v>719</v>
      </c>
      <c r="Q116" s="877">
        <v>49.033042101871587</v>
      </c>
      <c r="R116" s="875">
        <v>2.0729083606797318</v>
      </c>
      <c r="S116" s="876">
        <v>702</v>
      </c>
      <c r="T116" s="877">
        <v>66.301692371681241</v>
      </c>
      <c r="U116" s="875">
        <v>1.957072425530503</v>
      </c>
      <c r="V116" s="876">
        <v>708</v>
      </c>
      <c r="W116" s="877">
        <v>63.12931340761476</v>
      </c>
      <c r="X116" s="875">
        <v>1.989539803975914</v>
      </c>
      <c r="Y116" s="876">
        <v>703</v>
      </c>
      <c r="Z116" s="877">
        <v>84.986376256572726</v>
      </c>
      <c r="AA116" s="875">
        <v>1.4654462656355729</v>
      </c>
      <c r="AB116" s="876">
        <v>713</v>
      </c>
      <c r="AC116" s="877">
        <v>63.726232329332419</v>
      </c>
      <c r="AD116" s="875">
        <v>1.9711213116164441</v>
      </c>
      <c r="AE116" s="876">
        <v>710</v>
      </c>
      <c r="AF116" s="877">
        <v>39.561144518361537</v>
      </c>
      <c r="AG116" s="875">
        <v>2.1622329095236021</v>
      </c>
      <c r="AH116" s="890">
        <v>615</v>
      </c>
    </row>
    <row r="117" spans="1:34" s="765" customFormat="1" ht="14.5" customHeight="1">
      <c r="A117" s="752" t="s">
        <v>25</v>
      </c>
      <c r="B117" s="877">
        <v>41.187760513964953</v>
      </c>
      <c r="C117" s="875">
        <v>3.7560532360663408</v>
      </c>
      <c r="D117" s="876">
        <v>198</v>
      </c>
      <c r="E117" s="877">
        <v>32.263196806706219</v>
      </c>
      <c r="F117" s="875">
        <v>3.5920736021729271</v>
      </c>
      <c r="G117" s="876">
        <v>195</v>
      </c>
      <c r="H117" s="877">
        <v>35.984289709590954</v>
      </c>
      <c r="I117" s="875">
        <v>3.733843838604439</v>
      </c>
      <c r="J117" s="876">
        <v>194</v>
      </c>
      <c r="K117" s="877">
        <v>42.298750416358892</v>
      </c>
      <c r="L117" s="875">
        <v>3.7780872558597709</v>
      </c>
      <c r="M117" s="876">
        <v>193</v>
      </c>
      <c r="N117" s="877">
        <v>78.337635986274989</v>
      </c>
      <c r="O117" s="875">
        <v>3.2105799748478629</v>
      </c>
      <c r="P117" s="876">
        <v>201</v>
      </c>
      <c r="Q117" s="877">
        <v>50.318000094765011</v>
      </c>
      <c r="R117" s="875">
        <v>3.8379521005475441</v>
      </c>
      <c r="S117" s="876">
        <v>193</v>
      </c>
      <c r="T117" s="877">
        <v>67.464298946785746</v>
      </c>
      <c r="U117" s="875">
        <v>3.6150829193781711</v>
      </c>
      <c r="V117" s="876">
        <v>194</v>
      </c>
      <c r="W117" s="877">
        <v>56.262967093453852</v>
      </c>
      <c r="X117" s="875">
        <v>3.812563666049527</v>
      </c>
      <c r="Y117" s="876">
        <v>194</v>
      </c>
      <c r="Z117" s="877">
        <v>86.663298633484018</v>
      </c>
      <c r="AA117" s="875">
        <v>2.5083351911577711</v>
      </c>
      <c r="AB117" s="876">
        <v>195</v>
      </c>
      <c r="AC117" s="877">
        <v>59.647387137665064</v>
      </c>
      <c r="AD117" s="875">
        <v>3.7645145790927121</v>
      </c>
      <c r="AE117" s="876">
        <v>194</v>
      </c>
      <c r="AF117" s="877">
        <v>42.517732932817182</v>
      </c>
      <c r="AG117" s="875">
        <v>3.9125661413930031</v>
      </c>
      <c r="AH117" s="890">
        <v>181</v>
      </c>
    </row>
    <row r="118" spans="1:34" s="765" customFormat="1" ht="14.5" customHeight="1">
      <c r="A118" s="753" t="s">
        <v>27</v>
      </c>
      <c r="B118" s="891">
        <v>36.992237898141369</v>
      </c>
      <c r="C118" s="892">
        <v>1.7610322907797229</v>
      </c>
      <c r="D118" s="893">
        <v>907</v>
      </c>
      <c r="E118" s="891">
        <v>37.456033524165512</v>
      </c>
      <c r="F118" s="892">
        <v>1.7722019162474389</v>
      </c>
      <c r="G118" s="893">
        <v>907</v>
      </c>
      <c r="H118" s="891">
        <v>38.723677382560581</v>
      </c>
      <c r="I118" s="892">
        <v>1.7636893649302221</v>
      </c>
      <c r="J118" s="893">
        <v>904</v>
      </c>
      <c r="K118" s="891">
        <v>43.903902838121702</v>
      </c>
      <c r="L118" s="892">
        <v>1.80755882651779</v>
      </c>
      <c r="M118" s="893">
        <v>900</v>
      </c>
      <c r="N118" s="891">
        <v>85.524495502309705</v>
      </c>
      <c r="O118" s="892">
        <v>1.243226216056647</v>
      </c>
      <c r="P118" s="893">
        <v>920</v>
      </c>
      <c r="Q118" s="891">
        <v>49.308799094883533</v>
      </c>
      <c r="R118" s="892">
        <v>1.824706798994902</v>
      </c>
      <c r="S118" s="893">
        <v>895</v>
      </c>
      <c r="T118" s="891">
        <v>66.551452899350423</v>
      </c>
      <c r="U118" s="892">
        <v>1.7217420619354069</v>
      </c>
      <c r="V118" s="893">
        <v>902</v>
      </c>
      <c r="W118" s="891">
        <v>61.654096598212419</v>
      </c>
      <c r="X118" s="892">
        <v>1.768500197045588</v>
      </c>
      <c r="Y118" s="893">
        <v>897</v>
      </c>
      <c r="Z118" s="891">
        <v>85.343712131540727</v>
      </c>
      <c r="AA118" s="892">
        <v>1.2715227092236221</v>
      </c>
      <c r="AB118" s="893">
        <v>908</v>
      </c>
      <c r="AC118" s="891">
        <v>62.861467955808372</v>
      </c>
      <c r="AD118" s="892">
        <v>1.747894621687035</v>
      </c>
      <c r="AE118" s="893">
        <v>904</v>
      </c>
      <c r="AF118" s="891">
        <v>40.223083986945319</v>
      </c>
      <c r="AG118" s="892">
        <v>1.893729264981435</v>
      </c>
      <c r="AH118" s="895">
        <v>796</v>
      </c>
    </row>
    <row r="119" spans="1:34" s="765" customFormat="1" ht="14.5" customHeight="1">
      <c r="A119" s="1333" t="s">
        <v>455</v>
      </c>
      <c r="B119" s="1333" t="s">
        <v>455</v>
      </c>
      <c r="C119" s="1333" t="s">
        <v>455</v>
      </c>
      <c r="D119" s="1333" t="s">
        <v>455</v>
      </c>
      <c r="E119" s="1333" t="s">
        <v>455</v>
      </c>
      <c r="F119" s="1333" t="s">
        <v>455</v>
      </c>
      <c r="G119" s="1333" t="s">
        <v>455</v>
      </c>
      <c r="H119" s="1333" t="s">
        <v>455</v>
      </c>
      <c r="I119" s="1333" t="s">
        <v>455</v>
      </c>
      <c r="J119" s="1333" t="s">
        <v>455</v>
      </c>
      <c r="K119" s="1333" t="s">
        <v>455</v>
      </c>
      <c r="L119" s="1333" t="s">
        <v>455</v>
      </c>
      <c r="M119" s="1333" t="s">
        <v>455</v>
      </c>
      <c r="N119" s="1333" t="s">
        <v>455</v>
      </c>
      <c r="O119" s="1333" t="s">
        <v>455</v>
      </c>
      <c r="P119" s="1333" t="s">
        <v>455</v>
      </c>
      <c r="Q119" s="1333" t="s">
        <v>455</v>
      </c>
      <c r="R119" s="1333" t="s">
        <v>455</v>
      </c>
      <c r="S119" s="1333" t="s">
        <v>455</v>
      </c>
      <c r="T119" s="1333" t="s">
        <v>455</v>
      </c>
      <c r="U119" s="1333" t="s">
        <v>455</v>
      </c>
      <c r="V119" s="1333" t="s">
        <v>455</v>
      </c>
      <c r="W119" s="1333" t="s">
        <v>455</v>
      </c>
      <c r="X119" s="1333" t="s">
        <v>455</v>
      </c>
      <c r="Y119" s="1333" t="s">
        <v>455</v>
      </c>
      <c r="Z119" s="1333" t="s">
        <v>455</v>
      </c>
      <c r="AA119" s="1333" t="s">
        <v>455</v>
      </c>
      <c r="AB119" s="1333" t="s">
        <v>455</v>
      </c>
      <c r="AC119" s="1333" t="s">
        <v>455</v>
      </c>
      <c r="AD119" s="1333" t="s">
        <v>455</v>
      </c>
      <c r="AE119" s="1333" t="s">
        <v>455</v>
      </c>
      <c r="AF119" s="1333" t="s">
        <v>455</v>
      </c>
      <c r="AG119" s="1333" t="s">
        <v>455</v>
      </c>
      <c r="AH119" s="1333" t="s">
        <v>455</v>
      </c>
    </row>
    <row r="120" spans="1:34" s="765" customFormat="1" ht="14.5" customHeight="1">
      <c r="A120" s="1414" t="s">
        <v>594</v>
      </c>
      <c r="B120" s="1414" t="s">
        <v>126</v>
      </c>
      <c r="C120" s="1414" t="s">
        <v>126</v>
      </c>
      <c r="D120" s="1414" t="s">
        <v>126</v>
      </c>
      <c r="E120" s="1414" t="s">
        <v>126</v>
      </c>
      <c r="F120" s="1414" t="s">
        <v>126</v>
      </c>
      <c r="G120" s="1414" t="s">
        <v>126</v>
      </c>
      <c r="H120" s="1414" t="s">
        <v>126</v>
      </c>
      <c r="I120" s="1414" t="s">
        <v>126</v>
      </c>
      <c r="J120" s="1414" t="s">
        <v>126</v>
      </c>
      <c r="K120" s="1414" t="s">
        <v>126</v>
      </c>
      <c r="L120" s="1414" t="s">
        <v>126</v>
      </c>
      <c r="M120" s="1414" t="s">
        <v>126</v>
      </c>
      <c r="N120" s="1414" t="s">
        <v>126</v>
      </c>
      <c r="O120" s="1414" t="s">
        <v>126</v>
      </c>
      <c r="P120" s="1414" t="s">
        <v>126</v>
      </c>
      <c r="Q120" s="1414" t="s">
        <v>126</v>
      </c>
      <c r="R120" s="1414" t="s">
        <v>126</v>
      </c>
      <c r="S120" s="1414" t="s">
        <v>126</v>
      </c>
      <c r="T120" s="1414" t="s">
        <v>126</v>
      </c>
      <c r="U120" s="1414" t="s">
        <v>126</v>
      </c>
      <c r="V120" s="1414" t="s">
        <v>126</v>
      </c>
      <c r="W120" s="1414" t="s">
        <v>126</v>
      </c>
      <c r="X120" s="1414" t="s">
        <v>126</v>
      </c>
      <c r="Y120" s="1414" t="s">
        <v>126</v>
      </c>
      <c r="Z120" s="1414" t="s">
        <v>126</v>
      </c>
      <c r="AA120" s="1414" t="s">
        <v>126</v>
      </c>
      <c r="AB120" s="1414" t="s">
        <v>126</v>
      </c>
      <c r="AC120" s="1414" t="s">
        <v>126</v>
      </c>
      <c r="AD120" s="1414" t="s">
        <v>126</v>
      </c>
      <c r="AE120" s="1414" t="s">
        <v>126</v>
      </c>
      <c r="AF120" s="1414" t="s">
        <v>126</v>
      </c>
      <c r="AG120" s="1414" t="s">
        <v>126</v>
      </c>
      <c r="AH120" s="1414" t="s">
        <v>126</v>
      </c>
    </row>
    <row r="121" spans="1:34" s="765" customFormat="1" ht="14.5" customHeight="1">
      <c r="A121" s="1333" t="s">
        <v>456</v>
      </c>
      <c r="B121" s="1333" t="s">
        <v>456</v>
      </c>
      <c r="C121" s="1333" t="s">
        <v>456</v>
      </c>
      <c r="D121" s="1333" t="s">
        <v>456</v>
      </c>
      <c r="E121" s="1333" t="s">
        <v>456</v>
      </c>
      <c r="F121" s="1333" t="s">
        <v>456</v>
      </c>
      <c r="G121" s="1333" t="s">
        <v>456</v>
      </c>
      <c r="H121" s="1333" t="s">
        <v>456</v>
      </c>
      <c r="I121" s="1333" t="s">
        <v>456</v>
      </c>
      <c r="J121" s="1333" t="s">
        <v>456</v>
      </c>
      <c r="K121" s="1333" t="s">
        <v>456</v>
      </c>
      <c r="L121" s="1333" t="s">
        <v>456</v>
      </c>
      <c r="M121" s="1333" t="s">
        <v>456</v>
      </c>
      <c r="N121" s="1333" t="s">
        <v>456</v>
      </c>
      <c r="O121" s="1333" t="s">
        <v>456</v>
      </c>
      <c r="P121" s="1333" t="s">
        <v>456</v>
      </c>
      <c r="Q121" s="1333" t="s">
        <v>456</v>
      </c>
      <c r="R121" s="1333" t="s">
        <v>456</v>
      </c>
      <c r="S121" s="1333" t="s">
        <v>456</v>
      </c>
      <c r="T121" s="1333" t="s">
        <v>456</v>
      </c>
      <c r="U121" s="1333" t="s">
        <v>456</v>
      </c>
      <c r="V121" s="1333" t="s">
        <v>456</v>
      </c>
      <c r="W121" s="1333" t="s">
        <v>456</v>
      </c>
      <c r="X121" s="1333" t="s">
        <v>456</v>
      </c>
      <c r="Y121" s="1333" t="s">
        <v>456</v>
      </c>
      <c r="Z121" s="1333" t="s">
        <v>456</v>
      </c>
      <c r="AA121" s="1333" t="s">
        <v>456</v>
      </c>
      <c r="AB121" s="1333" t="s">
        <v>456</v>
      </c>
      <c r="AC121" s="1333" t="s">
        <v>456</v>
      </c>
      <c r="AD121" s="1333" t="s">
        <v>456</v>
      </c>
      <c r="AE121" s="1333" t="s">
        <v>456</v>
      </c>
      <c r="AF121" s="1333" t="s">
        <v>456</v>
      </c>
      <c r="AG121" s="1333" t="s">
        <v>456</v>
      </c>
      <c r="AH121" s="1333" t="s">
        <v>456</v>
      </c>
    </row>
    <row r="122" spans="1:34" s="765" customFormat="1" ht="14.5" customHeight="1">
      <c r="A122" s="456"/>
      <c r="B122" s="456"/>
      <c r="C122" s="456"/>
      <c r="D122" s="456"/>
      <c r="E122" s="456"/>
      <c r="F122" s="456"/>
      <c r="G122" s="456"/>
      <c r="H122" s="456"/>
      <c r="I122" s="456"/>
      <c r="J122" s="456"/>
      <c r="K122" s="456"/>
      <c r="L122" s="456"/>
      <c r="M122" s="456"/>
      <c r="N122" s="456"/>
      <c r="O122" s="456"/>
      <c r="P122" s="456"/>
      <c r="Q122" s="456"/>
      <c r="R122" s="456"/>
      <c r="S122" s="456"/>
      <c r="T122" s="456"/>
      <c r="U122" s="456"/>
      <c r="V122" s="456"/>
      <c r="W122" s="456"/>
      <c r="X122" s="456"/>
      <c r="Y122" s="456"/>
      <c r="Z122" s="456"/>
      <c r="AA122" s="456"/>
      <c r="AB122" s="456"/>
      <c r="AC122" s="456"/>
      <c r="AD122" s="456"/>
      <c r="AE122" s="456"/>
      <c r="AF122" s="456"/>
      <c r="AG122" s="456"/>
      <c r="AH122" s="456"/>
    </row>
    <row r="123" spans="1:34" s="765" customFormat="1" ht="14.5" customHeight="1">
      <c r="A123" s="1409" t="s">
        <v>814</v>
      </c>
      <c r="B123" s="1409"/>
      <c r="C123" s="1409"/>
      <c r="D123" s="1409"/>
      <c r="E123" s="1409"/>
      <c r="F123" s="1409"/>
      <c r="G123" s="1409"/>
      <c r="H123" s="1409"/>
      <c r="I123" s="1409"/>
      <c r="J123" s="1409"/>
      <c r="K123" s="1409"/>
      <c r="L123" s="1409"/>
      <c r="M123" s="1409"/>
      <c r="N123" s="1409"/>
      <c r="O123" s="1409"/>
      <c r="P123" s="1409"/>
      <c r="Q123" s="1409"/>
      <c r="R123" s="1409"/>
      <c r="S123" s="1409"/>
      <c r="T123" s="1409"/>
      <c r="U123" s="1409"/>
      <c r="V123" s="1409"/>
      <c r="W123" s="1409"/>
      <c r="X123" s="1409"/>
      <c r="Y123" s="1409"/>
      <c r="Z123" s="1409"/>
      <c r="AA123" s="1409"/>
      <c r="AB123" s="1409"/>
      <c r="AC123" s="1409"/>
      <c r="AD123" s="1409"/>
      <c r="AE123" s="1409"/>
      <c r="AF123" s="1409"/>
      <c r="AG123" s="1409"/>
      <c r="AH123" s="1409"/>
    </row>
    <row r="124" spans="1:34" s="788" customFormat="1" ht="14.5" customHeight="1">
      <c r="A124" s="1415" t="s">
        <v>10</v>
      </c>
      <c r="B124" s="1331" t="s">
        <v>584</v>
      </c>
      <c r="C124" s="1331" t="s">
        <v>444</v>
      </c>
      <c r="D124" s="1331" t="s">
        <v>444</v>
      </c>
      <c r="E124" s="1331" t="s">
        <v>585</v>
      </c>
      <c r="F124" s="1331" t="s">
        <v>445</v>
      </c>
      <c r="G124" s="1331" t="s">
        <v>445</v>
      </c>
      <c r="H124" s="1331" t="s">
        <v>586</v>
      </c>
      <c r="I124" s="1331" t="s">
        <v>446</v>
      </c>
      <c r="J124" s="1331" t="s">
        <v>446</v>
      </c>
      <c r="K124" s="1331" t="s">
        <v>587</v>
      </c>
      <c r="L124" s="1331" t="s">
        <v>447</v>
      </c>
      <c r="M124" s="1331" t="s">
        <v>447</v>
      </c>
      <c r="N124" s="1331" t="s">
        <v>588</v>
      </c>
      <c r="O124" s="1331" t="s">
        <v>448</v>
      </c>
      <c r="P124" s="1331" t="s">
        <v>448</v>
      </c>
      <c r="Q124" s="1331" t="s">
        <v>589</v>
      </c>
      <c r="R124" s="1331" t="s">
        <v>449</v>
      </c>
      <c r="S124" s="1331" t="s">
        <v>449</v>
      </c>
      <c r="T124" s="1331" t="s">
        <v>590</v>
      </c>
      <c r="U124" s="1331" t="s">
        <v>450</v>
      </c>
      <c r="V124" s="1331" t="s">
        <v>450</v>
      </c>
      <c r="W124" s="1331" t="s">
        <v>591</v>
      </c>
      <c r="X124" s="1331" t="s">
        <v>451</v>
      </c>
      <c r="Y124" s="1331" t="s">
        <v>451</v>
      </c>
      <c r="Z124" s="1331" t="s">
        <v>592</v>
      </c>
      <c r="AA124" s="1331" t="s">
        <v>452</v>
      </c>
      <c r="AB124" s="1331" t="s">
        <v>452</v>
      </c>
      <c r="AC124" s="1331" t="s">
        <v>593</v>
      </c>
      <c r="AD124" s="1331" t="s">
        <v>453</v>
      </c>
      <c r="AE124" s="1331" t="s">
        <v>453</v>
      </c>
      <c r="AF124" s="1331" t="s">
        <v>283</v>
      </c>
      <c r="AG124" s="1331" t="s">
        <v>454</v>
      </c>
      <c r="AH124" s="1332" t="s">
        <v>454</v>
      </c>
    </row>
    <row r="125" spans="1:34" s="765" customFormat="1" ht="14.5" customHeight="1" thickBot="1">
      <c r="A125" s="1329"/>
      <c r="B125" s="393" t="s">
        <v>56</v>
      </c>
      <c r="C125" s="393" t="s">
        <v>57</v>
      </c>
      <c r="D125" s="533" t="s">
        <v>123</v>
      </c>
      <c r="E125" s="393" t="s">
        <v>56</v>
      </c>
      <c r="F125" s="393" t="s">
        <v>57</v>
      </c>
      <c r="G125" s="533" t="s">
        <v>123</v>
      </c>
      <c r="H125" s="393" t="s">
        <v>56</v>
      </c>
      <c r="I125" s="393" t="s">
        <v>57</v>
      </c>
      <c r="J125" s="533" t="s">
        <v>123</v>
      </c>
      <c r="K125" s="393" t="s">
        <v>56</v>
      </c>
      <c r="L125" s="393" t="s">
        <v>57</v>
      </c>
      <c r="M125" s="533" t="s">
        <v>123</v>
      </c>
      <c r="N125" s="393" t="s">
        <v>56</v>
      </c>
      <c r="O125" s="393" t="s">
        <v>57</v>
      </c>
      <c r="P125" s="533" t="s">
        <v>123</v>
      </c>
      <c r="Q125" s="393" t="s">
        <v>56</v>
      </c>
      <c r="R125" s="393" t="s">
        <v>57</v>
      </c>
      <c r="S125" s="533" t="s">
        <v>123</v>
      </c>
      <c r="T125" s="393" t="s">
        <v>56</v>
      </c>
      <c r="U125" s="393" t="s">
        <v>57</v>
      </c>
      <c r="V125" s="533" t="s">
        <v>123</v>
      </c>
      <c r="W125" s="393" t="s">
        <v>56</v>
      </c>
      <c r="X125" s="393" t="s">
        <v>57</v>
      </c>
      <c r="Y125" s="533" t="s">
        <v>123</v>
      </c>
      <c r="Z125" s="393" t="s">
        <v>56</v>
      </c>
      <c r="AA125" s="393" t="s">
        <v>57</v>
      </c>
      <c r="AB125" s="533" t="s">
        <v>123</v>
      </c>
      <c r="AC125" s="393" t="s">
        <v>56</v>
      </c>
      <c r="AD125" s="393" t="s">
        <v>57</v>
      </c>
      <c r="AE125" s="533" t="s">
        <v>123</v>
      </c>
      <c r="AF125" s="393" t="s">
        <v>56</v>
      </c>
      <c r="AG125" s="393" t="s">
        <v>57</v>
      </c>
      <c r="AH125" s="393" t="s">
        <v>123</v>
      </c>
    </row>
    <row r="126" spans="1:34" s="765" customFormat="1" ht="14.5" customHeight="1">
      <c r="A126" s="749" t="s">
        <v>376</v>
      </c>
      <c r="B126" s="862">
        <v>33.898026984665087</v>
      </c>
      <c r="C126" s="863">
        <v>3.190493604291726</v>
      </c>
      <c r="D126" s="864">
        <v>262</v>
      </c>
      <c r="E126" s="862">
        <v>29.806421521593862</v>
      </c>
      <c r="F126" s="863">
        <v>3.1170151098283192</v>
      </c>
      <c r="G126" s="864">
        <v>262</v>
      </c>
      <c r="H126" s="862">
        <v>38.316734931679058</v>
      </c>
      <c r="I126" s="863">
        <v>3.286402272907937</v>
      </c>
      <c r="J126" s="864">
        <v>260</v>
      </c>
      <c r="K126" s="862">
        <v>42.062397487684407</v>
      </c>
      <c r="L126" s="863">
        <v>3.3101847143340719</v>
      </c>
      <c r="M126" s="864">
        <v>259</v>
      </c>
      <c r="N126" s="862">
        <v>85.457517225488104</v>
      </c>
      <c r="O126" s="863">
        <v>2.3508512029538848</v>
      </c>
      <c r="P126" s="864">
        <v>265</v>
      </c>
      <c r="Q126" s="862">
        <v>47.963458970267013</v>
      </c>
      <c r="R126" s="863">
        <v>3.36243833501273</v>
      </c>
      <c r="S126" s="864">
        <v>258</v>
      </c>
      <c r="T126" s="862">
        <v>59.117954491675683</v>
      </c>
      <c r="U126" s="863">
        <v>3.2949182463171578</v>
      </c>
      <c r="V126" s="864">
        <v>260</v>
      </c>
      <c r="W126" s="862">
        <v>49.949667980133007</v>
      </c>
      <c r="X126" s="863">
        <v>3.3501260388495209</v>
      </c>
      <c r="Y126" s="864">
        <v>259</v>
      </c>
      <c r="Z126" s="862">
        <v>77.289444881635376</v>
      </c>
      <c r="AA126" s="863">
        <v>2.8234739047853892</v>
      </c>
      <c r="AB126" s="864">
        <v>263</v>
      </c>
      <c r="AC126" s="862">
        <v>55.028769707950083</v>
      </c>
      <c r="AD126" s="863">
        <v>3.3320968438619931</v>
      </c>
      <c r="AE126" s="864">
        <v>258</v>
      </c>
      <c r="AF126" s="862">
        <v>36.813013754697373</v>
      </c>
      <c r="AG126" s="863">
        <v>3.404198969786048</v>
      </c>
      <c r="AH126" s="887">
        <v>234</v>
      </c>
    </row>
    <row r="127" spans="1:34" s="765" customFormat="1" ht="14.5" customHeight="1">
      <c r="A127" s="750" t="s">
        <v>377</v>
      </c>
      <c r="B127" s="865">
        <v>30.791602861336528</v>
      </c>
      <c r="C127" s="866">
        <v>2.966834601941883</v>
      </c>
      <c r="D127" s="867">
        <v>277</v>
      </c>
      <c r="E127" s="865">
        <v>37.497602013023567</v>
      </c>
      <c r="F127" s="866">
        <v>3.1140977032622379</v>
      </c>
      <c r="G127" s="867">
        <v>280</v>
      </c>
      <c r="H127" s="865">
        <v>33.07052315459056</v>
      </c>
      <c r="I127" s="866">
        <v>2.9601491627190382</v>
      </c>
      <c r="J127" s="867">
        <v>278</v>
      </c>
      <c r="K127" s="865">
        <v>45.901194315806379</v>
      </c>
      <c r="L127" s="866">
        <v>3.197015017192816</v>
      </c>
      <c r="M127" s="867">
        <v>278</v>
      </c>
      <c r="N127" s="865">
        <v>88.471896933527262</v>
      </c>
      <c r="O127" s="866">
        <v>1.941616537785396</v>
      </c>
      <c r="P127" s="867">
        <v>284</v>
      </c>
      <c r="Q127" s="865">
        <v>46.478463719916597</v>
      </c>
      <c r="R127" s="866">
        <v>3.2339173660365339</v>
      </c>
      <c r="S127" s="867">
        <v>273</v>
      </c>
      <c r="T127" s="865">
        <v>68.39590361815155</v>
      </c>
      <c r="U127" s="866">
        <v>3.0369003391635938</v>
      </c>
      <c r="V127" s="867">
        <v>276</v>
      </c>
      <c r="W127" s="865">
        <v>68.809334681959939</v>
      </c>
      <c r="X127" s="866">
        <v>2.9747402947755792</v>
      </c>
      <c r="Y127" s="867">
        <v>276</v>
      </c>
      <c r="Z127" s="865">
        <v>89.261133622373805</v>
      </c>
      <c r="AA127" s="866">
        <v>2.0193584218222278</v>
      </c>
      <c r="AB127" s="867">
        <v>283</v>
      </c>
      <c r="AC127" s="865">
        <v>67.64278921860101</v>
      </c>
      <c r="AD127" s="866">
        <v>2.9774148059146688</v>
      </c>
      <c r="AE127" s="867">
        <v>282</v>
      </c>
      <c r="AF127" s="865">
        <v>41.038558501706987</v>
      </c>
      <c r="AG127" s="866">
        <v>3.3933314017458431</v>
      </c>
      <c r="AH127" s="888">
        <v>239</v>
      </c>
    </row>
    <row r="128" spans="1:34" s="765" customFormat="1" ht="14.5" customHeight="1">
      <c r="A128" s="1026" t="s">
        <v>378</v>
      </c>
      <c r="B128" s="1019">
        <v>44.545048796663977</v>
      </c>
      <c r="C128" s="1020">
        <v>2.793910253540246</v>
      </c>
      <c r="D128" s="1021">
        <v>368</v>
      </c>
      <c r="E128" s="1019">
        <v>41.518454303452422</v>
      </c>
      <c r="F128" s="1020">
        <v>2.7753251432726009</v>
      </c>
      <c r="G128" s="1021">
        <v>365</v>
      </c>
      <c r="H128" s="1019">
        <v>44.375311841661222</v>
      </c>
      <c r="I128" s="1020">
        <v>2.7938577158848301</v>
      </c>
      <c r="J128" s="1021">
        <v>366</v>
      </c>
      <c r="K128" s="1019">
        <v>42.956847181756011</v>
      </c>
      <c r="L128" s="1020">
        <v>2.7852040737734942</v>
      </c>
      <c r="M128" s="1021">
        <v>363</v>
      </c>
      <c r="N128" s="1019">
        <v>82.703111486325938</v>
      </c>
      <c r="O128" s="1020">
        <v>2.1220899551835499</v>
      </c>
      <c r="P128" s="1021">
        <v>371</v>
      </c>
      <c r="Q128" s="1019">
        <v>52.764378443680663</v>
      </c>
      <c r="R128" s="1020">
        <v>2.7859321929910208</v>
      </c>
      <c r="S128" s="1021">
        <v>364</v>
      </c>
      <c r="T128" s="1019">
        <v>68.836519319622283</v>
      </c>
      <c r="U128" s="1020">
        <v>2.611255845785077</v>
      </c>
      <c r="V128" s="1021">
        <v>366</v>
      </c>
      <c r="W128" s="1019">
        <v>61.084341801820997</v>
      </c>
      <c r="X128" s="1020">
        <v>2.7658062545413071</v>
      </c>
      <c r="Y128" s="1021">
        <v>362</v>
      </c>
      <c r="Z128" s="1019">
        <v>85.945402271970778</v>
      </c>
      <c r="AA128" s="1020">
        <v>1.967167713288589</v>
      </c>
      <c r="AB128" s="1021">
        <v>362</v>
      </c>
      <c r="AC128" s="1019">
        <v>62.386150783920321</v>
      </c>
      <c r="AD128" s="1020">
        <v>2.735485767664926</v>
      </c>
      <c r="AE128" s="1021">
        <v>364</v>
      </c>
      <c r="AF128" s="1019">
        <v>41.325485309656827</v>
      </c>
      <c r="AG128" s="1020">
        <v>2.923954920131568</v>
      </c>
      <c r="AH128" s="1022">
        <v>323</v>
      </c>
    </row>
    <row r="129" spans="1:34" s="765" customFormat="1" ht="14.5" customHeight="1">
      <c r="A129" s="750" t="s">
        <v>379</v>
      </c>
      <c r="B129" s="865">
        <v>36.573343322623607</v>
      </c>
      <c r="C129" s="866">
        <v>3.0851472294985589</v>
      </c>
      <c r="D129" s="867">
        <v>264</v>
      </c>
      <c r="E129" s="865">
        <v>34.901383430470148</v>
      </c>
      <c r="F129" s="866">
        <v>3.1025142218083781</v>
      </c>
      <c r="G129" s="867">
        <v>262</v>
      </c>
      <c r="H129" s="865">
        <v>39.295365191012962</v>
      </c>
      <c r="I129" s="866">
        <v>3.1405570600438479</v>
      </c>
      <c r="J129" s="867">
        <v>262</v>
      </c>
      <c r="K129" s="865">
        <v>37.568200556737182</v>
      </c>
      <c r="L129" s="866">
        <v>3.1542038524120999</v>
      </c>
      <c r="M129" s="867">
        <v>261</v>
      </c>
      <c r="N129" s="865">
        <v>79.570815839527626</v>
      </c>
      <c r="O129" s="866">
        <v>2.5004287506454141</v>
      </c>
      <c r="P129" s="867">
        <v>268</v>
      </c>
      <c r="Q129" s="865">
        <v>47.517397303835253</v>
      </c>
      <c r="R129" s="866">
        <v>3.2560169117173219</v>
      </c>
      <c r="S129" s="867">
        <v>257</v>
      </c>
      <c r="T129" s="865">
        <v>67.426054176750824</v>
      </c>
      <c r="U129" s="866">
        <v>3.0057586057319581</v>
      </c>
      <c r="V129" s="867">
        <v>262</v>
      </c>
      <c r="W129" s="865">
        <v>58.107064117961663</v>
      </c>
      <c r="X129" s="866">
        <v>3.18470980329535</v>
      </c>
      <c r="Y129" s="867">
        <v>257</v>
      </c>
      <c r="Z129" s="865">
        <v>80.642911096834695</v>
      </c>
      <c r="AA129" s="866">
        <v>2.445053974101882</v>
      </c>
      <c r="AB129" s="867">
        <v>263</v>
      </c>
      <c r="AC129" s="865">
        <v>50.571837841879727</v>
      </c>
      <c r="AD129" s="866">
        <v>3.2257765487105101</v>
      </c>
      <c r="AE129" s="867">
        <v>261</v>
      </c>
      <c r="AF129" s="865">
        <v>31.437261144647071</v>
      </c>
      <c r="AG129" s="866">
        <v>3.145127620801039</v>
      </c>
      <c r="AH129" s="888">
        <v>239</v>
      </c>
    </row>
    <row r="130" spans="1:34" s="765" customFormat="1" ht="14.5" customHeight="1">
      <c r="A130" s="749" t="s">
        <v>380</v>
      </c>
      <c r="B130" s="862">
        <v>38.824163920717957</v>
      </c>
      <c r="C130" s="863">
        <v>3.020400789515576</v>
      </c>
      <c r="D130" s="864">
        <v>316</v>
      </c>
      <c r="E130" s="862">
        <v>39.903665643352568</v>
      </c>
      <c r="F130" s="863">
        <v>3.0227979988004958</v>
      </c>
      <c r="G130" s="864">
        <v>318</v>
      </c>
      <c r="H130" s="862">
        <v>37.624230459203233</v>
      </c>
      <c r="I130" s="863">
        <v>2.9558100323344698</v>
      </c>
      <c r="J130" s="864">
        <v>317</v>
      </c>
      <c r="K130" s="862">
        <v>43.068807295757452</v>
      </c>
      <c r="L130" s="863">
        <v>3.051996470159851</v>
      </c>
      <c r="M130" s="864">
        <v>314</v>
      </c>
      <c r="N130" s="862">
        <v>87.693473436826764</v>
      </c>
      <c r="O130" s="863">
        <v>1.9257607409721269</v>
      </c>
      <c r="P130" s="864">
        <v>318</v>
      </c>
      <c r="Q130" s="862">
        <v>51.232015433605383</v>
      </c>
      <c r="R130" s="863">
        <v>3.0917320402142008</v>
      </c>
      <c r="S130" s="864">
        <v>312</v>
      </c>
      <c r="T130" s="862">
        <v>63.733773079572643</v>
      </c>
      <c r="U130" s="863">
        <v>2.9775290348526608</v>
      </c>
      <c r="V130" s="864">
        <v>313</v>
      </c>
      <c r="W130" s="862">
        <v>57.471828631282229</v>
      </c>
      <c r="X130" s="863">
        <v>3.0441743785759381</v>
      </c>
      <c r="Y130" s="864">
        <v>312</v>
      </c>
      <c r="Z130" s="862">
        <v>84.960784674005751</v>
      </c>
      <c r="AA130" s="863">
        <v>2.1651233256714622</v>
      </c>
      <c r="AB130" s="864">
        <v>318</v>
      </c>
      <c r="AC130" s="862">
        <v>64.856060275485973</v>
      </c>
      <c r="AD130" s="863">
        <v>2.898199640775359</v>
      </c>
      <c r="AE130" s="864">
        <v>316</v>
      </c>
      <c r="AF130" s="862">
        <v>42.134076509643393</v>
      </c>
      <c r="AG130" s="863">
        <v>3.2315558191427982</v>
      </c>
      <c r="AH130" s="887">
        <v>279</v>
      </c>
    </row>
    <row r="131" spans="1:34" s="765" customFormat="1" ht="14.5" customHeight="1" thickBot="1">
      <c r="A131" s="751" t="s">
        <v>381</v>
      </c>
      <c r="B131" s="870">
        <v>34.770071154307587</v>
      </c>
      <c r="C131" s="871">
        <v>2.803809548232413</v>
      </c>
      <c r="D131" s="1023">
        <v>327</v>
      </c>
      <c r="E131" s="870">
        <v>37.201003195808482</v>
      </c>
      <c r="F131" s="871">
        <v>2.8725274084921368</v>
      </c>
      <c r="G131" s="1023">
        <v>327</v>
      </c>
      <c r="H131" s="870">
        <v>39.620015406630408</v>
      </c>
      <c r="I131" s="871">
        <v>2.8902052369710201</v>
      </c>
      <c r="J131" s="1023">
        <v>325</v>
      </c>
      <c r="K131" s="870">
        <v>53.780568780123147</v>
      </c>
      <c r="L131" s="871">
        <v>2.925338091858678</v>
      </c>
      <c r="M131" s="1023">
        <v>325</v>
      </c>
      <c r="N131" s="870">
        <v>90.425057016260268</v>
      </c>
      <c r="O131" s="871">
        <v>1.6597427977196171</v>
      </c>
      <c r="P131" s="1023">
        <v>334</v>
      </c>
      <c r="Q131" s="870">
        <v>48.809973061309478</v>
      </c>
      <c r="R131" s="871">
        <v>2.9398585005196551</v>
      </c>
      <c r="S131" s="1023">
        <v>326</v>
      </c>
      <c r="T131" s="870">
        <v>69.618626941352915</v>
      </c>
      <c r="U131" s="871">
        <v>2.701660304372695</v>
      </c>
      <c r="V131" s="1023">
        <v>327</v>
      </c>
      <c r="W131" s="870">
        <v>72.62612927527168</v>
      </c>
      <c r="X131" s="871">
        <v>2.5584438921894508</v>
      </c>
      <c r="Y131" s="1023">
        <v>328</v>
      </c>
      <c r="Z131" s="870">
        <v>92.358549375931602</v>
      </c>
      <c r="AA131" s="871">
        <v>1.4659296068162739</v>
      </c>
      <c r="AB131" s="1023">
        <v>327</v>
      </c>
      <c r="AC131" s="870">
        <v>76.439044776826378</v>
      </c>
      <c r="AD131" s="871">
        <v>2.3710353498435159</v>
      </c>
      <c r="AE131" s="1023">
        <v>327</v>
      </c>
      <c r="AF131" s="870">
        <v>50.179505430466158</v>
      </c>
      <c r="AG131" s="871">
        <v>3.1498402292896861</v>
      </c>
      <c r="AH131" s="889">
        <v>278</v>
      </c>
    </row>
    <row r="132" spans="1:34" s="765" customFormat="1" ht="14.5" customHeight="1">
      <c r="A132" s="753" t="s">
        <v>382</v>
      </c>
      <c r="B132" s="891">
        <v>36.992237898141369</v>
      </c>
      <c r="C132" s="892">
        <v>1.7610322907797229</v>
      </c>
      <c r="D132" s="893">
        <v>907</v>
      </c>
      <c r="E132" s="891">
        <v>37.456033524165512</v>
      </c>
      <c r="F132" s="892">
        <v>1.7722019162474389</v>
      </c>
      <c r="G132" s="893">
        <v>907</v>
      </c>
      <c r="H132" s="891">
        <v>38.723677382560581</v>
      </c>
      <c r="I132" s="892">
        <v>1.7636893649302221</v>
      </c>
      <c r="J132" s="893">
        <v>904</v>
      </c>
      <c r="K132" s="891">
        <v>43.903902838121702</v>
      </c>
      <c r="L132" s="892">
        <v>1.80755882651779</v>
      </c>
      <c r="M132" s="893">
        <v>900</v>
      </c>
      <c r="N132" s="891">
        <v>85.524495502309705</v>
      </c>
      <c r="O132" s="892">
        <v>1.243226216056647</v>
      </c>
      <c r="P132" s="893">
        <v>920</v>
      </c>
      <c r="Q132" s="891">
        <v>49.308799094883533</v>
      </c>
      <c r="R132" s="892">
        <v>1.824706798994902</v>
      </c>
      <c r="S132" s="893">
        <v>895</v>
      </c>
      <c r="T132" s="891">
        <v>66.551452899350423</v>
      </c>
      <c r="U132" s="892">
        <v>1.7217420619354069</v>
      </c>
      <c r="V132" s="893">
        <v>902</v>
      </c>
      <c r="W132" s="891">
        <v>61.654096598212419</v>
      </c>
      <c r="X132" s="892">
        <v>1.768500197045588</v>
      </c>
      <c r="Y132" s="893">
        <v>897</v>
      </c>
      <c r="Z132" s="891">
        <v>85.343712131540727</v>
      </c>
      <c r="AA132" s="892">
        <v>1.2715227092236221</v>
      </c>
      <c r="AB132" s="893">
        <v>908</v>
      </c>
      <c r="AC132" s="891">
        <v>62.861467955808372</v>
      </c>
      <c r="AD132" s="892">
        <v>1.747894621687035</v>
      </c>
      <c r="AE132" s="893">
        <v>904</v>
      </c>
      <c r="AF132" s="891">
        <v>40.223083986945319</v>
      </c>
      <c r="AG132" s="892">
        <v>1.893729264981435</v>
      </c>
      <c r="AH132" s="895">
        <v>796</v>
      </c>
    </row>
    <row r="133" spans="1:34" s="765" customFormat="1" ht="14.5" customHeight="1">
      <c r="A133" s="1333" t="s">
        <v>455</v>
      </c>
      <c r="B133" s="1333" t="s">
        <v>455</v>
      </c>
      <c r="C133" s="1333" t="s">
        <v>455</v>
      </c>
      <c r="D133" s="1333" t="s">
        <v>455</v>
      </c>
      <c r="E133" s="1333" t="s">
        <v>455</v>
      </c>
      <c r="F133" s="1333" t="s">
        <v>455</v>
      </c>
      <c r="G133" s="1333" t="s">
        <v>455</v>
      </c>
      <c r="H133" s="1333" t="s">
        <v>455</v>
      </c>
      <c r="I133" s="1333" t="s">
        <v>455</v>
      </c>
      <c r="J133" s="1333" t="s">
        <v>455</v>
      </c>
      <c r="K133" s="1333" t="s">
        <v>455</v>
      </c>
      <c r="L133" s="1333" t="s">
        <v>455</v>
      </c>
      <c r="M133" s="1333" t="s">
        <v>455</v>
      </c>
      <c r="N133" s="1333" t="s">
        <v>455</v>
      </c>
      <c r="O133" s="1333" t="s">
        <v>455</v>
      </c>
      <c r="P133" s="1333" t="s">
        <v>455</v>
      </c>
      <c r="Q133" s="1333" t="s">
        <v>455</v>
      </c>
      <c r="R133" s="1333" t="s">
        <v>455</v>
      </c>
      <c r="S133" s="1333" t="s">
        <v>455</v>
      </c>
      <c r="T133" s="1333" t="s">
        <v>455</v>
      </c>
      <c r="U133" s="1333" t="s">
        <v>455</v>
      </c>
      <c r="V133" s="1333" t="s">
        <v>455</v>
      </c>
      <c r="W133" s="1333" t="s">
        <v>455</v>
      </c>
      <c r="X133" s="1333" t="s">
        <v>455</v>
      </c>
      <c r="Y133" s="1333" t="s">
        <v>455</v>
      </c>
      <c r="Z133" s="1333" t="s">
        <v>455</v>
      </c>
      <c r="AA133" s="1333" t="s">
        <v>455</v>
      </c>
      <c r="AB133" s="1333" t="s">
        <v>455</v>
      </c>
      <c r="AC133" s="1333" t="s">
        <v>455</v>
      </c>
      <c r="AD133" s="1333" t="s">
        <v>455</v>
      </c>
      <c r="AE133" s="1333" t="s">
        <v>455</v>
      </c>
      <c r="AF133" s="1333" t="s">
        <v>455</v>
      </c>
      <c r="AG133" s="1333" t="s">
        <v>455</v>
      </c>
      <c r="AH133" s="1333" t="s">
        <v>455</v>
      </c>
    </row>
    <row r="134" spans="1:34" s="765" customFormat="1" ht="14.5" customHeight="1">
      <c r="A134" s="1333" t="s">
        <v>595</v>
      </c>
      <c r="B134" s="1333" t="s">
        <v>126</v>
      </c>
      <c r="C134" s="1333" t="s">
        <v>126</v>
      </c>
      <c r="D134" s="1333" t="s">
        <v>126</v>
      </c>
      <c r="E134" s="1333" t="s">
        <v>126</v>
      </c>
      <c r="F134" s="1333" t="s">
        <v>126</v>
      </c>
      <c r="G134" s="1333" t="s">
        <v>126</v>
      </c>
      <c r="H134" s="1333" t="s">
        <v>126</v>
      </c>
      <c r="I134" s="1333" t="s">
        <v>126</v>
      </c>
      <c r="J134" s="1333" t="s">
        <v>126</v>
      </c>
      <c r="K134" s="1333" t="s">
        <v>126</v>
      </c>
      <c r="L134" s="1333" t="s">
        <v>126</v>
      </c>
      <c r="M134" s="1333" t="s">
        <v>126</v>
      </c>
      <c r="N134" s="1333" t="s">
        <v>126</v>
      </c>
      <c r="O134" s="1333" t="s">
        <v>126</v>
      </c>
      <c r="P134" s="1333" t="s">
        <v>126</v>
      </c>
      <c r="Q134" s="1333" t="s">
        <v>126</v>
      </c>
      <c r="R134" s="1333" t="s">
        <v>126</v>
      </c>
      <c r="S134" s="1333" t="s">
        <v>126</v>
      </c>
      <c r="T134" s="1333" t="s">
        <v>126</v>
      </c>
      <c r="U134" s="1333" t="s">
        <v>126</v>
      </c>
      <c r="V134" s="1333" t="s">
        <v>126</v>
      </c>
      <c r="W134" s="1333" t="s">
        <v>126</v>
      </c>
      <c r="X134" s="1333" t="s">
        <v>126</v>
      </c>
      <c r="Y134" s="1333" t="s">
        <v>126</v>
      </c>
      <c r="Z134" s="1333" t="s">
        <v>126</v>
      </c>
      <c r="AA134" s="1333" t="s">
        <v>126</v>
      </c>
      <c r="AB134" s="1333" t="s">
        <v>126</v>
      </c>
      <c r="AC134" s="1333" t="s">
        <v>126</v>
      </c>
      <c r="AD134" s="1333" t="s">
        <v>126</v>
      </c>
      <c r="AE134" s="1333" t="s">
        <v>126</v>
      </c>
      <c r="AF134" s="1333" t="s">
        <v>126</v>
      </c>
      <c r="AG134" s="1333" t="s">
        <v>126</v>
      </c>
      <c r="AH134" s="1333" t="s">
        <v>126</v>
      </c>
    </row>
    <row r="135" spans="1:34" s="765" customFormat="1" ht="14.5" customHeight="1">
      <c r="A135" s="1333" t="s">
        <v>456</v>
      </c>
      <c r="B135" s="1333" t="s">
        <v>456</v>
      </c>
      <c r="C135" s="1333" t="s">
        <v>456</v>
      </c>
      <c r="D135" s="1333" t="s">
        <v>456</v>
      </c>
      <c r="E135" s="1333" t="s">
        <v>456</v>
      </c>
      <c r="F135" s="1333" t="s">
        <v>456</v>
      </c>
      <c r="G135" s="1333" t="s">
        <v>456</v>
      </c>
      <c r="H135" s="1333" t="s">
        <v>456</v>
      </c>
      <c r="I135" s="1333" t="s">
        <v>456</v>
      </c>
      <c r="J135" s="1333" t="s">
        <v>456</v>
      </c>
      <c r="K135" s="1333" t="s">
        <v>456</v>
      </c>
      <c r="L135" s="1333" t="s">
        <v>456</v>
      </c>
      <c r="M135" s="1333" t="s">
        <v>456</v>
      </c>
      <c r="N135" s="1333" t="s">
        <v>456</v>
      </c>
      <c r="O135" s="1333" t="s">
        <v>456</v>
      </c>
      <c r="P135" s="1333" t="s">
        <v>456</v>
      </c>
      <c r="Q135" s="1333" t="s">
        <v>456</v>
      </c>
      <c r="R135" s="1333" t="s">
        <v>456</v>
      </c>
      <c r="S135" s="1333" t="s">
        <v>456</v>
      </c>
      <c r="T135" s="1333" t="s">
        <v>456</v>
      </c>
      <c r="U135" s="1333" t="s">
        <v>456</v>
      </c>
      <c r="V135" s="1333" t="s">
        <v>456</v>
      </c>
      <c r="W135" s="1333" t="s">
        <v>456</v>
      </c>
      <c r="X135" s="1333" t="s">
        <v>456</v>
      </c>
      <c r="Y135" s="1333" t="s">
        <v>456</v>
      </c>
      <c r="Z135" s="1333" t="s">
        <v>456</v>
      </c>
      <c r="AA135" s="1333" t="s">
        <v>456</v>
      </c>
      <c r="AB135" s="1333" t="s">
        <v>456</v>
      </c>
      <c r="AC135" s="1333" t="s">
        <v>456</v>
      </c>
      <c r="AD135" s="1333" t="s">
        <v>456</v>
      </c>
      <c r="AE135" s="1333" t="s">
        <v>456</v>
      </c>
      <c r="AF135" s="1333" t="s">
        <v>456</v>
      </c>
      <c r="AG135" s="1333" t="s">
        <v>456</v>
      </c>
      <c r="AH135" s="1333" t="s">
        <v>456</v>
      </c>
    </row>
    <row r="136" spans="1:34" s="765" customFormat="1" ht="14.5" customHeight="1">
      <c r="A136" s="456"/>
      <c r="B136" s="456"/>
      <c r="C136" s="456"/>
      <c r="D136" s="456"/>
      <c r="E136" s="456"/>
      <c r="F136" s="456"/>
      <c r="G136" s="456"/>
      <c r="H136" s="456"/>
      <c r="I136" s="456"/>
      <c r="J136" s="456"/>
      <c r="K136" s="456"/>
      <c r="L136" s="456"/>
      <c r="M136" s="456"/>
      <c r="N136" s="456"/>
      <c r="O136" s="456"/>
      <c r="P136" s="456"/>
      <c r="Q136" s="456"/>
      <c r="R136" s="456"/>
      <c r="S136" s="456"/>
      <c r="T136" s="456"/>
      <c r="U136" s="456"/>
      <c r="V136" s="456"/>
      <c r="W136" s="456"/>
      <c r="X136" s="456"/>
      <c r="Y136" s="456"/>
      <c r="Z136" s="456"/>
      <c r="AA136" s="456"/>
      <c r="AB136" s="456"/>
      <c r="AC136" s="456"/>
      <c r="AD136" s="456"/>
      <c r="AE136" s="456"/>
      <c r="AF136" s="456"/>
      <c r="AG136" s="456"/>
      <c r="AH136" s="456"/>
    </row>
    <row r="137" spans="1:34" ht="14.5" customHeight="1">
      <c r="A137" s="1310">
        <v>2020</v>
      </c>
      <c r="B137" s="1310"/>
      <c r="C137" s="1310"/>
      <c r="D137" s="1310"/>
      <c r="E137" s="1310"/>
      <c r="F137" s="1310"/>
      <c r="G137" s="1310"/>
      <c r="H137" s="1310"/>
      <c r="I137" s="1310"/>
      <c r="J137" s="1310"/>
      <c r="K137" s="1310"/>
      <c r="L137" s="1310"/>
      <c r="M137" s="1310"/>
      <c r="N137" s="1310"/>
      <c r="O137" s="1310"/>
      <c r="P137" s="1310"/>
      <c r="Q137" s="1310"/>
      <c r="R137" s="1310"/>
      <c r="S137" s="1310"/>
      <c r="T137" s="1310"/>
      <c r="U137" s="1310"/>
      <c r="V137" s="1310"/>
      <c r="W137" s="1310"/>
      <c r="X137" s="1310"/>
      <c r="Y137" s="1310"/>
      <c r="Z137" s="1310"/>
      <c r="AA137" s="1310"/>
      <c r="AB137" s="1310"/>
      <c r="AC137" s="1310"/>
      <c r="AD137" s="1310"/>
      <c r="AE137" s="1310"/>
      <c r="AF137" s="1310"/>
      <c r="AG137" s="1310"/>
      <c r="AH137" s="1310"/>
    </row>
    <row r="138" spans="1:34" ht="14.5" customHeight="1"/>
    <row r="139" spans="1:34" s="765" customFormat="1" ht="14.5" customHeight="1">
      <c r="A139" s="1409" t="s">
        <v>815</v>
      </c>
      <c r="B139" s="1409"/>
      <c r="C139" s="1409"/>
      <c r="D139" s="1409"/>
      <c r="E139" s="1409"/>
      <c r="F139" s="1409"/>
      <c r="G139" s="1409"/>
      <c r="H139" s="1409"/>
      <c r="I139" s="1409"/>
      <c r="J139" s="1409"/>
      <c r="K139" s="1409"/>
      <c r="L139" s="1409"/>
      <c r="M139" s="1409"/>
      <c r="N139" s="1409"/>
      <c r="O139" s="1409"/>
      <c r="P139" s="1409"/>
      <c r="Q139" s="1409"/>
      <c r="R139" s="1409"/>
      <c r="S139" s="1409"/>
      <c r="T139" s="1409"/>
      <c r="U139" s="1409"/>
      <c r="V139" s="1409"/>
      <c r="W139" s="1409"/>
      <c r="X139" s="1409"/>
      <c r="Y139" s="1409"/>
      <c r="Z139" s="1409"/>
      <c r="AA139" s="1409"/>
      <c r="AB139" s="1409"/>
    </row>
    <row r="140" spans="1:34" s="788" customFormat="1" ht="14.5" customHeight="1">
      <c r="A140" s="1415" t="s">
        <v>10</v>
      </c>
      <c r="B140" s="1331" t="s">
        <v>573</v>
      </c>
      <c r="C140" s="1331" t="s">
        <v>426</v>
      </c>
      <c r="D140" s="1331" t="s">
        <v>426</v>
      </c>
      <c r="E140" s="1331" t="s">
        <v>574</v>
      </c>
      <c r="F140" s="1331" t="s">
        <v>427</v>
      </c>
      <c r="G140" s="1331" t="s">
        <v>427</v>
      </c>
      <c r="H140" s="1331" t="s">
        <v>581</v>
      </c>
      <c r="I140" s="1331" t="s">
        <v>428</v>
      </c>
      <c r="J140" s="1331" t="s">
        <v>428</v>
      </c>
      <c r="K140" s="1331" t="s">
        <v>576</v>
      </c>
      <c r="L140" s="1331" t="s">
        <v>429</v>
      </c>
      <c r="M140" s="1331" t="s">
        <v>429</v>
      </c>
      <c r="N140" s="1331" t="s">
        <v>577</v>
      </c>
      <c r="O140" s="1331" t="s">
        <v>430</v>
      </c>
      <c r="P140" s="1331" t="s">
        <v>430</v>
      </c>
      <c r="Q140" s="1331" t="s">
        <v>578</v>
      </c>
      <c r="R140" s="1331" t="s">
        <v>431</v>
      </c>
      <c r="S140" s="1331" t="s">
        <v>431</v>
      </c>
      <c r="T140" s="1331" t="s">
        <v>579</v>
      </c>
      <c r="U140" s="1331" t="s">
        <v>432</v>
      </c>
      <c r="V140" s="1331" t="s">
        <v>432</v>
      </c>
      <c r="W140" s="1331" t="s">
        <v>580</v>
      </c>
      <c r="X140" s="1331" t="s">
        <v>433</v>
      </c>
      <c r="Y140" s="1331" t="s">
        <v>433</v>
      </c>
      <c r="Z140" s="1331" t="s">
        <v>283</v>
      </c>
      <c r="AA140" s="1331" t="s">
        <v>434</v>
      </c>
      <c r="AB140" s="1332" t="s">
        <v>434</v>
      </c>
    </row>
    <row r="141" spans="1:34" s="765" customFormat="1" ht="14.5" customHeight="1" thickBot="1">
      <c r="A141" s="1329"/>
      <c r="B141" s="393" t="s">
        <v>56</v>
      </c>
      <c r="C141" s="393" t="s">
        <v>57</v>
      </c>
      <c r="D141" s="533" t="s">
        <v>123</v>
      </c>
      <c r="E141" s="393" t="s">
        <v>56</v>
      </c>
      <c r="F141" s="393" t="s">
        <v>57</v>
      </c>
      <c r="G141" s="533" t="s">
        <v>123</v>
      </c>
      <c r="H141" s="393" t="s">
        <v>56</v>
      </c>
      <c r="I141" s="393" t="s">
        <v>57</v>
      </c>
      <c r="J141" s="533" t="s">
        <v>123</v>
      </c>
      <c r="K141" s="393" t="s">
        <v>56</v>
      </c>
      <c r="L141" s="393" t="s">
        <v>57</v>
      </c>
      <c r="M141" s="533" t="s">
        <v>123</v>
      </c>
      <c r="N141" s="393" t="s">
        <v>56</v>
      </c>
      <c r="O141" s="393" t="s">
        <v>57</v>
      </c>
      <c r="P141" s="533" t="s">
        <v>123</v>
      </c>
      <c r="Q141" s="393" t="s">
        <v>56</v>
      </c>
      <c r="R141" s="393" t="s">
        <v>57</v>
      </c>
      <c r="S141" s="533" t="s">
        <v>123</v>
      </c>
      <c r="T141" s="393" t="s">
        <v>56</v>
      </c>
      <c r="U141" s="393" t="s">
        <v>57</v>
      </c>
      <c r="V141" s="533" t="s">
        <v>123</v>
      </c>
      <c r="W141" s="393" t="s">
        <v>56</v>
      </c>
      <c r="X141" s="393" t="s">
        <v>57</v>
      </c>
      <c r="Y141" s="533" t="s">
        <v>123</v>
      </c>
      <c r="Z141" s="393" t="s">
        <v>56</v>
      </c>
      <c r="AA141" s="393" t="s">
        <v>57</v>
      </c>
      <c r="AB141" s="393" t="s">
        <v>123</v>
      </c>
    </row>
    <row r="142" spans="1:34" s="765" customFormat="1" ht="14.5" customHeight="1">
      <c r="A142" s="749" t="s">
        <v>11</v>
      </c>
      <c r="B142" s="878">
        <v>38.98902247989308</v>
      </c>
      <c r="C142" s="879">
        <v>9.6242311021969726</v>
      </c>
      <c r="D142" s="880">
        <v>26</v>
      </c>
      <c r="E142" s="878">
        <v>23.871507553166701</v>
      </c>
      <c r="F142" s="879">
        <v>8.4864413039065294</v>
      </c>
      <c r="G142" s="880">
        <v>26</v>
      </c>
      <c r="H142" s="878">
        <v>19.664642852830621</v>
      </c>
      <c r="I142" s="879">
        <v>7.925860512304661</v>
      </c>
      <c r="J142" s="880">
        <v>25</v>
      </c>
      <c r="K142" s="878">
        <v>8.3652578719567465</v>
      </c>
      <c r="L142" s="879">
        <v>5.6617099636932986</v>
      </c>
      <c r="M142" s="880">
        <v>25</v>
      </c>
      <c r="N142" s="878">
        <v>19.42496883128273</v>
      </c>
      <c r="O142" s="879">
        <v>7.8272639818776701</v>
      </c>
      <c r="P142" s="880">
        <v>26</v>
      </c>
      <c r="Q142" s="878">
        <v>29.64982429850788</v>
      </c>
      <c r="R142" s="879">
        <v>9.3916113703231261</v>
      </c>
      <c r="S142" s="880">
        <v>24</v>
      </c>
      <c r="T142" s="878">
        <v>29.350367278578091</v>
      </c>
      <c r="U142" s="879">
        <v>9.3367689616354532</v>
      </c>
      <c r="V142" s="880">
        <v>24</v>
      </c>
      <c r="W142" s="878">
        <v>13.195842292119471</v>
      </c>
      <c r="X142" s="879">
        <v>7.1094668454916441</v>
      </c>
      <c r="Y142" s="880">
        <v>23</v>
      </c>
      <c r="Z142" s="878">
        <v>31.963565810113181</v>
      </c>
      <c r="AA142" s="879">
        <v>9.9829731920160434</v>
      </c>
      <c r="AB142" s="896">
        <v>22</v>
      </c>
    </row>
    <row r="143" spans="1:34" s="765" customFormat="1" ht="14.5" customHeight="1">
      <c r="A143" s="750" t="s">
        <v>12</v>
      </c>
      <c r="B143" s="881">
        <v>25.315332781682638</v>
      </c>
      <c r="C143" s="882">
        <v>6.1705445233867993</v>
      </c>
      <c r="D143" s="883">
        <v>52</v>
      </c>
      <c r="E143" s="881">
        <v>10.43916388273874</v>
      </c>
      <c r="F143" s="882">
        <v>4.4990107183630963</v>
      </c>
      <c r="G143" s="883">
        <v>53</v>
      </c>
      <c r="H143" s="881">
        <v>17.705578457255189</v>
      </c>
      <c r="I143" s="882">
        <v>5.395578588247921</v>
      </c>
      <c r="J143" s="883">
        <v>52</v>
      </c>
      <c r="K143" s="881">
        <v>14.62867128093133</v>
      </c>
      <c r="L143" s="882">
        <v>5.1425188129828836</v>
      </c>
      <c r="M143" s="883">
        <v>49</v>
      </c>
      <c r="N143" s="881">
        <v>32.375623124234259</v>
      </c>
      <c r="O143" s="882">
        <v>6.7525186421157581</v>
      </c>
      <c r="P143" s="883">
        <v>50</v>
      </c>
      <c r="Q143" s="881">
        <v>28.748384741017311</v>
      </c>
      <c r="R143" s="882">
        <v>6.3687903415328577</v>
      </c>
      <c r="S143" s="883">
        <v>52</v>
      </c>
      <c r="T143" s="881">
        <v>30.758534395620082</v>
      </c>
      <c r="U143" s="882">
        <v>6.5063087265384141</v>
      </c>
      <c r="V143" s="883">
        <v>52</v>
      </c>
      <c r="W143" s="881">
        <v>9.0147090989823422</v>
      </c>
      <c r="X143" s="882">
        <v>4.3817951976069436</v>
      </c>
      <c r="Y143" s="883">
        <v>52</v>
      </c>
      <c r="Z143" s="881">
        <v>12.512153867795231</v>
      </c>
      <c r="AA143" s="882">
        <v>4.8316936907997023</v>
      </c>
      <c r="AB143" s="897">
        <v>45</v>
      </c>
    </row>
    <row r="144" spans="1:34" s="765" customFormat="1" ht="14.5" customHeight="1">
      <c r="A144" s="749" t="s">
        <v>30</v>
      </c>
      <c r="B144" s="878" t="s">
        <v>462</v>
      </c>
      <c r="C144" s="879" t="s">
        <v>462</v>
      </c>
      <c r="D144" s="880" t="s">
        <v>462</v>
      </c>
      <c r="E144" s="878" t="s">
        <v>462</v>
      </c>
      <c r="F144" s="879" t="s">
        <v>462</v>
      </c>
      <c r="G144" s="880" t="s">
        <v>462</v>
      </c>
      <c r="H144" s="878" t="s">
        <v>462</v>
      </c>
      <c r="I144" s="879" t="s">
        <v>462</v>
      </c>
      <c r="J144" s="880" t="s">
        <v>462</v>
      </c>
      <c r="K144" s="878" t="s">
        <v>462</v>
      </c>
      <c r="L144" s="879" t="s">
        <v>462</v>
      </c>
      <c r="M144" s="880" t="s">
        <v>462</v>
      </c>
      <c r="N144" s="878" t="s">
        <v>462</v>
      </c>
      <c r="O144" s="879" t="s">
        <v>462</v>
      </c>
      <c r="P144" s="880" t="s">
        <v>462</v>
      </c>
      <c r="Q144" s="878" t="s">
        <v>462</v>
      </c>
      <c r="R144" s="879" t="s">
        <v>462</v>
      </c>
      <c r="S144" s="880" t="s">
        <v>462</v>
      </c>
      <c r="T144" s="878" t="s">
        <v>462</v>
      </c>
      <c r="U144" s="879" t="s">
        <v>462</v>
      </c>
      <c r="V144" s="880" t="s">
        <v>462</v>
      </c>
      <c r="W144" s="878" t="s">
        <v>462</v>
      </c>
      <c r="X144" s="879" t="s">
        <v>462</v>
      </c>
      <c r="Y144" s="880" t="s">
        <v>462</v>
      </c>
      <c r="Z144" s="878" t="s">
        <v>462</v>
      </c>
      <c r="AA144" s="879" t="s">
        <v>462</v>
      </c>
      <c r="AB144" s="896" t="s">
        <v>462</v>
      </c>
    </row>
    <row r="145" spans="1:28" s="765" customFormat="1" ht="14.5" customHeight="1">
      <c r="A145" s="750" t="s">
        <v>13</v>
      </c>
      <c r="B145" s="881">
        <v>33.445615665730173</v>
      </c>
      <c r="C145" s="882">
        <v>15.537115463109069</v>
      </c>
      <c r="D145" s="883">
        <v>10</v>
      </c>
      <c r="E145" s="881">
        <v>9.4557117362364664</v>
      </c>
      <c r="F145" s="882">
        <v>9.0483048944669058</v>
      </c>
      <c r="G145" s="883">
        <v>10</v>
      </c>
      <c r="H145" s="881">
        <v>9.4557117362364664</v>
      </c>
      <c r="I145" s="882">
        <v>9.0488755674134218</v>
      </c>
      <c r="J145" s="883">
        <v>10</v>
      </c>
      <c r="K145" s="881">
        <v>0</v>
      </c>
      <c r="L145" s="882"/>
      <c r="M145" s="883">
        <v>10</v>
      </c>
      <c r="N145" s="881">
        <v>13.637829036271841</v>
      </c>
      <c r="O145" s="882">
        <v>12.438324500515529</v>
      </c>
      <c r="P145" s="883">
        <v>10</v>
      </c>
      <c r="Q145" s="881">
        <v>81.70113357746645</v>
      </c>
      <c r="R145" s="882">
        <v>11.74145391723834</v>
      </c>
      <c r="S145" s="883">
        <v>11</v>
      </c>
      <c r="T145" s="881">
        <v>23.98990392949371</v>
      </c>
      <c r="U145" s="882">
        <v>14.554719196997061</v>
      </c>
      <c r="V145" s="883">
        <v>10</v>
      </c>
      <c r="W145" s="881">
        <v>23.98990392949371</v>
      </c>
      <c r="X145" s="882">
        <v>14.55463993048272</v>
      </c>
      <c r="Y145" s="883">
        <v>10</v>
      </c>
      <c r="Z145" s="881">
        <v>13.637829036271841</v>
      </c>
      <c r="AA145" s="882">
        <v>12.442507001821919</v>
      </c>
      <c r="AB145" s="897">
        <v>10</v>
      </c>
    </row>
    <row r="146" spans="1:28" s="765" customFormat="1" ht="14.5" customHeight="1">
      <c r="A146" s="749" t="s">
        <v>14</v>
      </c>
      <c r="B146" s="878" t="s">
        <v>462</v>
      </c>
      <c r="C146" s="879" t="s">
        <v>462</v>
      </c>
      <c r="D146" s="880" t="s">
        <v>462</v>
      </c>
      <c r="E146" s="878" t="s">
        <v>462</v>
      </c>
      <c r="F146" s="879" t="s">
        <v>462</v>
      </c>
      <c r="G146" s="880" t="s">
        <v>462</v>
      </c>
      <c r="H146" s="878" t="s">
        <v>462</v>
      </c>
      <c r="I146" s="879" t="s">
        <v>462</v>
      </c>
      <c r="J146" s="880" t="s">
        <v>462</v>
      </c>
      <c r="K146" s="878" t="s">
        <v>462</v>
      </c>
      <c r="L146" s="879" t="s">
        <v>462</v>
      </c>
      <c r="M146" s="880" t="s">
        <v>462</v>
      </c>
      <c r="N146" s="878" t="s">
        <v>462</v>
      </c>
      <c r="O146" s="879" t="s">
        <v>462</v>
      </c>
      <c r="P146" s="880" t="s">
        <v>462</v>
      </c>
      <c r="Q146" s="878" t="s">
        <v>462</v>
      </c>
      <c r="R146" s="879" t="s">
        <v>462</v>
      </c>
      <c r="S146" s="880" t="s">
        <v>462</v>
      </c>
      <c r="T146" s="878" t="s">
        <v>462</v>
      </c>
      <c r="U146" s="879" t="s">
        <v>462</v>
      </c>
      <c r="V146" s="880" t="s">
        <v>462</v>
      </c>
      <c r="W146" s="878" t="s">
        <v>462</v>
      </c>
      <c r="X146" s="879" t="s">
        <v>462</v>
      </c>
      <c r="Y146" s="880" t="s">
        <v>462</v>
      </c>
      <c r="Z146" s="878" t="s">
        <v>462</v>
      </c>
      <c r="AA146" s="879" t="s">
        <v>462</v>
      </c>
      <c r="AB146" s="896" t="s">
        <v>462</v>
      </c>
    </row>
    <row r="147" spans="1:28" s="765" customFormat="1" ht="14.5" customHeight="1">
      <c r="A147" s="750" t="s">
        <v>31</v>
      </c>
      <c r="B147" s="881" t="s">
        <v>462</v>
      </c>
      <c r="C147" s="882" t="s">
        <v>462</v>
      </c>
      <c r="D147" s="883" t="s">
        <v>462</v>
      </c>
      <c r="E147" s="881" t="s">
        <v>462</v>
      </c>
      <c r="F147" s="882" t="s">
        <v>462</v>
      </c>
      <c r="G147" s="883" t="s">
        <v>462</v>
      </c>
      <c r="H147" s="881" t="s">
        <v>462</v>
      </c>
      <c r="I147" s="882" t="s">
        <v>462</v>
      </c>
      <c r="J147" s="883" t="s">
        <v>462</v>
      </c>
      <c r="K147" s="881" t="s">
        <v>462</v>
      </c>
      <c r="L147" s="882" t="s">
        <v>462</v>
      </c>
      <c r="M147" s="883" t="s">
        <v>462</v>
      </c>
      <c r="N147" s="881" t="s">
        <v>462</v>
      </c>
      <c r="O147" s="882" t="s">
        <v>462</v>
      </c>
      <c r="P147" s="883" t="s">
        <v>462</v>
      </c>
      <c r="Q147" s="881" t="s">
        <v>462</v>
      </c>
      <c r="R147" s="882" t="s">
        <v>462</v>
      </c>
      <c r="S147" s="883" t="s">
        <v>462</v>
      </c>
      <c r="T147" s="881" t="s">
        <v>462</v>
      </c>
      <c r="U147" s="882" t="s">
        <v>462</v>
      </c>
      <c r="V147" s="883" t="s">
        <v>462</v>
      </c>
      <c r="W147" s="881" t="s">
        <v>462</v>
      </c>
      <c r="X147" s="882" t="s">
        <v>462</v>
      </c>
      <c r="Y147" s="883" t="s">
        <v>462</v>
      </c>
      <c r="Z147" s="881" t="s">
        <v>462</v>
      </c>
      <c r="AA147" s="882" t="s">
        <v>462</v>
      </c>
      <c r="AB147" s="897" t="s">
        <v>462</v>
      </c>
    </row>
    <row r="148" spans="1:28" s="765" customFormat="1" ht="14.5" customHeight="1">
      <c r="A148" s="749" t="s">
        <v>15</v>
      </c>
      <c r="B148" s="878">
        <v>46.630927347809902</v>
      </c>
      <c r="C148" s="879">
        <v>12.963749303761301</v>
      </c>
      <c r="D148" s="880">
        <v>15</v>
      </c>
      <c r="E148" s="878">
        <v>38.488997706928103</v>
      </c>
      <c r="F148" s="879">
        <v>12.544663389148219</v>
      </c>
      <c r="G148" s="880">
        <v>15</v>
      </c>
      <c r="H148" s="878">
        <v>20.40720719315026</v>
      </c>
      <c r="I148" s="879">
        <v>10.53229927572414</v>
      </c>
      <c r="J148" s="880">
        <v>15</v>
      </c>
      <c r="K148" s="878">
        <v>11.655139049010071</v>
      </c>
      <c r="L148" s="879">
        <v>7.8017300126203253</v>
      </c>
      <c r="M148" s="880">
        <v>16</v>
      </c>
      <c r="N148" s="878">
        <v>12.67434650496655</v>
      </c>
      <c r="O148" s="879">
        <v>8.4543460945096722</v>
      </c>
      <c r="P148" s="880">
        <v>15</v>
      </c>
      <c r="Q148" s="878">
        <v>79.202899493710291</v>
      </c>
      <c r="R148" s="879">
        <v>10.67805495223295</v>
      </c>
      <c r="S148" s="880">
        <v>15</v>
      </c>
      <c r="T148" s="878">
        <v>43.28440438359619</v>
      </c>
      <c r="U148" s="879">
        <v>13.363104534165711</v>
      </c>
      <c r="V148" s="880">
        <v>14</v>
      </c>
      <c r="W148" s="878">
        <v>28.242007470646321</v>
      </c>
      <c r="X148" s="879">
        <v>12.0653123240114</v>
      </c>
      <c r="Y148" s="880">
        <v>14</v>
      </c>
      <c r="Z148" s="878">
        <v>35.985605840140849</v>
      </c>
      <c r="AA148" s="879">
        <v>12.92447753325399</v>
      </c>
      <c r="AB148" s="896">
        <v>14</v>
      </c>
    </row>
    <row r="149" spans="1:28" s="765" customFormat="1" ht="14.5" customHeight="1">
      <c r="A149" s="750" t="s">
        <v>16</v>
      </c>
      <c r="B149" s="881" t="s">
        <v>462</v>
      </c>
      <c r="C149" s="882" t="s">
        <v>462</v>
      </c>
      <c r="D149" s="883" t="s">
        <v>462</v>
      </c>
      <c r="E149" s="881" t="s">
        <v>462</v>
      </c>
      <c r="F149" s="882" t="s">
        <v>462</v>
      </c>
      <c r="G149" s="883" t="s">
        <v>462</v>
      </c>
      <c r="H149" s="881" t="s">
        <v>462</v>
      </c>
      <c r="I149" s="882" t="s">
        <v>462</v>
      </c>
      <c r="J149" s="883" t="s">
        <v>462</v>
      </c>
      <c r="K149" s="881" t="s">
        <v>462</v>
      </c>
      <c r="L149" s="882" t="s">
        <v>462</v>
      </c>
      <c r="M149" s="883" t="s">
        <v>462</v>
      </c>
      <c r="N149" s="881" t="s">
        <v>462</v>
      </c>
      <c r="O149" s="882" t="s">
        <v>462</v>
      </c>
      <c r="P149" s="883" t="s">
        <v>462</v>
      </c>
      <c r="Q149" s="881" t="s">
        <v>462</v>
      </c>
      <c r="R149" s="882" t="s">
        <v>462</v>
      </c>
      <c r="S149" s="883" t="s">
        <v>462</v>
      </c>
      <c r="T149" s="881" t="s">
        <v>462</v>
      </c>
      <c r="U149" s="882" t="s">
        <v>462</v>
      </c>
      <c r="V149" s="883" t="s">
        <v>462</v>
      </c>
      <c r="W149" s="881" t="s">
        <v>462</v>
      </c>
      <c r="X149" s="882" t="s">
        <v>462</v>
      </c>
      <c r="Y149" s="883" t="s">
        <v>462</v>
      </c>
      <c r="Z149" s="881" t="s">
        <v>462</v>
      </c>
      <c r="AA149" s="882" t="s">
        <v>462</v>
      </c>
      <c r="AB149" s="897" t="s">
        <v>462</v>
      </c>
    </row>
    <row r="150" spans="1:28" s="765" customFormat="1" ht="14.5" customHeight="1">
      <c r="A150" s="749" t="s">
        <v>17</v>
      </c>
      <c r="B150" s="878">
        <v>25.028389267929409</v>
      </c>
      <c r="C150" s="879">
        <v>8.1723157159012878</v>
      </c>
      <c r="D150" s="880">
        <v>29</v>
      </c>
      <c r="E150" s="878">
        <v>16.654437347052799</v>
      </c>
      <c r="F150" s="879">
        <v>6.8243614652217204</v>
      </c>
      <c r="G150" s="880">
        <v>30</v>
      </c>
      <c r="H150" s="878">
        <v>14.822734913130921</v>
      </c>
      <c r="I150" s="879">
        <v>6.8149705488944861</v>
      </c>
      <c r="J150" s="880">
        <v>29</v>
      </c>
      <c r="K150" s="878">
        <v>7.2583512414706703</v>
      </c>
      <c r="L150" s="879">
        <v>4.9435955982913251</v>
      </c>
      <c r="M150" s="880">
        <v>29</v>
      </c>
      <c r="N150" s="878">
        <v>13.898783712582381</v>
      </c>
      <c r="O150" s="879">
        <v>6.4464441208457801</v>
      </c>
      <c r="P150" s="880">
        <v>30</v>
      </c>
      <c r="Q150" s="878">
        <v>71.353075004157375</v>
      </c>
      <c r="R150" s="879">
        <v>8.1337416302456536</v>
      </c>
      <c r="S150" s="880">
        <v>31</v>
      </c>
      <c r="T150" s="878">
        <v>19.55915124937211</v>
      </c>
      <c r="U150" s="879">
        <v>7.8314768771197389</v>
      </c>
      <c r="V150" s="880">
        <v>27</v>
      </c>
      <c r="W150" s="878">
        <v>6.9553053141685677</v>
      </c>
      <c r="X150" s="879">
        <v>4.7651766115815004</v>
      </c>
      <c r="Y150" s="880">
        <v>27</v>
      </c>
      <c r="Z150" s="878">
        <v>24.70785087466697</v>
      </c>
      <c r="AA150" s="879">
        <v>8.9001820528179181</v>
      </c>
      <c r="AB150" s="896">
        <v>23</v>
      </c>
    </row>
    <row r="151" spans="1:28" s="765" customFormat="1" ht="14.5" customHeight="1">
      <c r="A151" s="750" t="s">
        <v>18</v>
      </c>
      <c r="B151" s="881">
        <v>33.880730016491043</v>
      </c>
      <c r="C151" s="882">
        <v>4.6447143418220849</v>
      </c>
      <c r="D151" s="883">
        <v>105</v>
      </c>
      <c r="E151" s="881">
        <v>38.375113562560799</v>
      </c>
      <c r="F151" s="882">
        <v>4.8192764867309927</v>
      </c>
      <c r="G151" s="883">
        <v>103</v>
      </c>
      <c r="H151" s="881">
        <v>10.344814812772871</v>
      </c>
      <c r="I151" s="882">
        <v>3.123505383831267</v>
      </c>
      <c r="J151" s="883">
        <v>96</v>
      </c>
      <c r="K151" s="881">
        <v>8.341018439941335</v>
      </c>
      <c r="L151" s="882">
        <v>2.8551604161089781</v>
      </c>
      <c r="M151" s="883">
        <v>98</v>
      </c>
      <c r="N151" s="881">
        <v>18.889027521396031</v>
      </c>
      <c r="O151" s="882">
        <v>3.8486359952076161</v>
      </c>
      <c r="P151" s="883">
        <v>100</v>
      </c>
      <c r="Q151" s="881">
        <v>75.374588522541984</v>
      </c>
      <c r="R151" s="882">
        <v>4.2679547390642503</v>
      </c>
      <c r="S151" s="883">
        <v>107</v>
      </c>
      <c r="T151" s="881">
        <v>29.72789859890889</v>
      </c>
      <c r="U151" s="882">
        <v>4.6016498132953414</v>
      </c>
      <c r="V151" s="883">
        <v>100</v>
      </c>
      <c r="W151" s="881">
        <v>24.316817081578382</v>
      </c>
      <c r="X151" s="882">
        <v>4.3604115052132633</v>
      </c>
      <c r="Y151" s="883">
        <v>99</v>
      </c>
      <c r="Z151" s="881">
        <v>17.05604001238655</v>
      </c>
      <c r="AA151" s="882">
        <v>4.1876425260037697</v>
      </c>
      <c r="AB151" s="897">
        <v>84</v>
      </c>
    </row>
    <row r="152" spans="1:28" s="765" customFormat="1" ht="14.5" customHeight="1">
      <c r="A152" s="749" t="s">
        <v>19</v>
      </c>
      <c r="B152" s="878">
        <v>81.507797695396405</v>
      </c>
      <c r="C152" s="879">
        <v>8.4323178075354743</v>
      </c>
      <c r="D152" s="880">
        <v>22</v>
      </c>
      <c r="E152" s="878">
        <v>10.391605362663039</v>
      </c>
      <c r="F152" s="879">
        <v>7.0528248419335249</v>
      </c>
      <c r="G152" s="880">
        <v>21</v>
      </c>
      <c r="H152" s="878">
        <v>44.40411194463303</v>
      </c>
      <c r="I152" s="879">
        <v>11.025340106669081</v>
      </c>
      <c r="J152" s="880">
        <v>21</v>
      </c>
      <c r="K152" s="878">
        <v>8.8434145671561453</v>
      </c>
      <c r="L152" s="879">
        <v>6.0260578807921448</v>
      </c>
      <c r="M152" s="880">
        <v>20</v>
      </c>
      <c r="N152" s="878">
        <v>41.71822630676278</v>
      </c>
      <c r="O152" s="879">
        <v>10.69574497853062</v>
      </c>
      <c r="P152" s="880">
        <v>22</v>
      </c>
      <c r="Q152" s="878">
        <v>56.966102819649109</v>
      </c>
      <c r="R152" s="879">
        <v>10.436737836116929</v>
      </c>
      <c r="S152" s="880">
        <v>23</v>
      </c>
      <c r="T152" s="878">
        <v>34.273170522442364</v>
      </c>
      <c r="U152" s="879">
        <v>10.797452755519689</v>
      </c>
      <c r="V152" s="880">
        <v>19</v>
      </c>
      <c r="W152" s="878">
        <v>92.222466981296179</v>
      </c>
      <c r="X152" s="879">
        <v>5.334319749679973</v>
      </c>
      <c r="Y152" s="880">
        <v>22</v>
      </c>
      <c r="Z152" s="878">
        <v>35.094237628428793</v>
      </c>
      <c r="AA152" s="879">
        <v>12.67185215100965</v>
      </c>
      <c r="AB152" s="896">
        <v>15</v>
      </c>
    </row>
    <row r="153" spans="1:28" s="765" customFormat="1" ht="14.5" customHeight="1">
      <c r="A153" s="750" t="s">
        <v>20</v>
      </c>
      <c r="B153" s="881" t="s">
        <v>462</v>
      </c>
      <c r="C153" s="882" t="s">
        <v>462</v>
      </c>
      <c r="D153" s="883" t="s">
        <v>462</v>
      </c>
      <c r="E153" s="881" t="s">
        <v>462</v>
      </c>
      <c r="F153" s="882" t="s">
        <v>462</v>
      </c>
      <c r="G153" s="883" t="s">
        <v>462</v>
      </c>
      <c r="H153" s="881" t="s">
        <v>462</v>
      </c>
      <c r="I153" s="882" t="s">
        <v>462</v>
      </c>
      <c r="J153" s="883" t="s">
        <v>462</v>
      </c>
      <c r="K153" s="881" t="s">
        <v>462</v>
      </c>
      <c r="L153" s="882" t="s">
        <v>462</v>
      </c>
      <c r="M153" s="883" t="s">
        <v>462</v>
      </c>
      <c r="N153" s="881" t="s">
        <v>462</v>
      </c>
      <c r="O153" s="882" t="s">
        <v>462</v>
      </c>
      <c r="P153" s="883" t="s">
        <v>462</v>
      </c>
      <c r="Q153" s="881" t="s">
        <v>462</v>
      </c>
      <c r="R153" s="882" t="s">
        <v>462</v>
      </c>
      <c r="S153" s="883" t="s">
        <v>462</v>
      </c>
      <c r="T153" s="881" t="s">
        <v>462</v>
      </c>
      <c r="U153" s="882" t="s">
        <v>462</v>
      </c>
      <c r="V153" s="883" t="s">
        <v>462</v>
      </c>
      <c r="W153" s="881" t="s">
        <v>462</v>
      </c>
      <c r="X153" s="882" t="s">
        <v>462</v>
      </c>
      <c r="Y153" s="883" t="s">
        <v>462</v>
      </c>
      <c r="Z153" s="881" t="s">
        <v>462</v>
      </c>
      <c r="AA153" s="882" t="s">
        <v>462</v>
      </c>
      <c r="AB153" s="897" t="s">
        <v>462</v>
      </c>
    </row>
    <row r="154" spans="1:28" s="765" customFormat="1" ht="14.5" customHeight="1">
      <c r="A154" s="749" t="s">
        <v>21</v>
      </c>
      <c r="B154" s="878" t="s">
        <v>462</v>
      </c>
      <c r="C154" s="879" t="s">
        <v>462</v>
      </c>
      <c r="D154" s="880" t="s">
        <v>462</v>
      </c>
      <c r="E154" s="878" t="s">
        <v>462</v>
      </c>
      <c r="F154" s="879" t="s">
        <v>462</v>
      </c>
      <c r="G154" s="880" t="s">
        <v>462</v>
      </c>
      <c r="H154" s="878" t="s">
        <v>462</v>
      </c>
      <c r="I154" s="879" t="s">
        <v>462</v>
      </c>
      <c r="J154" s="880" t="s">
        <v>462</v>
      </c>
      <c r="K154" s="878" t="s">
        <v>462</v>
      </c>
      <c r="L154" s="879" t="s">
        <v>462</v>
      </c>
      <c r="M154" s="880" t="s">
        <v>462</v>
      </c>
      <c r="N154" s="878" t="s">
        <v>462</v>
      </c>
      <c r="O154" s="879" t="s">
        <v>462</v>
      </c>
      <c r="P154" s="880" t="s">
        <v>462</v>
      </c>
      <c r="Q154" s="878" t="s">
        <v>462</v>
      </c>
      <c r="R154" s="879" t="s">
        <v>462</v>
      </c>
      <c r="S154" s="880" t="s">
        <v>462</v>
      </c>
      <c r="T154" s="878" t="s">
        <v>462</v>
      </c>
      <c r="U154" s="879" t="s">
        <v>462</v>
      </c>
      <c r="V154" s="880" t="s">
        <v>462</v>
      </c>
      <c r="W154" s="878" t="s">
        <v>462</v>
      </c>
      <c r="X154" s="879" t="s">
        <v>462</v>
      </c>
      <c r="Y154" s="880" t="s">
        <v>462</v>
      </c>
      <c r="Z154" s="878" t="s">
        <v>462</v>
      </c>
      <c r="AA154" s="879" t="s">
        <v>462</v>
      </c>
      <c r="AB154" s="896" t="s">
        <v>462</v>
      </c>
    </row>
    <row r="155" spans="1:28" s="765" customFormat="1" ht="14.5" customHeight="1">
      <c r="A155" s="750" t="s">
        <v>22</v>
      </c>
      <c r="B155" s="881">
        <v>38.127366385414717</v>
      </c>
      <c r="C155" s="882">
        <v>14.81907960322833</v>
      </c>
      <c r="D155" s="883">
        <v>11</v>
      </c>
      <c r="E155" s="881">
        <v>10.78289408958759</v>
      </c>
      <c r="F155" s="882">
        <v>10.157475644253051</v>
      </c>
      <c r="G155" s="883">
        <v>10</v>
      </c>
      <c r="H155" s="881">
        <v>10.78289408958759</v>
      </c>
      <c r="I155" s="882">
        <v>10.15811627215216</v>
      </c>
      <c r="J155" s="883">
        <v>10</v>
      </c>
      <c r="K155" s="881">
        <v>18.928127009574741</v>
      </c>
      <c r="L155" s="882">
        <v>12.03001156744009</v>
      </c>
      <c r="M155" s="883">
        <v>11</v>
      </c>
      <c r="N155" s="881">
        <v>20.460314643242111</v>
      </c>
      <c r="O155" s="882">
        <v>12.90378397109661</v>
      </c>
      <c r="P155" s="883">
        <v>10</v>
      </c>
      <c r="Q155" s="881">
        <v>59.843159318551997</v>
      </c>
      <c r="R155" s="882">
        <v>15.5524286202211</v>
      </c>
      <c r="S155" s="883">
        <v>10</v>
      </c>
      <c r="T155" s="881">
        <v>9.9252097567188429</v>
      </c>
      <c r="U155" s="882">
        <v>9.3928461796000651</v>
      </c>
      <c r="V155" s="883">
        <v>11</v>
      </c>
      <c r="W155" s="881">
        <v>18.928127009574741</v>
      </c>
      <c r="X155" s="882">
        <v>12.02994605074606</v>
      </c>
      <c r="Y155" s="883">
        <v>11</v>
      </c>
      <c r="Z155" s="881">
        <v>11.20293633332979</v>
      </c>
      <c r="AA155" s="882">
        <v>10.572991425663149</v>
      </c>
      <c r="AB155" s="897">
        <v>9</v>
      </c>
    </row>
    <row r="156" spans="1:28" s="765" customFormat="1" ht="14.5" customHeight="1">
      <c r="A156" s="749" t="s">
        <v>23</v>
      </c>
      <c r="B156" s="878" t="s">
        <v>462</v>
      </c>
      <c r="C156" s="879" t="s">
        <v>462</v>
      </c>
      <c r="D156" s="880" t="s">
        <v>462</v>
      </c>
      <c r="E156" s="878" t="s">
        <v>462</v>
      </c>
      <c r="F156" s="879" t="s">
        <v>462</v>
      </c>
      <c r="G156" s="880" t="s">
        <v>462</v>
      </c>
      <c r="H156" s="878" t="s">
        <v>462</v>
      </c>
      <c r="I156" s="879" t="s">
        <v>462</v>
      </c>
      <c r="J156" s="880" t="s">
        <v>462</v>
      </c>
      <c r="K156" s="878" t="s">
        <v>462</v>
      </c>
      <c r="L156" s="879" t="s">
        <v>462</v>
      </c>
      <c r="M156" s="880" t="s">
        <v>462</v>
      </c>
      <c r="N156" s="878" t="s">
        <v>462</v>
      </c>
      <c r="O156" s="879" t="s">
        <v>462</v>
      </c>
      <c r="P156" s="880" t="s">
        <v>462</v>
      </c>
      <c r="Q156" s="878" t="s">
        <v>462</v>
      </c>
      <c r="R156" s="879" t="s">
        <v>462</v>
      </c>
      <c r="S156" s="880" t="s">
        <v>462</v>
      </c>
      <c r="T156" s="878" t="s">
        <v>462</v>
      </c>
      <c r="U156" s="879" t="s">
        <v>462</v>
      </c>
      <c r="V156" s="880" t="s">
        <v>462</v>
      </c>
      <c r="W156" s="878" t="s">
        <v>462</v>
      </c>
      <c r="X156" s="879" t="s">
        <v>462</v>
      </c>
      <c r="Y156" s="880" t="s">
        <v>462</v>
      </c>
      <c r="Z156" s="878" t="s">
        <v>462</v>
      </c>
      <c r="AA156" s="879" t="s">
        <v>462</v>
      </c>
      <c r="AB156" s="896" t="s">
        <v>462</v>
      </c>
    </row>
    <row r="157" spans="1:28" s="765" customFormat="1" ht="14.5" customHeight="1" thickBot="1">
      <c r="A157" s="751" t="s">
        <v>24</v>
      </c>
      <c r="B157" s="884">
        <v>10.60299670016342</v>
      </c>
      <c r="C157" s="885">
        <v>7.0987400073077884</v>
      </c>
      <c r="D157" s="1055">
        <v>19</v>
      </c>
      <c r="E157" s="884">
        <v>4.960367502201728</v>
      </c>
      <c r="F157" s="885">
        <v>4.8446359910899019</v>
      </c>
      <c r="G157" s="1055">
        <v>20</v>
      </c>
      <c r="H157" s="884">
        <v>5.4054696087968406</v>
      </c>
      <c r="I157" s="885">
        <v>5.2622665748293196</v>
      </c>
      <c r="J157" s="1055">
        <v>19</v>
      </c>
      <c r="K157" s="884">
        <v>10.745183927485041</v>
      </c>
      <c r="L157" s="885">
        <v>7.1819011730813376</v>
      </c>
      <c r="M157" s="1055">
        <v>19</v>
      </c>
      <c r="N157" s="884">
        <v>26.197696118982449</v>
      </c>
      <c r="O157" s="885">
        <v>10.094210842037199</v>
      </c>
      <c r="P157" s="1055">
        <v>19</v>
      </c>
      <c r="Q157" s="884">
        <v>47.656961523510702</v>
      </c>
      <c r="R157" s="885">
        <v>11.48703425475939</v>
      </c>
      <c r="S157" s="1055">
        <v>19</v>
      </c>
      <c r="T157" s="884">
        <v>40.349682773678353</v>
      </c>
      <c r="U157" s="885">
        <v>11.01207009140523</v>
      </c>
      <c r="V157" s="1055">
        <v>20</v>
      </c>
      <c r="W157" s="884">
        <v>20.329585001414209</v>
      </c>
      <c r="X157" s="885">
        <v>9.0836034465856255</v>
      </c>
      <c r="Y157" s="1055">
        <v>20</v>
      </c>
      <c r="Z157" s="884">
        <v>0</v>
      </c>
      <c r="AA157" s="885"/>
      <c r="AB157" s="898">
        <v>10</v>
      </c>
    </row>
    <row r="158" spans="1:28" s="765" customFormat="1" ht="14.5" customHeight="1">
      <c r="A158" s="752" t="s">
        <v>26</v>
      </c>
      <c r="B158" s="877">
        <v>37.740154129711733</v>
      </c>
      <c r="C158" s="875">
        <v>3.0636906281054732</v>
      </c>
      <c r="D158" s="876">
        <v>260</v>
      </c>
      <c r="E158" s="877">
        <v>24.54624258950205</v>
      </c>
      <c r="F158" s="875">
        <v>2.7052348083915332</v>
      </c>
      <c r="G158" s="876">
        <v>258</v>
      </c>
      <c r="H158" s="877">
        <v>17.217805958626471</v>
      </c>
      <c r="I158" s="875">
        <v>2.4440706956952711</v>
      </c>
      <c r="J158" s="876">
        <v>248</v>
      </c>
      <c r="K158" s="877">
        <v>9.3076674755638145</v>
      </c>
      <c r="L158" s="875">
        <v>1.8657102828859811</v>
      </c>
      <c r="M158" s="876">
        <v>247</v>
      </c>
      <c r="N158" s="877">
        <v>22.95815355082944</v>
      </c>
      <c r="O158" s="875">
        <v>2.6692162868005012</v>
      </c>
      <c r="P158" s="876">
        <v>254</v>
      </c>
      <c r="Q158" s="877">
        <v>58.258876190193462</v>
      </c>
      <c r="R158" s="875">
        <v>3.0989030774590351</v>
      </c>
      <c r="S158" s="876">
        <v>263</v>
      </c>
      <c r="T158" s="877">
        <v>31.416095580066951</v>
      </c>
      <c r="U158" s="875">
        <v>3.032049317062921</v>
      </c>
      <c r="V158" s="876">
        <v>246</v>
      </c>
      <c r="W158" s="877">
        <v>24.607769752104051</v>
      </c>
      <c r="X158" s="875">
        <v>2.8139341344843189</v>
      </c>
      <c r="Y158" s="876">
        <v>247</v>
      </c>
      <c r="Z158" s="877">
        <v>21.040170474257959</v>
      </c>
      <c r="AA158" s="875">
        <v>2.8311482743156682</v>
      </c>
      <c r="AB158" s="890">
        <v>212</v>
      </c>
    </row>
    <row r="159" spans="1:28" s="765" customFormat="1" ht="14.5" customHeight="1">
      <c r="A159" s="752" t="s">
        <v>25</v>
      </c>
      <c r="B159" s="877">
        <v>29.18405981281014</v>
      </c>
      <c r="C159" s="875">
        <v>6.2866056740917244</v>
      </c>
      <c r="D159" s="876">
        <v>57</v>
      </c>
      <c r="E159" s="877">
        <v>17.914679407528681</v>
      </c>
      <c r="F159" s="875">
        <v>5.2440330108423128</v>
      </c>
      <c r="G159" s="876">
        <v>57</v>
      </c>
      <c r="H159" s="877">
        <v>5.27399328059892</v>
      </c>
      <c r="I159" s="875">
        <v>3.0036932865673491</v>
      </c>
      <c r="J159" s="876">
        <v>55</v>
      </c>
      <c r="K159" s="877">
        <v>11.394307473824609</v>
      </c>
      <c r="L159" s="875">
        <v>4.1215541105547171</v>
      </c>
      <c r="M159" s="876">
        <v>56</v>
      </c>
      <c r="N159" s="877">
        <v>21.32965187897052</v>
      </c>
      <c r="O159" s="875">
        <v>5.7085113829926346</v>
      </c>
      <c r="P159" s="876">
        <v>55</v>
      </c>
      <c r="Q159" s="877">
        <v>60.143907302617741</v>
      </c>
      <c r="R159" s="875">
        <v>6.7991633300817949</v>
      </c>
      <c r="S159" s="876">
        <v>56</v>
      </c>
      <c r="T159" s="877">
        <v>33.64207990400849</v>
      </c>
      <c r="U159" s="875">
        <v>6.6777734788504777</v>
      </c>
      <c r="V159" s="876">
        <v>57</v>
      </c>
      <c r="W159" s="877">
        <v>21.543049442125952</v>
      </c>
      <c r="X159" s="875">
        <v>5.6886683963915381</v>
      </c>
      <c r="Y159" s="876">
        <v>57</v>
      </c>
      <c r="Z159" s="877">
        <v>14.069032622362849</v>
      </c>
      <c r="AA159" s="875">
        <v>6.1161851659691839</v>
      </c>
      <c r="AB159" s="890">
        <v>44</v>
      </c>
    </row>
    <row r="160" spans="1:28" s="765" customFormat="1" ht="14.5" customHeight="1">
      <c r="A160" s="753" t="s">
        <v>27</v>
      </c>
      <c r="B160" s="891">
        <v>36.303953702461413</v>
      </c>
      <c r="C160" s="892">
        <v>2.7656391482389071</v>
      </c>
      <c r="D160" s="893">
        <v>317</v>
      </c>
      <c r="E160" s="891">
        <v>23.429407562038691</v>
      </c>
      <c r="F160" s="892">
        <v>2.4208385578343639</v>
      </c>
      <c r="G160" s="893">
        <v>315</v>
      </c>
      <c r="H160" s="891">
        <v>15.19554989118938</v>
      </c>
      <c r="I160" s="892">
        <v>2.1106985181346589</v>
      </c>
      <c r="J160" s="893">
        <v>303</v>
      </c>
      <c r="K160" s="891">
        <v>9.6674690602056419</v>
      </c>
      <c r="L160" s="892">
        <v>1.699401917319741</v>
      </c>
      <c r="M160" s="893">
        <v>303</v>
      </c>
      <c r="N160" s="891">
        <v>22.68739329988378</v>
      </c>
      <c r="O160" s="892">
        <v>2.419679613449965</v>
      </c>
      <c r="P160" s="893">
        <v>309</v>
      </c>
      <c r="Q160" s="891">
        <v>58.567470986782219</v>
      </c>
      <c r="R160" s="892">
        <v>2.8212426204743011</v>
      </c>
      <c r="S160" s="893">
        <v>319</v>
      </c>
      <c r="T160" s="891">
        <v>31.80673288949372</v>
      </c>
      <c r="U160" s="892">
        <v>2.76234080561537</v>
      </c>
      <c r="V160" s="893">
        <v>303</v>
      </c>
      <c r="W160" s="891">
        <v>24.073290075218061</v>
      </c>
      <c r="X160" s="892">
        <v>2.5274056864774308</v>
      </c>
      <c r="Y160" s="893">
        <v>304</v>
      </c>
      <c r="Z160" s="891">
        <v>19.876095629652049</v>
      </c>
      <c r="AA160" s="892">
        <v>2.5684412530212679</v>
      </c>
      <c r="AB160" s="895">
        <v>256</v>
      </c>
    </row>
    <row r="161" spans="1:28" s="765" customFormat="1" ht="14.5" customHeight="1">
      <c r="A161" s="1333" t="s">
        <v>572</v>
      </c>
      <c r="B161" s="1333" t="s">
        <v>435</v>
      </c>
      <c r="C161" s="1333" t="s">
        <v>435</v>
      </c>
      <c r="D161" s="1333" t="s">
        <v>435</v>
      </c>
      <c r="E161" s="1333" t="s">
        <v>435</v>
      </c>
      <c r="F161" s="1333" t="s">
        <v>435</v>
      </c>
      <c r="G161" s="1333" t="s">
        <v>435</v>
      </c>
      <c r="H161" s="1333" t="s">
        <v>435</v>
      </c>
      <c r="I161" s="1333" t="s">
        <v>435</v>
      </c>
      <c r="J161" s="1333" t="s">
        <v>435</v>
      </c>
      <c r="K161" s="1333" t="s">
        <v>435</v>
      </c>
      <c r="L161" s="1333" t="s">
        <v>435</v>
      </c>
      <c r="M161" s="1333" t="s">
        <v>435</v>
      </c>
      <c r="N161" s="1333" t="s">
        <v>435</v>
      </c>
      <c r="O161" s="1333" t="s">
        <v>435</v>
      </c>
      <c r="P161" s="1333" t="s">
        <v>435</v>
      </c>
      <c r="Q161" s="1333" t="s">
        <v>435</v>
      </c>
      <c r="R161" s="1333" t="s">
        <v>435</v>
      </c>
      <c r="S161" s="1333" t="s">
        <v>435</v>
      </c>
      <c r="T161" s="1333" t="s">
        <v>435</v>
      </c>
      <c r="U161" s="1333" t="s">
        <v>435</v>
      </c>
      <c r="V161" s="1333" t="s">
        <v>435</v>
      </c>
      <c r="W161" s="1333" t="s">
        <v>435</v>
      </c>
      <c r="X161" s="1333" t="s">
        <v>435</v>
      </c>
      <c r="Y161" s="1333" t="s">
        <v>435</v>
      </c>
      <c r="Z161" s="1333" t="s">
        <v>435</v>
      </c>
      <c r="AA161" s="1333" t="s">
        <v>435</v>
      </c>
      <c r="AB161" s="1333" t="s">
        <v>435</v>
      </c>
    </row>
    <row r="162" spans="1:28" s="765" customFormat="1" ht="14.5" customHeight="1">
      <c r="A162" s="1333" t="s">
        <v>319</v>
      </c>
      <c r="B162" s="1333" t="s">
        <v>126</v>
      </c>
      <c r="C162" s="1333" t="s">
        <v>126</v>
      </c>
      <c r="D162" s="1333" t="s">
        <v>126</v>
      </c>
      <c r="E162" s="1333" t="s">
        <v>126</v>
      </c>
      <c r="F162" s="1333" t="s">
        <v>126</v>
      </c>
      <c r="G162" s="1333" t="s">
        <v>126</v>
      </c>
      <c r="H162" s="1333" t="s">
        <v>126</v>
      </c>
      <c r="I162" s="1333" t="s">
        <v>126</v>
      </c>
      <c r="J162" s="1333" t="s">
        <v>126</v>
      </c>
      <c r="K162" s="1333" t="s">
        <v>126</v>
      </c>
      <c r="L162" s="1333" t="s">
        <v>126</v>
      </c>
      <c r="M162" s="1333" t="s">
        <v>126</v>
      </c>
      <c r="N162" s="1333" t="s">
        <v>126</v>
      </c>
      <c r="O162" s="1333" t="s">
        <v>126</v>
      </c>
      <c r="P162" s="1333" t="s">
        <v>126</v>
      </c>
      <c r="Q162" s="1333" t="s">
        <v>126</v>
      </c>
      <c r="R162" s="1333" t="s">
        <v>126</v>
      </c>
      <c r="S162" s="1333" t="s">
        <v>126</v>
      </c>
      <c r="T162" s="1333" t="s">
        <v>126</v>
      </c>
      <c r="U162" s="1333" t="s">
        <v>126</v>
      </c>
      <c r="V162" s="1333" t="s">
        <v>126</v>
      </c>
      <c r="W162" s="1333" t="s">
        <v>126</v>
      </c>
      <c r="X162" s="1333" t="s">
        <v>126</v>
      </c>
      <c r="Y162" s="1333" t="s">
        <v>126</v>
      </c>
      <c r="Z162" s="1333" t="s">
        <v>126</v>
      </c>
      <c r="AA162" s="1333" t="s">
        <v>126</v>
      </c>
      <c r="AB162" s="1333" t="s">
        <v>126</v>
      </c>
    </row>
    <row r="163" spans="1:28" s="765" customFormat="1" ht="14.5" customHeight="1">
      <c r="A163" s="1333" t="s">
        <v>437</v>
      </c>
      <c r="B163" s="1333" t="s">
        <v>437</v>
      </c>
      <c r="C163" s="1333" t="s">
        <v>437</v>
      </c>
      <c r="D163" s="1333" t="s">
        <v>437</v>
      </c>
      <c r="E163" s="1333" t="s">
        <v>437</v>
      </c>
      <c r="F163" s="1333" t="s">
        <v>437</v>
      </c>
      <c r="G163" s="1333" t="s">
        <v>437</v>
      </c>
      <c r="H163" s="1333" t="s">
        <v>437</v>
      </c>
      <c r="I163" s="1333" t="s">
        <v>437</v>
      </c>
      <c r="J163" s="1333" t="s">
        <v>437</v>
      </c>
      <c r="K163" s="1333" t="s">
        <v>437</v>
      </c>
      <c r="L163" s="1333" t="s">
        <v>437</v>
      </c>
      <c r="M163" s="1333" t="s">
        <v>437</v>
      </c>
      <c r="N163" s="1333" t="s">
        <v>437</v>
      </c>
      <c r="O163" s="1333" t="s">
        <v>437</v>
      </c>
      <c r="P163" s="1333" t="s">
        <v>437</v>
      </c>
      <c r="Q163" s="1333" t="s">
        <v>437</v>
      </c>
      <c r="R163" s="1333" t="s">
        <v>437</v>
      </c>
      <c r="S163" s="1333" t="s">
        <v>437</v>
      </c>
      <c r="T163" s="1333" t="s">
        <v>437</v>
      </c>
      <c r="U163" s="1333" t="s">
        <v>437</v>
      </c>
      <c r="V163" s="1333" t="s">
        <v>437</v>
      </c>
      <c r="W163" s="1333" t="s">
        <v>437</v>
      </c>
      <c r="X163" s="1333" t="s">
        <v>437</v>
      </c>
      <c r="Y163" s="1333" t="s">
        <v>437</v>
      </c>
      <c r="Z163" s="1333" t="s">
        <v>437</v>
      </c>
      <c r="AA163" s="1333" t="s">
        <v>437</v>
      </c>
      <c r="AB163" s="1333" t="s">
        <v>437</v>
      </c>
    </row>
    <row r="164" spans="1:28" ht="14.5" customHeight="1"/>
    <row r="165" spans="1:28" s="788" customFormat="1" ht="14.5" customHeight="1">
      <c r="A165" s="1511" t="s">
        <v>796</v>
      </c>
      <c r="B165" s="1511"/>
      <c r="C165" s="1511"/>
      <c r="D165" s="1511"/>
    </row>
    <row r="166" spans="1:28" s="765" customFormat="1" ht="14.5" customHeight="1">
      <c r="A166" s="1415" t="s">
        <v>10</v>
      </c>
      <c r="B166" s="1331" t="s">
        <v>582</v>
      </c>
      <c r="C166" s="1331" t="s">
        <v>438</v>
      </c>
      <c r="D166" s="1332" t="s">
        <v>438</v>
      </c>
    </row>
    <row r="167" spans="1:28" s="765" customFormat="1" ht="14.5" customHeight="1" thickBot="1">
      <c r="A167" s="1329"/>
      <c r="B167" s="393" t="s">
        <v>56</v>
      </c>
      <c r="C167" s="393" t="s">
        <v>57</v>
      </c>
      <c r="D167" s="393" t="s">
        <v>123</v>
      </c>
    </row>
    <row r="168" spans="1:28" s="765" customFormat="1" ht="14.5" customHeight="1">
      <c r="A168" s="749" t="s">
        <v>11</v>
      </c>
      <c r="B168" s="862">
        <v>35.519533783149662</v>
      </c>
      <c r="C168" s="863">
        <v>2.8548339893788608</v>
      </c>
      <c r="D168" s="887">
        <v>304</v>
      </c>
    </row>
    <row r="169" spans="1:28" s="765" customFormat="1" ht="14.5" customHeight="1">
      <c r="A169" s="750" t="s">
        <v>12</v>
      </c>
      <c r="B169" s="865">
        <v>28.081554962650539</v>
      </c>
      <c r="C169" s="866">
        <v>2.8083496629043818</v>
      </c>
      <c r="D169" s="888">
        <v>275</v>
      </c>
    </row>
    <row r="170" spans="1:28" s="765" customFormat="1" ht="14.5" customHeight="1">
      <c r="A170" s="749" t="s">
        <v>30</v>
      </c>
      <c r="B170" s="862">
        <v>38.843832192193993</v>
      </c>
      <c r="C170" s="863">
        <v>7.1485225427886103</v>
      </c>
      <c r="D170" s="887">
        <v>47</v>
      </c>
    </row>
    <row r="171" spans="1:28" s="765" customFormat="1" ht="14.5" customHeight="1">
      <c r="A171" s="750" t="s">
        <v>13</v>
      </c>
      <c r="B171" s="865">
        <v>32.641231886466478</v>
      </c>
      <c r="C171" s="866">
        <v>6.1128688036155472</v>
      </c>
      <c r="D171" s="888">
        <v>61</v>
      </c>
    </row>
    <row r="172" spans="1:28" s="765" customFormat="1" ht="14.5" customHeight="1">
      <c r="A172" s="749" t="s">
        <v>14</v>
      </c>
      <c r="B172" s="878" t="s">
        <v>462</v>
      </c>
      <c r="C172" s="879" t="s">
        <v>462</v>
      </c>
      <c r="D172" s="896" t="s">
        <v>462</v>
      </c>
    </row>
    <row r="173" spans="1:28" s="765" customFormat="1" ht="14.5" customHeight="1">
      <c r="A173" s="750" t="s">
        <v>31</v>
      </c>
      <c r="B173" s="881" t="s">
        <v>462</v>
      </c>
      <c r="C173" s="882" t="s">
        <v>462</v>
      </c>
      <c r="D173" s="897" t="s">
        <v>462</v>
      </c>
    </row>
    <row r="174" spans="1:28" s="765" customFormat="1" ht="14.5" customHeight="1">
      <c r="A174" s="749" t="s">
        <v>15</v>
      </c>
      <c r="B174" s="862">
        <v>48.811469629333217</v>
      </c>
      <c r="C174" s="863">
        <v>4.5464559369071011</v>
      </c>
      <c r="D174" s="887">
        <v>131</v>
      </c>
    </row>
    <row r="175" spans="1:28" s="765" customFormat="1" ht="14.5" customHeight="1">
      <c r="A175" s="750" t="s">
        <v>16</v>
      </c>
      <c r="B175" s="881" t="s">
        <v>462</v>
      </c>
      <c r="C175" s="882" t="s">
        <v>462</v>
      </c>
      <c r="D175" s="897" t="s">
        <v>462</v>
      </c>
    </row>
    <row r="176" spans="1:28" s="765" customFormat="1" ht="14.5" customHeight="1">
      <c r="A176" s="749" t="s">
        <v>17</v>
      </c>
      <c r="B176" s="862">
        <v>34.129594538280912</v>
      </c>
      <c r="C176" s="863">
        <v>4.1126390275943772</v>
      </c>
      <c r="D176" s="887">
        <v>139</v>
      </c>
    </row>
    <row r="177" spans="1:4" s="765" customFormat="1" ht="14.5" customHeight="1">
      <c r="A177" s="750" t="s">
        <v>18</v>
      </c>
      <c r="B177" s="865">
        <v>45.896048893675953</v>
      </c>
      <c r="C177" s="866">
        <v>2.9755076541896761</v>
      </c>
      <c r="D177" s="888">
        <v>297</v>
      </c>
    </row>
    <row r="178" spans="1:4" s="765" customFormat="1" ht="14.5" customHeight="1">
      <c r="A178" s="749" t="s">
        <v>19</v>
      </c>
      <c r="B178" s="862">
        <v>37.790309467910419</v>
      </c>
      <c r="C178" s="863">
        <v>4.6627562718555069</v>
      </c>
      <c r="D178" s="887">
        <v>116</v>
      </c>
    </row>
    <row r="179" spans="1:4" s="765" customFormat="1" ht="14.5" customHeight="1">
      <c r="A179" s="750" t="s">
        <v>20</v>
      </c>
      <c r="B179" s="881" t="s">
        <v>462</v>
      </c>
      <c r="C179" s="882" t="s">
        <v>462</v>
      </c>
      <c r="D179" s="897" t="s">
        <v>462</v>
      </c>
    </row>
    <row r="180" spans="1:4" s="765" customFormat="1" ht="14.5" customHeight="1">
      <c r="A180" s="749" t="s">
        <v>21</v>
      </c>
      <c r="B180" s="862">
        <v>40.41892222793976</v>
      </c>
      <c r="C180" s="863">
        <v>5.0187870712978304</v>
      </c>
      <c r="D180" s="887">
        <v>103</v>
      </c>
    </row>
    <row r="181" spans="1:4" s="765" customFormat="1" ht="14.5" customHeight="1">
      <c r="A181" s="750" t="s">
        <v>22</v>
      </c>
      <c r="B181" s="881" t="s">
        <v>462</v>
      </c>
      <c r="C181" s="882" t="s">
        <v>462</v>
      </c>
      <c r="D181" s="897" t="s">
        <v>462</v>
      </c>
    </row>
    <row r="182" spans="1:4" s="765" customFormat="1" ht="14.5" customHeight="1">
      <c r="A182" s="749" t="s">
        <v>23</v>
      </c>
      <c r="B182" s="878" t="s">
        <v>462</v>
      </c>
      <c r="C182" s="879" t="s">
        <v>462</v>
      </c>
      <c r="D182" s="896" t="s">
        <v>462</v>
      </c>
    </row>
    <row r="183" spans="1:4" s="765" customFormat="1" ht="14.5" customHeight="1" thickBot="1">
      <c r="A183" s="751" t="s">
        <v>24</v>
      </c>
      <c r="B183" s="870">
        <v>33.942668804010459</v>
      </c>
      <c r="C183" s="871">
        <v>6.5024159975764331</v>
      </c>
      <c r="D183" s="889">
        <v>54</v>
      </c>
    </row>
    <row r="184" spans="1:4" s="765" customFormat="1" ht="14.5" customHeight="1">
      <c r="A184" s="752" t="s">
        <v>26</v>
      </c>
      <c r="B184" s="877">
        <v>37.499270870887408</v>
      </c>
      <c r="C184" s="875">
        <v>1.367336168847529</v>
      </c>
      <c r="D184" s="890">
        <v>1365</v>
      </c>
    </row>
    <row r="185" spans="1:4" s="765" customFormat="1" ht="14.5" customHeight="1">
      <c r="A185" s="752" t="s">
        <v>25</v>
      </c>
      <c r="B185" s="877">
        <v>36.027442087358892</v>
      </c>
      <c r="C185" s="875">
        <v>2.675304881179601</v>
      </c>
      <c r="D185" s="890">
        <v>354</v>
      </c>
    </row>
    <row r="186" spans="1:4" s="765" customFormat="1" ht="14.5" customHeight="1">
      <c r="A186" s="753" t="s">
        <v>27</v>
      </c>
      <c r="B186" s="891">
        <v>37.186140887194227</v>
      </c>
      <c r="C186" s="892">
        <v>1.2179252895097541</v>
      </c>
      <c r="D186" s="895">
        <v>1719</v>
      </c>
    </row>
    <row r="187" spans="1:4" s="788" customFormat="1" ht="39" customHeight="1">
      <c r="A187" s="1414" t="s">
        <v>441</v>
      </c>
      <c r="B187" s="1414" t="s">
        <v>441</v>
      </c>
      <c r="C187" s="1414" t="s">
        <v>441</v>
      </c>
      <c r="D187" s="1414" t="s">
        <v>441</v>
      </c>
    </row>
    <row r="188" spans="1:4" s="788" customFormat="1" ht="59.15" customHeight="1">
      <c r="A188" s="1414" t="s">
        <v>375</v>
      </c>
      <c r="B188" s="1414" t="s">
        <v>126</v>
      </c>
      <c r="C188" s="1414" t="s">
        <v>126</v>
      </c>
      <c r="D188" s="1414" t="s">
        <v>126</v>
      </c>
    </row>
    <row r="189" spans="1:4" s="788" customFormat="1" ht="37" customHeight="1">
      <c r="A189" s="1414" t="s">
        <v>442</v>
      </c>
      <c r="B189" s="1414" t="s">
        <v>442</v>
      </c>
      <c r="C189" s="1414" t="s">
        <v>442</v>
      </c>
      <c r="D189" s="1414" t="s">
        <v>442</v>
      </c>
    </row>
    <row r="190" spans="1:4" s="765" customFormat="1" ht="14.5" customHeight="1">
      <c r="A190" s="456"/>
      <c r="B190" s="456"/>
      <c r="C190" s="456"/>
      <c r="D190" s="456"/>
    </row>
    <row r="191" spans="1:4" s="788" customFormat="1" ht="14.5" customHeight="1">
      <c r="A191" s="1511" t="s">
        <v>797</v>
      </c>
      <c r="B191" s="1511"/>
      <c r="C191" s="1511"/>
      <c r="D191" s="1511"/>
    </row>
    <row r="192" spans="1:4" s="788" customFormat="1" ht="14.5" customHeight="1">
      <c r="A192" s="1415" t="s">
        <v>10</v>
      </c>
      <c r="B192" s="1332" t="s">
        <v>582</v>
      </c>
      <c r="C192" s="1332" t="s">
        <v>438</v>
      </c>
      <c r="D192" s="1332" t="s">
        <v>438</v>
      </c>
    </row>
    <row r="193" spans="1:34" s="765" customFormat="1" ht="14.5" customHeight="1" thickBot="1">
      <c r="A193" s="1329"/>
      <c r="B193" s="393" t="s">
        <v>56</v>
      </c>
      <c r="C193" s="393" t="s">
        <v>57</v>
      </c>
      <c r="D193" s="393" t="s">
        <v>123</v>
      </c>
    </row>
    <row r="194" spans="1:34" s="765" customFormat="1" ht="14.5" customHeight="1">
      <c r="A194" s="749" t="s">
        <v>376</v>
      </c>
      <c r="B194" s="862">
        <v>32.664270573768057</v>
      </c>
      <c r="C194" s="863">
        <v>1.9034414008992591</v>
      </c>
      <c r="D194" s="887">
        <v>655</v>
      </c>
    </row>
    <row r="195" spans="1:34" s="765" customFormat="1" ht="14.5" customHeight="1">
      <c r="A195" s="750" t="s">
        <v>377</v>
      </c>
      <c r="B195" s="865">
        <v>41.128124579402296</v>
      </c>
      <c r="C195" s="866">
        <v>2.2130380134737631</v>
      </c>
      <c r="D195" s="888">
        <v>522</v>
      </c>
    </row>
    <row r="196" spans="1:34" s="765" customFormat="1" ht="14.5" customHeight="1">
      <c r="A196" s="1026" t="s">
        <v>378</v>
      </c>
      <c r="B196" s="1019">
        <v>37.5815215408659</v>
      </c>
      <c r="C196" s="1020">
        <v>2.1547033378826201</v>
      </c>
      <c r="D196" s="1022">
        <v>541</v>
      </c>
    </row>
    <row r="197" spans="1:34" s="765" customFormat="1" ht="14.5" customHeight="1">
      <c r="A197" s="750" t="s">
        <v>379</v>
      </c>
      <c r="B197" s="865">
        <v>24.622088754876359</v>
      </c>
      <c r="C197" s="866">
        <v>1.8526825398470881</v>
      </c>
      <c r="D197" s="888">
        <v>587</v>
      </c>
    </row>
    <row r="198" spans="1:34" s="765" customFormat="1" ht="14.5" customHeight="1">
      <c r="A198" s="749" t="s">
        <v>380</v>
      </c>
      <c r="B198" s="862">
        <v>37.563253845241228</v>
      </c>
      <c r="C198" s="863">
        <v>1.9949001623323599</v>
      </c>
      <c r="D198" s="887">
        <v>651</v>
      </c>
    </row>
    <row r="199" spans="1:34" s="765" customFormat="1" ht="14.5" customHeight="1" thickBot="1">
      <c r="A199" s="751" t="s">
        <v>381</v>
      </c>
      <c r="B199" s="870">
        <v>55.707462374083647</v>
      </c>
      <c r="C199" s="871">
        <v>2.3935089932802929</v>
      </c>
      <c r="D199" s="889">
        <v>472</v>
      </c>
    </row>
    <row r="200" spans="1:34" s="765" customFormat="1" ht="14.5" customHeight="1">
      <c r="A200" s="753" t="s">
        <v>382</v>
      </c>
      <c r="B200" s="891">
        <v>37.186140887194227</v>
      </c>
      <c r="C200" s="892">
        <v>1.2179252895097541</v>
      </c>
      <c r="D200" s="895">
        <v>1719</v>
      </c>
    </row>
    <row r="201" spans="1:34" s="788" customFormat="1" ht="41.15" customHeight="1">
      <c r="A201" s="1414" t="s">
        <v>441</v>
      </c>
      <c r="B201" s="1414" t="s">
        <v>441</v>
      </c>
      <c r="C201" s="1414" t="s">
        <v>441</v>
      </c>
      <c r="D201" s="1414" t="s">
        <v>441</v>
      </c>
    </row>
    <row r="202" spans="1:34" s="788" customFormat="1" ht="35.15" customHeight="1">
      <c r="A202" s="1414" t="s">
        <v>443</v>
      </c>
      <c r="B202" s="1414" t="s">
        <v>443</v>
      </c>
      <c r="C202" s="1414" t="s">
        <v>443</v>
      </c>
      <c r="D202" s="1414" t="s">
        <v>443</v>
      </c>
    </row>
    <row r="203" spans="1:34" s="765" customFormat="1" ht="14.5" customHeight="1">
      <c r="A203" s="456"/>
      <c r="B203" s="456"/>
      <c r="C203" s="456"/>
      <c r="D203" s="456"/>
    </row>
    <row r="204" spans="1:34" s="765" customFormat="1" ht="14.5" customHeight="1">
      <c r="A204" s="1409" t="s">
        <v>816</v>
      </c>
      <c r="B204" s="1409"/>
      <c r="C204" s="1409"/>
      <c r="D204" s="1409"/>
      <c r="E204" s="1409"/>
      <c r="F204" s="1409"/>
      <c r="G204" s="1409"/>
      <c r="H204" s="1409"/>
      <c r="I204" s="1409"/>
      <c r="J204" s="1409"/>
      <c r="K204" s="1409"/>
      <c r="L204" s="1409"/>
      <c r="M204" s="1409"/>
      <c r="N204" s="1409"/>
      <c r="O204" s="1409"/>
      <c r="P204" s="1409"/>
      <c r="Q204" s="1409"/>
      <c r="R204" s="1409"/>
      <c r="S204" s="1409"/>
      <c r="T204" s="1409"/>
      <c r="U204" s="1409"/>
      <c r="V204" s="1409"/>
      <c r="W204" s="1409"/>
      <c r="X204" s="1409"/>
      <c r="Y204" s="1409"/>
      <c r="Z204" s="1409"/>
      <c r="AA204" s="1409"/>
      <c r="AB204" s="1409"/>
      <c r="AC204" s="1409"/>
      <c r="AD204" s="1409"/>
      <c r="AE204" s="1409"/>
      <c r="AF204" s="1409"/>
      <c r="AG204" s="1409"/>
      <c r="AH204" s="1409"/>
    </row>
    <row r="205" spans="1:34" s="788" customFormat="1" ht="14.5" customHeight="1">
      <c r="A205" s="1415" t="s">
        <v>10</v>
      </c>
      <c r="B205" s="1331" t="s">
        <v>584</v>
      </c>
      <c r="C205" s="1331" t="s">
        <v>444</v>
      </c>
      <c r="D205" s="1331" t="s">
        <v>444</v>
      </c>
      <c r="E205" s="1331" t="s">
        <v>597</v>
      </c>
      <c r="F205" s="1331" t="s">
        <v>445</v>
      </c>
      <c r="G205" s="1331" t="s">
        <v>445</v>
      </c>
      <c r="H205" s="1331" t="s">
        <v>586</v>
      </c>
      <c r="I205" s="1331" t="s">
        <v>446</v>
      </c>
      <c r="J205" s="1331" t="s">
        <v>446</v>
      </c>
      <c r="K205" s="1331" t="s">
        <v>587</v>
      </c>
      <c r="L205" s="1331" t="s">
        <v>447</v>
      </c>
      <c r="M205" s="1331" t="s">
        <v>447</v>
      </c>
      <c r="N205" s="1331" t="s">
        <v>588</v>
      </c>
      <c r="O205" s="1331" t="s">
        <v>448</v>
      </c>
      <c r="P205" s="1331" t="s">
        <v>448</v>
      </c>
      <c r="Q205" s="1331" t="s">
        <v>589</v>
      </c>
      <c r="R205" s="1331" t="s">
        <v>449</v>
      </c>
      <c r="S205" s="1331" t="s">
        <v>449</v>
      </c>
      <c r="T205" s="1331" t="s">
        <v>590</v>
      </c>
      <c r="U205" s="1331" t="s">
        <v>450</v>
      </c>
      <c r="V205" s="1331" t="s">
        <v>450</v>
      </c>
      <c r="W205" s="1331" t="s">
        <v>591</v>
      </c>
      <c r="X205" s="1331" t="s">
        <v>451</v>
      </c>
      <c r="Y205" s="1331" t="s">
        <v>451</v>
      </c>
      <c r="Z205" s="1331" t="s">
        <v>592</v>
      </c>
      <c r="AA205" s="1331" t="s">
        <v>452</v>
      </c>
      <c r="AB205" s="1331" t="s">
        <v>452</v>
      </c>
      <c r="AC205" s="1331" t="s">
        <v>593</v>
      </c>
      <c r="AD205" s="1331" t="s">
        <v>453</v>
      </c>
      <c r="AE205" s="1331" t="s">
        <v>453</v>
      </c>
      <c r="AF205" s="1331" t="s">
        <v>283</v>
      </c>
      <c r="AG205" s="1331" t="s">
        <v>454</v>
      </c>
      <c r="AH205" s="1332" t="s">
        <v>454</v>
      </c>
    </row>
    <row r="206" spans="1:34" s="765" customFormat="1" ht="14.5" customHeight="1" thickBot="1">
      <c r="A206" s="1329"/>
      <c r="B206" s="393" t="s">
        <v>56</v>
      </c>
      <c r="C206" s="393" t="s">
        <v>57</v>
      </c>
      <c r="D206" s="533" t="s">
        <v>123</v>
      </c>
      <c r="E206" s="393" t="s">
        <v>56</v>
      </c>
      <c r="F206" s="393" t="s">
        <v>57</v>
      </c>
      <c r="G206" s="533" t="s">
        <v>123</v>
      </c>
      <c r="H206" s="393" t="s">
        <v>56</v>
      </c>
      <c r="I206" s="393" t="s">
        <v>57</v>
      </c>
      <c r="J206" s="533" t="s">
        <v>123</v>
      </c>
      <c r="K206" s="393" t="s">
        <v>56</v>
      </c>
      <c r="L206" s="393" t="s">
        <v>57</v>
      </c>
      <c r="M206" s="533" t="s">
        <v>123</v>
      </c>
      <c r="N206" s="393" t="s">
        <v>56</v>
      </c>
      <c r="O206" s="393" t="s">
        <v>57</v>
      </c>
      <c r="P206" s="533" t="s">
        <v>123</v>
      </c>
      <c r="Q206" s="393" t="s">
        <v>56</v>
      </c>
      <c r="R206" s="393" t="s">
        <v>57</v>
      </c>
      <c r="S206" s="533" t="s">
        <v>123</v>
      </c>
      <c r="T206" s="393" t="s">
        <v>56</v>
      </c>
      <c r="U206" s="393" t="s">
        <v>57</v>
      </c>
      <c r="V206" s="533" t="s">
        <v>123</v>
      </c>
      <c r="W206" s="393" t="s">
        <v>56</v>
      </c>
      <c r="X206" s="393" t="s">
        <v>57</v>
      </c>
      <c r="Y206" s="533" t="s">
        <v>123</v>
      </c>
      <c r="Z206" s="393" t="s">
        <v>56</v>
      </c>
      <c r="AA206" s="393" t="s">
        <v>57</v>
      </c>
      <c r="AB206" s="533" t="s">
        <v>123</v>
      </c>
      <c r="AC206" s="393" t="s">
        <v>56</v>
      </c>
      <c r="AD206" s="393" t="s">
        <v>57</v>
      </c>
      <c r="AE206" s="533" t="s">
        <v>123</v>
      </c>
      <c r="AF206" s="393" t="s">
        <v>56</v>
      </c>
      <c r="AG206" s="393" t="s">
        <v>57</v>
      </c>
      <c r="AH206" s="393" t="s">
        <v>123</v>
      </c>
    </row>
    <row r="207" spans="1:34" s="765" customFormat="1" ht="14.5" customHeight="1">
      <c r="A207" s="749" t="s">
        <v>11</v>
      </c>
      <c r="B207" s="862">
        <v>38.267450736566659</v>
      </c>
      <c r="C207" s="863">
        <v>5.5527404301861356</v>
      </c>
      <c r="D207" s="864">
        <v>87</v>
      </c>
      <c r="E207" s="862">
        <v>24.667882303740249</v>
      </c>
      <c r="F207" s="863">
        <v>4.692753244482148</v>
      </c>
      <c r="G207" s="864">
        <v>88</v>
      </c>
      <c r="H207" s="862">
        <v>34.531483341345428</v>
      </c>
      <c r="I207" s="863">
        <v>5.1788522808900357</v>
      </c>
      <c r="J207" s="864">
        <v>92</v>
      </c>
      <c r="K207" s="862">
        <v>41.076732000734033</v>
      </c>
      <c r="L207" s="863">
        <v>5.4252753434483569</v>
      </c>
      <c r="M207" s="864">
        <v>88</v>
      </c>
      <c r="N207" s="862">
        <v>90.798227045006087</v>
      </c>
      <c r="O207" s="863">
        <v>2.854698801124445</v>
      </c>
      <c r="P207" s="864">
        <v>102</v>
      </c>
      <c r="Q207" s="862">
        <v>65.828336774161116</v>
      </c>
      <c r="R207" s="863">
        <v>5.1314001591576757</v>
      </c>
      <c r="S207" s="864">
        <v>92</v>
      </c>
      <c r="T207" s="862">
        <v>78.845488539054188</v>
      </c>
      <c r="U207" s="863">
        <v>4.2439330778533071</v>
      </c>
      <c r="V207" s="864">
        <v>94</v>
      </c>
      <c r="W207" s="862">
        <v>50.721921872286657</v>
      </c>
      <c r="X207" s="863">
        <v>5.4578420784739139</v>
      </c>
      <c r="Y207" s="864">
        <v>91</v>
      </c>
      <c r="Z207" s="862">
        <v>89.824836581994077</v>
      </c>
      <c r="AA207" s="863">
        <v>3.1351470119506488</v>
      </c>
      <c r="AB207" s="864">
        <v>98</v>
      </c>
      <c r="AC207" s="862">
        <v>63.144465180987197</v>
      </c>
      <c r="AD207" s="863">
        <v>5.1490241511501589</v>
      </c>
      <c r="AE207" s="864">
        <v>93</v>
      </c>
      <c r="AF207" s="862">
        <v>35.151992751342853</v>
      </c>
      <c r="AG207" s="863">
        <v>5.8013586561997457</v>
      </c>
      <c r="AH207" s="887">
        <v>69</v>
      </c>
    </row>
    <row r="208" spans="1:34" s="765" customFormat="1" ht="14.5" customHeight="1">
      <c r="A208" s="750" t="s">
        <v>12</v>
      </c>
      <c r="B208" s="865">
        <v>43.457794205674617</v>
      </c>
      <c r="C208" s="866">
        <v>6.3181282023080261</v>
      </c>
      <c r="D208" s="867">
        <v>66</v>
      </c>
      <c r="E208" s="865">
        <v>41.700620076121993</v>
      </c>
      <c r="F208" s="866">
        <v>6.2337395335450667</v>
      </c>
      <c r="G208" s="867">
        <v>67</v>
      </c>
      <c r="H208" s="865">
        <v>74.661037174117183</v>
      </c>
      <c r="I208" s="866">
        <v>5.3397131429826228</v>
      </c>
      <c r="J208" s="867">
        <v>70</v>
      </c>
      <c r="K208" s="865">
        <v>43.460183434499342</v>
      </c>
      <c r="L208" s="866">
        <v>6.1694421381096296</v>
      </c>
      <c r="M208" s="867">
        <v>68</v>
      </c>
      <c r="N208" s="865">
        <v>85.441019568191905</v>
      </c>
      <c r="O208" s="866">
        <v>4.4844069394406327</v>
      </c>
      <c r="P208" s="867">
        <v>73</v>
      </c>
      <c r="Q208" s="865">
        <v>45.169582562027308</v>
      </c>
      <c r="R208" s="866">
        <v>6.3546980094499412</v>
      </c>
      <c r="S208" s="867">
        <v>66</v>
      </c>
      <c r="T208" s="865">
        <v>73.75639487604397</v>
      </c>
      <c r="U208" s="866">
        <v>5.6223900680029564</v>
      </c>
      <c r="V208" s="867">
        <v>68</v>
      </c>
      <c r="W208" s="865">
        <v>65.289400202145075</v>
      </c>
      <c r="X208" s="866">
        <v>5.9496901240006128</v>
      </c>
      <c r="Y208" s="867">
        <v>68</v>
      </c>
      <c r="Z208" s="865">
        <v>89.687167617703139</v>
      </c>
      <c r="AA208" s="866">
        <v>3.8155328638886719</v>
      </c>
      <c r="AB208" s="867">
        <v>72</v>
      </c>
      <c r="AC208" s="865">
        <v>47.413057257099787</v>
      </c>
      <c r="AD208" s="866">
        <v>6.2617068014333599</v>
      </c>
      <c r="AE208" s="867">
        <v>68</v>
      </c>
      <c r="AF208" s="865">
        <v>21.564441664781331</v>
      </c>
      <c r="AG208" s="866">
        <v>6.1333171988030077</v>
      </c>
      <c r="AH208" s="888">
        <v>49</v>
      </c>
    </row>
    <row r="209" spans="1:34" s="765" customFormat="1" ht="14.5" customHeight="1">
      <c r="A209" s="749" t="s">
        <v>30</v>
      </c>
      <c r="B209" s="862">
        <v>61.149868573157377</v>
      </c>
      <c r="C209" s="863">
        <v>11.8433326730157</v>
      </c>
      <c r="D209" s="864">
        <v>17</v>
      </c>
      <c r="E209" s="862">
        <v>48.913471149698978</v>
      </c>
      <c r="F209" s="863">
        <v>12.28117594998335</v>
      </c>
      <c r="G209" s="864">
        <v>17</v>
      </c>
      <c r="H209" s="862">
        <v>65.049031231148632</v>
      </c>
      <c r="I209" s="863">
        <v>11.658068436026671</v>
      </c>
      <c r="J209" s="864">
        <v>17</v>
      </c>
      <c r="K209" s="862">
        <v>38.126984024273114</v>
      </c>
      <c r="L209" s="863">
        <v>11.503472718740561</v>
      </c>
      <c r="M209" s="864">
        <v>18</v>
      </c>
      <c r="N209" s="862">
        <v>78.619895874684104</v>
      </c>
      <c r="O209" s="863">
        <v>9.7014420898088431</v>
      </c>
      <c r="P209" s="864">
        <v>18</v>
      </c>
      <c r="Q209" s="862">
        <v>36.246591992163118</v>
      </c>
      <c r="R209" s="863">
        <v>12.806422723894309</v>
      </c>
      <c r="S209" s="864">
        <v>15</v>
      </c>
      <c r="T209" s="862">
        <v>73.031902002289712</v>
      </c>
      <c r="U209" s="863">
        <v>10.51768536491377</v>
      </c>
      <c r="V209" s="864">
        <v>18</v>
      </c>
      <c r="W209" s="862">
        <v>72.865867927928178</v>
      </c>
      <c r="X209" s="863">
        <v>10.555811827349981</v>
      </c>
      <c r="Y209" s="864">
        <v>18</v>
      </c>
      <c r="Z209" s="862">
        <v>90.665121752330307</v>
      </c>
      <c r="AA209" s="863">
        <v>6.4320135973082646</v>
      </c>
      <c r="AB209" s="864">
        <v>19</v>
      </c>
      <c r="AC209" s="862">
        <v>56.311709481058237</v>
      </c>
      <c r="AD209" s="863">
        <v>11.55120778106315</v>
      </c>
      <c r="AE209" s="864">
        <v>19</v>
      </c>
      <c r="AF209" s="862">
        <v>32.021706806750558</v>
      </c>
      <c r="AG209" s="863">
        <v>13.42207426191195</v>
      </c>
      <c r="AH209" s="887">
        <v>12</v>
      </c>
    </row>
    <row r="210" spans="1:34" s="765" customFormat="1" ht="14.5" customHeight="1">
      <c r="A210" s="750" t="s">
        <v>13</v>
      </c>
      <c r="B210" s="865">
        <v>41.104804239699909</v>
      </c>
      <c r="C210" s="866">
        <v>11.90297471360333</v>
      </c>
      <c r="D210" s="867">
        <v>18</v>
      </c>
      <c r="E210" s="865">
        <v>13.71322765549318</v>
      </c>
      <c r="F210" s="866">
        <v>8.9034470495988778</v>
      </c>
      <c r="G210" s="867">
        <v>18</v>
      </c>
      <c r="H210" s="865">
        <v>46.253756941566628</v>
      </c>
      <c r="I210" s="866">
        <v>12.016891695743089</v>
      </c>
      <c r="J210" s="867">
        <v>18</v>
      </c>
      <c r="K210" s="865">
        <v>42.850050098701708</v>
      </c>
      <c r="L210" s="866">
        <v>11.6104207906975</v>
      </c>
      <c r="M210" s="867">
        <v>19</v>
      </c>
      <c r="N210" s="865">
        <v>100</v>
      </c>
      <c r="O210" s="866"/>
      <c r="P210" s="867">
        <v>19</v>
      </c>
      <c r="Q210" s="865">
        <v>47.370009329597067</v>
      </c>
      <c r="R210" s="866">
        <v>11.68511884008846</v>
      </c>
      <c r="S210" s="867">
        <v>19</v>
      </c>
      <c r="T210" s="865">
        <v>73.062778003688578</v>
      </c>
      <c r="U210" s="866">
        <v>10.39878422766941</v>
      </c>
      <c r="V210" s="867">
        <v>19</v>
      </c>
      <c r="W210" s="865">
        <v>48.84900263499231</v>
      </c>
      <c r="X210" s="866">
        <v>11.677113505911921</v>
      </c>
      <c r="Y210" s="867">
        <v>19</v>
      </c>
      <c r="Z210" s="865">
        <v>95.540980687618656</v>
      </c>
      <c r="AA210" s="866">
        <v>4.3844386447018246</v>
      </c>
      <c r="AB210" s="867">
        <v>19</v>
      </c>
      <c r="AC210" s="865">
        <v>51.753819489732052</v>
      </c>
      <c r="AD210" s="866">
        <v>11.69663799773433</v>
      </c>
      <c r="AE210" s="867">
        <v>19</v>
      </c>
      <c r="AF210" s="865">
        <v>31.554880747846148</v>
      </c>
      <c r="AG210" s="866">
        <v>14.90202547243738</v>
      </c>
      <c r="AH210" s="888">
        <v>11</v>
      </c>
    </row>
    <row r="211" spans="1:34" s="765" customFormat="1" ht="14.5" customHeight="1">
      <c r="A211" s="749" t="s">
        <v>14</v>
      </c>
      <c r="B211" s="878" t="s">
        <v>462</v>
      </c>
      <c r="C211" s="879" t="s">
        <v>462</v>
      </c>
      <c r="D211" s="880" t="s">
        <v>462</v>
      </c>
      <c r="E211" s="878" t="s">
        <v>462</v>
      </c>
      <c r="F211" s="879" t="s">
        <v>462</v>
      </c>
      <c r="G211" s="880" t="s">
        <v>462</v>
      </c>
      <c r="H211" s="878" t="s">
        <v>462</v>
      </c>
      <c r="I211" s="879" t="s">
        <v>462</v>
      </c>
      <c r="J211" s="880" t="s">
        <v>462</v>
      </c>
      <c r="K211" s="878" t="s">
        <v>462</v>
      </c>
      <c r="L211" s="879" t="s">
        <v>462</v>
      </c>
      <c r="M211" s="880" t="s">
        <v>462</v>
      </c>
      <c r="N211" s="878" t="s">
        <v>462</v>
      </c>
      <c r="O211" s="879"/>
      <c r="P211" s="880" t="s">
        <v>462</v>
      </c>
      <c r="Q211" s="878" t="s">
        <v>462</v>
      </c>
      <c r="R211" s="879" t="s">
        <v>462</v>
      </c>
      <c r="S211" s="880" t="s">
        <v>462</v>
      </c>
      <c r="T211" s="878" t="s">
        <v>462</v>
      </c>
      <c r="U211" s="879" t="s">
        <v>462</v>
      </c>
      <c r="V211" s="880" t="s">
        <v>462</v>
      </c>
      <c r="W211" s="878" t="s">
        <v>462</v>
      </c>
      <c r="X211" s="879" t="s">
        <v>462</v>
      </c>
      <c r="Y211" s="880" t="s">
        <v>462</v>
      </c>
      <c r="Z211" s="878" t="s">
        <v>462</v>
      </c>
      <c r="AA211" s="879" t="s">
        <v>462</v>
      </c>
      <c r="AB211" s="880" t="s">
        <v>462</v>
      </c>
      <c r="AC211" s="878" t="s">
        <v>462</v>
      </c>
      <c r="AD211" s="879" t="s">
        <v>462</v>
      </c>
      <c r="AE211" s="880" t="s">
        <v>462</v>
      </c>
      <c r="AF211" s="878" t="s">
        <v>462</v>
      </c>
      <c r="AG211" s="879" t="s">
        <v>462</v>
      </c>
      <c r="AH211" s="896" t="s">
        <v>462</v>
      </c>
    </row>
    <row r="212" spans="1:34" s="765" customFormat="1" ht="14.5" customHeight="1">
      <c r="A212" s="750" t="s">
        <v>31</v>
      </c>
      <c r="B212" s="881" t="s">
        <v>462</v>
      </c>
      <c r="C212" s="882" t="s">
        <v>462</v>
      </c>
      <c r="D212" s="883" t="s">
        <v>462</v>
      </c>
      <c r="E212" s="881" t="s">
        <v>462</v>
      </c>
      <c r="F212" s="882" t="s">
        <v>462</v>
      </c>
      <c r="G212" s="883" t="s">
        <v>462</v>
      </c>
      <c r="H212" s="881" t="s">
        <v>462</v>
      </c>
      <c r="I212" s="882" t="s">
        <v>462</v>
      </c>
      <c r="J212" s="883" t="s">
        <v>462</v>
      </c>
      <c r="K212" s="881" t="s">
        <v>462</v>
      </c>
      <c r="L212" s="882" t="s">
        <v>462</v>
      </c>
      <c r="M212" s="883" t="s">
        <v>462</v>
      </c>
      <c r="N212" s="881" t="s">
        <v>462</v>
      </c>
      <c r="O212" s="882" t="s">
        <v>462</v>
      </c>
      <c r="P212" s="883" t="s">
        <v>462</v>
      </c>
      <c r="Q212" s="881" t="s">
        <v>462</v>
      </c>
      <c r="R212" s="882" t="s">
        <v>462</v>
      </c>
      <c r="S212" s="883" t="s">
        <v>462</v>
      </c>
      <c r="T212" s="881" t="s">
        <v>462</v>
      </c>
      <c r="U212" s="882" t="s">
        <v>462</v>
      </c>
      <c r="V212" s="883" t="s">
        <v>462</v>
      </c>
      <c r="W212" s="881" t="s">
        <v>462</v>
      </c>
      <c r="X212" s="882" t="s">
        <v>462</v>
      </c>
      <c r="Y212" s="883" t="s">
        <v>462</v>
      </c>
      <c r="Z212" s="881" t="s">
        <v>462</v>
      </c>
      <c r="AA212" s="882"/>
      <c r="AB212" s="883" t="s">
        <v>462</v>
      </c>
      <c r="AC212" s="881" t="s">
        <v>462</v>
      </c>
      <c r="AD212" s="882" t="s">
        <v>462</v>
      </c>
      <c r="AE212" s="883" t="s">
        <v>462</v>
      </c>
      <c r="AF212" s="881" t="s">
        <v>462</v>
      </c>
      <c r="AG212" s="882" t="s">
        <v>462</v>
      </c>
      <c r="AH212" s="897" t="s">
        <v>462</v>
      </c>
    </row>
    <row r="213" spans="1:34" s="765" customFormat="1" ht="14.5" customHeight="1">
      <c r="A213" s="749" t="s">
        <v>15</v>
      </c>
      <c r="B213" s="862">
        <v>41.861308840969578</v>
      </c>
      <c r="C213" s="863">
        <v>7.0591818989182569</v>
      </c>
      <c r="D213" s="864">
        <v>54</v>
      </c>
      <c r="E213" s="862">
        <v>10.209776619390739</v>
      </c>
      <c r="F213" s="863">
        <v>4.0673385171155418</v>
      </c>
      <c r="G213" s="864">
        <v>53</v>
      </c>
      <c r="H213" s="862">
        <v>61.582842944757708</v>
      </c>
      <c r="I213" s="863">
        <v>6.9242996643260852</v>
      </c>
      <c r="J213" s="864">
        <v>55</v>
      </c>
      <c r="K213" s="862">
        <v>26.643561391491701</v>
      </c>
      <c r="L213" s="863">
        <v>6.043004806380341</v>
      </c>
      <c r="M213" s="864">
        <v>52</v>
      </c>
      <c r="N213" s="862">
        <v>83.944274508492782</v>
      </c>
      <c r="O213" s="863">
        <v>5.0930994242759704</v>
      </c>
      <c r="P213" s="864">
        <v>58</v>
      </c>
      <c r="Q213" s="862">
        <v>48.532291936331077</v>
      </c>
      <c r="R213" s="863">
        <v>7.2148143450000983</v>
      </c>
      <c r="S213" s="864">
        <v>52</v>
      </c>
      <c r="T213" s="862">
        <v>71.985915020886154</v>
      </c>
      <c r="U213" s="863">
        <v>6.284817061914584</v>
      </c>
      <c r="V213" s="864">
        <v>56</v>
      </c>
      <c r="W213" s="862">
        <v>76.619629178045599</v>
      </c>
      <c r="X213" s="863">
        <v>5.9444651108005564</v>
      </c>
      <c r="Y213" s="864">
        <v>56</v>
      </c>
      <c r="Z213" s="862">
        <v>80.995133793834071</v>
      </c>
      <c r="AA213" s="863">
        <v>5.5760368795010677</v>
      </c>
      <c r="AB213" s="864">
        <v>54</v>
      </c>
      <c r="AC213" s="862">
        <v>52.729995277894879</v>
      </c>
      <c r="AD213" s="863">
        <v>7.1832109628127041</v>
      </c>
      <c r="AE213" s="864">
        <v>53</v>
      </c>
      <c r="AF213" s="862">
        <v>23.23039259794426</v>
      </c>
      <c r="AG213" s="863">
        <v>6.418227703329288</v>
      </c>
      <c r="AH213" s="887">
        <v>43</v>
      </c>
    </row>
    <row r="214" spans="1:34" s="765" customFormat="1" ht="14.5" customHeight="1">
      <c r="A214" s="750" t="s">
        <v>16</v>
      </c>
      <c r="B214" s="881" t="s">
        <v>462</v>
      </c>
      <c r="C214" s="882"/>
      <c r="D214" s="883" t="s">
        <v>462</v>
      </c>
      <c r="E214" s="881" t="s">
        <v>462</v>
      </c>
      <c r="F214" s="882" t="s">
        <v>462</v>
      </c>
      <c r="G214" s="883" t="s">
        <v>462</v>
      </c>
      <c r="H214" s="881" t="s">
        <v>462</v>
      </c>
      <c r="I214" s="882" t="s">
        <v>462</v>
      </c>
      <c r="J214" s="883" t="s">
        <v>462</v>
      </c>
      <c r="K214" s="881" t="s">
        <v>462</v>
      </c>
      <c r="L214" s="882" t="s">
        <v>462</v>
      </c>
      <c r="M214" s="883" t="s">
        <v>462</v>
      </c>
      <c r="N214" s="881" t="s">
        <v>462</v>
      </c>
      <c r="O214" s="882" t="s">
        <v>462</v>
      </c>
      <c r="P214" s="883" t="s">
        <v>462</v>
      </c>
      <c r="Q214" s="881" t="s">
        <v>462</v>
      </c>
      <c r="R214" s="882" t="s">
        <v>462</v>
      </c>
      <c r="S214" s="883" t="s">
        <v>462</v>
      </c>
      <c r="T214" s="881" t="s">
        <v>462</v>
      </c>
      <c r="U214" s="882" t="s">
        <v>462</v>
      </c>
      <c r="V214" s="883" t="s">
        <v>462</v>
      </c>
      <c r="W214" s="881" t="s">
        <v>462</v>
      </c>
      <c r="X214" s="882" t="s">
        <v>462</v>
      </c>
      <c r="Y214" s="883" t="s">
        <v>462</v>
      </c>
      <c r="Z214" s="881" t="s">
        <v>462</v>
      </c>
      <c r="AA214" s="882" t="s">
        <v>462</v>
      </c>
      <c r="AB214" s="883" t="s">
        <v>462</v>
      </c>
      <c r="AC214" s="881" t="s">
        <v>462</v>
      </c>
      <c r="AD214" s="882" t="s">
        <v>462</v>
      </c>
      <c r="AE214" s="883" t="s">
        <v>462</v>
      </c>
      <c r="AF214" s="881" t="s">
        <v>462</v>
      </c>
      <c r="AG214" s="882" t="s">
        <v>462</v>
      </c>
      <c r="AH214" s="897" t="s">
        <v>462</v>
      </c>
    </row>
    <row r="215" spans="1:34" s="765" customFormat="1" ht="14.5" customHeight="1">
      <c r="A215" s="749" t="s">
        <v>17</v>
      </c>
      <c r="B215" s="862">
        <v>33.424005865805583</v>
      </c>
      <c r="C215" s="863">
        <v>7.2132428155995063</v>
      </c>
      <c r="D215" s="864">
        <v>44</v>
      </c>
      <c r="E215" s="862">
        <v>16.266783238061478</v>
      </c>
      <c r="F215" s="863">
        <v>5.4818451376964799</v>
      </c>
      <c r="G215" s="864">
        <v>43</v>
      </c>
      <c r="H215" s="862">
        <v>60.091441924021197</v>
      </c>
      <c r="I215" s="863">
        <v>7.4487519723684033</v>
      </c>
      <c r="J215" s="864">
        <v>47</v>
      </c>
      <c r="K215" s="862">
        <v>23.45029747467801</v>
      </c>
      <c r="L215" s="863">
        <v>6.7774660842018024</v>
      </c>
      <c r="M215" s="864">
        <v>43</v>
      </c>
      <c r="N215" s="862">
        <v>89.634795887752475</v>
      </c>
      <c r="O215" s="863">
        <v>4.468628657710882</v>
      </c>
      <c r="P215" s="864">
        <v>48</v>
      </c>
      <c r="Q215" s="862">
        <v>48.000784200291321</v>
      </c>
      <c r="R215" s="863">
        <v>7.6156716006629006</v>
      </c>
      <c r="S215" s="864">
        <v>46</v>
      </c>
      <c r="T215" s="862">
        <v>63.376838059353197</v>
      </c>
      <c r="U215" s="863">
        <v>7.3933508155294163</v>
      </c>
      <c r="V215" s="864">
        <v>45</v>
      </c>
      <c r="W215" s="862">
        <v>67.701366557389662</v>
      </c>
      <c r="X215" s="863">
        <v>7.0824007179336803</v>
      </c>
      <c r="Y215" s="864">
        <v>47</v>
      </c>
      <c r="Z215" s="862">
        <v>85.944627592074625</v>
      </c>
      <c r="AA215" s="863">
        <v>5.5595086751209477</v>
      </c>
      <c r="AB215" s="864">
        <v>46</v>
      </c>
      <c r="AC215" s="862">
        <v>59.897203984574489</v>
      </c>
      <c r="AD215" s="863">
        <v>7.8087906722899154</v>
      </c>
      <c r="AE215" s="864">
        <v>42</v>
      </c>
      <c r="AF215" s="862">
        <v>20.15222270145626</v>
      </c>
      <c r="AG215" s="863">
        <v>7.6324648541865798</v>
      </c>
      <c r="AH215" s="887">
        <v>33</v>
      </c>
    </row>
    <row r="216" spans="1:34" s="765" customFormat="1" ht="14.5" customHeight="1">
      <c r="A216" s="750" t="s">
        <v>18</v>
      </c>
      <c r="B216" s="865">
        <v>42.297291879038383</v>
      </c>
      <c r="C216" s="866">
        <v>4.6442233637583019</v>
      </c>
      <c r="D216" s="867">
        <v>122</v>
      </c>
      <c r="E216" s="865">
        <v>30.17459337586935</v>
      </c>
      <c r="F216" s="866">
        <v>4.331799531590538</v>
      </c>
      <c r="G216" s="867">
        <v>122</v>
      </c>
      <c r="H216" s="865">
        <v>43.447655629648168</v>
      </c>
      <c r="I216" s="866">
        <v>4.6350540334095331</v>
      </c>
      <c r="J216" s="867">
        <v>121</v>
      </c>
      <c r="K216" s="865">
        <v>45.857668875332891</v>
      </c>
      <c r="L216" s="866">
        <v>4.7648264205575126</v>
      </c>
      <c r="M216" s="867">
        <v>117</v>
      </c>
      <c r="N216" s="865">
        <v>93.700018483179619</v>
      </c>
      <c r="O216" s="866">
        <v>2.086058898515319</v>
      </c>
      <c r="P216" s="867">
        <v>133</v>
      </c>
      <c r="Q216" s="865">
        <v>41.110812245458838</v>
      </c>
      <c r="R216" s="866">
        <v>4.6643724269155271</v>
      </c>
      <c r="S216" s="867">
        <v>119</v>
      </c>
      <c r="T216" s="865">
        <v>82.292416569431907</v>
      </c>
      <c r="U216" s="866">
        <v>3.5886487520606121</v>
      </c>
      <c r="V216" s="867">
        <v>124</v>
      </c>
      <c r="W216" s="865">
        <v>59.899458180198152</v>
      </c>
      <c r="X216" s="866">
        <v>4.6154585133375976</v>
      </c>
      <c r="Y216" s="867">
        <v>119</v>
      </c>
      <c r="Z216" s="865">
        <v>93.215414446363539</v>
      </c>
      <c r="AA216" s="866">
        <v>2.223850585885021</v>
      </c>
      <c r="AB216" s="867">
        <v>131</v>
      </c>
      <c r="AC216" s="865">
        <v>80.371984762593243</v>
      </c>
      <c r="AD216" s="866">
        <v>3.7948087107708082</v>
      </c>
      <c r="AE216" s="867">
        <v>124</v>
      </c>
      <c r="AF216" s="865">
        <v>32.119614776549668</v>
      </c>
      <c r="AG216" s="866">
        <v>5.0013750207672842</v>
      </c>
      <c r="AH216" s="888">
        <v>94</v>
      </c>
    </row>
    <row r="217" spans="1:34" s="765" customFormat="1" ht="14.5" customHeight="1">
      <c r="A217" s="749" t="s">
        <v>19</v>
      </c>
      <c r="B217" s="862">
        <v>20.769696265285429</v>
      </c>
      <c r="C217" s="863">
        <v>6.5053547225300132</v>
      </c>
      <c r="D217" s="864">
        <v>37</v>
      </c>
      <c r="E217" s="862">
        <v>23.08809545633834</v>
      </c>
      <c r="F217" s="863">
        <v>6.5535288550365696</v>
      </c>
      <c r="G217" s="864">
        <v>38</v>
      </c>
      <c r="H217" s="862">
        <v>52.047826121253053</v>
      </c>
      <c r="I217" s="863">
        <v>8.4593605578505073</v>
      </c>
      <c r="J217" s="864">
        <v>38</v>
      </c>
      <c r="K217" s="862">
        <v>43.644107766338912</v>
      </c>
      <c r="L217" s="863">
        <v>8.6285359127353622</v>
      </c>
      <c r="M217" s="864">
        <v>36</v>
      </c>
      <c r="N217" s="862">
        <v>94.08185271793073</v>
      </c>
      <c r="O217" s="863">
        <v>4.1004972187189823</v>
      </c>
      <c r="P217" s="864">
        <v>43</v>
      </c>
      <c r="Q217" s="862">
        <v>59.778434595952277</v>
      </c>
      <c r="R217" s="863">
        <v>8.478962460363018</v>
      </c>
      <c r="S217" s="864">
        <v>37</v>
      </c>
      <c r="T217" s="862">
        <v>84.430953914405478</v>
      </c>
      <c r="U217" s="863">
        <v>6.1144362116557129</v>
      </c>
      <c r="V217" s="864">
        <v>40</v>
      </c>
      <c r="W217" s="862">
        <v>59.576267268372114</v>
      </c>
      <c r="X217" s="863">
        <v>8.5732479359296434</v>
      </c>
      <c r="Y217" s="864">
        <v>37</v>
      </c>
      <c r="Z217" s="862">
        <v>73.716804390617412</v>
      </c>
      <c r="AA217" s="863">
        <v>7.3850474718915722</v>
      </c>
      <c r="AB217" s="864">
        <v>41</v>
      </c>
      <c r="AC217" s="862">
        <v>58.691815102419419</v>
      </c>
      <c r="AD217" s="863">
        <v>8.3267628166353838</v>
      </c>
      <c r="AE217" s="864">
        <v>38</v>
      </c>
      <c r="AF217" s="862">
        <v>34.743007266141923</v>
      </c>
      <c r="AG217" s="863">
        <v>9.1053899316595164</v>
      </c>
      <c r="AH217" s="887">
        <v>30</v>
      </c>
    </row>
    <row r="218" spans="1:34" s="765" customFormat="1" ht="14.5" customHeight="1">
      <c r="A218" s="750" t="s">
        <v>20</v>
      </c>
      <c r="B218" s="881" t="s">
        <v>462</v>
      </c>
      <c r="C218" s="882"/>
      <c r="D218" s="883" t="s">
        <v>462</v>
      </c>
      <c r="E218" s="881" t="s">
        <v>462</v>
      </c>
      <c r="F218" s="882" t="s">
        <v>462</v>
      </c>
      <c r="G218" s="883" t="s">
        <v>462</v>
      </c>
      <c r="H218" s="881" t="s">
        <v>462</v>
      </c>
      <c r="I218" s="882" t="s">
        <v>462</v>
      </c>
      <c r="J218" s="883" t="s">
        <v>462</v>
      </c>
      <c r="K218" s="881" t="s">
        <v>462</v>
      </c>
      <c r="L218" s="882" t="s">
        <v>462</v>
      </c>
      <c r="M218" s="883" t="s">
        <v>462</v>
      </c>
      <c r="N218" s="881" t="s">
        <v>462</v>
      </c>
      <c r="O218" s="882"/>
      <c r="P218" s="883" t="s">
        <v>462</v>
      </c>
      <c r="Q218" s="881" t="s">
        <v>462</v>
      </c>
      <c r="R218" s="882" t="s">
        <v>462</v>
      </c>
      <c r="S218" s="883" t="s">
        <v>462</v>
      </c>
      <c r="T218" s="881" t="s">
        <v>462</v>
      </c>
      <c r="U218" s="882" t="s">
        <v>462</v>
      </c>
      <c r="V218" s="883" t="s">
        <v>462</v>
      </c>
      <c r="W218" s="881" t="s">
        <v>462</v>
      </c>
      <c r="X218" s="882" t="s">
        <v>462</v>
      </c>
      <c r="Y218" s="883" t="s">
        <v>462</v>
      </c>
      <c r="Z218" s="881" t="s">
        <v>462</v>
      </c>
      <c r="AA218" s="882" t="s">
        <v>462</v>
      </c>
      <c r="AB218" s="883" t="s">
        <v>462</v>
      </c>
      <c r="AC218" s="881" t="s">
        <v>462</v>
      </c>
      <c r="AD218" s="882" t="s">
        <v>462</v>
      </c>
      <c r="AE218" s="883" t="s">
        <v>462</v>
      </c>
      <c r="AF218" s="881" t="s">
        <v>462</v>
      </c>
      <c r="AG218" s="882"/>
      <c r="AH218" s="897" t="s">
        <v>462</v>
      </c>
    </row>
    <row r="219" spans="1:34" s="765" customFormat="1" ht="14.5" customHeight="1">
      <c r="A219" s="749" t="s">
        <v>21</v>
      </c>
      <c r="B219" s="862">
        <v>27.49396800809582</v>
      </c>
      <c r="C219" s="863">
        <v>7.7340652499591949</v>
      </c>
      <c r="D219" s="864">
        <v>36</v>
      </c>
      <c r="E219" s="862">
        <v>5.7482817707162708</v>
      </c>
      <c r="F219" s="863">
        <v>3.9544608499598319</v>
      </c>
      <c r="G219" s="864">
        <v>36</v>
      </c>
      <c r="H219" s="862">
        <v>22.175617630485981</v>
      </c>
      <c r="I219" s="863">
        <v>6.7238918238544416</v>
      </c>
      <c r="J219" s="864">
        <v>38</v>
      </c>
      <c r="K219" s="862">
        <v>42.578813236719178</v>
      </c>
      <c r="L219" s="863">
        <v>8.3076751025366544</v>
      </c>
      <c r="M219" s="864">
        <v>37</v>
      </c>
      <c r="N219" s="862">
        <v>72.39959477630029</v>
      </c>
      <c r="O219" s="863">
        <v>7.9646857348810567</v>
      </c>
      <c r="P219" s="864">
        <v>38</v>
      </c>
      <c r="Q219" s="862">
        <v>54.674994153856581</v>
      </c>
      <c r="R219" s="863">
        <v>8.4221843351129433</v>
      </c>
      <c r="S219" s="864">
        <v>37</v>
      </c>
      <c r="T219" s="862">
        <v>85.053274517224835</v>
      </c>
      <c r="U219" s="863">
        <v>5.7692500582171773</v>
      </c>
      <c r="V219" s="864">
        <v>38</v>
      </c>
      <c r="W219" s="862">
        <v>52.772552095827237</v>
      </c>
      <c r="X219" s="863">
        <v>8.4215219357744697</v>
      </c>
      <c r="Y219" s="864">
        <v>38</v>
      </c>
      <c r="Z219" s="862">
        <v>91.661629978077158</v>
      </c>
      <c r="AA219" s="863">
        <v>4.7660925483004846</v>
      </c>
      <c r="AB219" s="864">
        <v>39</v>
      </c>
      <c r="AC219" s="862">
        <v>75.523304575630888</v>
      </c>
      <c r="AD219" s="863">
        <v>6.9704146331248191</v>
      </c>
      <c r="AE219" s="864">
        <v>38</v>
      </c>
      <c r="AF219" s="862">
        <v>18.200349302385689</v>
      </c>
      <c r="AG219" s="863">
        <v>8.3435913905292036</v>
      </c>
      <c r="AH219" s="887">
        <v>25</v>
      </c>
    </row>
    <row r="220" spans="1:34" s="765" customFormat="1" ht="14.5" customHeight="1">
      <c r="A220" s="750" t="s">
        <v>22</v>
      </c>
      <c r="B220" s="881" t="s">
        <v>462</v>
      </c>
      <c r="C220" s="882" t="s">
        <v>462</v>
      </c>
      <c r="D220" s="883" t="s">
        <v>462</v>
      </c>
      <c r="E220" s="881" t="s">
        <v>462</v>
      </c>
      <c r="F220" s="882" t="s">
        <v>462</v>
      </c>
      <c r="G220" s="883" t="s">
        <v>462</v>
      </c>
      <c r="H220" s="881" t="s">
        <v>462</v>
      </c>
      <c r="I220" s="882" t="s">
        <v>462</v>
      </c>
      <c r="J220" s="883" t="s">
        <v>462</v>
      </c>
      <c r="K220" s="881" t="s">
        <v>462</v>
      </c>
      <c r="L220" s="882" t="s">
        <v>462</v>
      </c>
      <c r="M220" s="883" t="s">
        <v>462</v>
      </c>
      <c r="N220" s="881" t="s">
        <v>462</v>
      </c>
      <c r="O220" s="882" t="s">
        <v>462</v>
      </c>
      <c r="P220" s="883" t="s">
        <v>462</v>
      </c>
      <c r="Q220" s="881" t="s">
        <v>462</v>
      </c>
      <c r="R220" s="882" t="s">
        <v>462</v>
      </c>
      <c r="S220" s="883" t="s">
        <v>462</v>
      </c>
      <c r="T220" s="881" t="s">
        <v>462</v>
      </c>
      <c r="U220" s="882" t="s">
        <v>462</v>
      </c>
      <c r="V220" s="883" t="s">
        <v>462</v>
      </c>
      <c r="W220" s="881" t="s">
        <v>462</v>
      </c>
      <c r="X220" s="882" t="s">
        <v>462</v>
      </c>
      <c r="Y220" s="883" t="s">
        <v>462</v>
      </c>
      <c r="Z220" s="881" t="s">
        <v>462</v>
      </c>
      <c r="AA220" s="882" t="s">
        <v>462</v>
      </c>
      <c r="AB220" s="883" t="s">
        <v>462</v>
      </c>
      <c r="AC220" s="881" t="s">
        <v>462</v>
      </c>
      <c r="AD220" s="882" t="s">
        <v>462</v>
      </c>
      <c r="AE220" s="883" t="s">
        <v>462</v>
      </c>
      <c r="AF220" s="881" t="s">
        <v>462</v>
      </c>
      <c r="AG220" s="882" t="s">
        <v>462</v>
      </c>
      <c r="AH220" s="897" t="s">
        <v>462</v>
      </c>
    </row>
    <row r="221" spans="1:34" s="765" customFormat="1" ht="14.5" customHeight="1">
      <c r="A221" s="749" t="s">
        <v>23</v>
      </c>
      <c r="B221" s="878" t="s">
        <v>462</v>
      </c>
      <c r="C221" s="879" t="s">
        <v>462</v>
      </c>
      <c r="D221" s="880" t="s">
        <v>462</v>
      </c>
      <c r="E221" s="878" t="s">
        <v>462</v>
      </c>
      <c r="F221" s="879" t="s">
        <v>462</v>
      </c>
      <c r="G221" s="880" t="s">
        <v>462</v>
      </c>
      <c r="H221" s="878" t="s">
        <v>462</v>
      </c>
      <c r="I221" s="879" t="s">
        <v>462</v>
      </c>
      <c r="J221" s="880" t="s">
        <v>462</v>
      </c>
      <c r="K221" s="878" t="s">
        <v>462</v>
      </c>
      <c r="L221" s="879" t="s">
        <v>462</v>
      </c>
      <c r="M221" s="880" t="s">
        <v>462</v>
      </c>
      <c r="N221" s="878" t="s">
        <v>462</v>
      </c>
      <c r="O221" s="879" t="s">
        <v>462</v>
      </c>
      <c r="P221" s="880" t="s">
        <v>462</v>
      </c>
      <c r="Q221" s="878" t="s">
        <v>462</v>
      </c>
      <c r="R221" s="879" t="s">
        <v>462</v>
      </c>
      <c r="S221" s="880" t="s">
        <v>462</v>
      </c>
      <c r="T221" s="878" t="s">
        <v>462</v>
      </c>
      <c r="U221" s="879" t="s">
        <v>462</v>
      </c>
      <c r="V221" s="880" t="s">
        <v>462</v>
      </c>
      <c r="W221" s="878" t="s">
        <v>462</v>
      </c>
      <c r="X221" s="879" t="s">
        <v>462</v>
      </c>
      <c r="Y221" s="880" t="s">
        <v>462</v>
      </c>
      <c r="Z221" s="878" t="s">
        <v>462</v>
      </c>
      <c r="AA221" s="879" t="s">
        <v>462</v>
      </c>
      <c r="AB221" s="880" t="s">
        <v>462</v>
      </c>
      <c r="AC221" s="878" t="s">
        <v>462</v>
      </c>
      <c r="AD221" s="879" t="s">
        <v>462</v>
      </c>
      <c r="AE221" s="880" t="s">
        <v>462</v>
      </c>
      <c r="AF221" s="878" t="s">
        <v>462</v>
      </c>
      <c r="AG221" s="879" t="s">
        <v>462</v>
      </c>
      <c r="AH221" s="896" t="s">
        <v>462</v>
      </c>
    </row>
    <row r="222" spans="1:34" s="765" customFormat="1" ht="14.5" customHeight="1" thickBot="1">
      <c r="A222" s="751" t="s">
        <v>24</v>
      </c>
      <c r="B222" s="870">
        <v>9.9752686874589038</v>
      </c>
      <c r="C222" s="871">
        <v>6.7680917210865683</v>
      </c>
      <c r="D222" s="1023">
        <v>18</v>
      </c>
      <c r="E222" s="870">
        <v>10.00983297356963</v>
      </c>
      <c r="F222" s="871">
        <v>6.8068016883033851</v>
      </c>
      <c r="G222" s="1023">
        <v>18</v>
      </c>
      <c r="H222" s="870">
        <v>31.634061733186051</v>
      </c>
      <c r="I222" s="871">
        <v>11.023863713127801</v>
      </c>
      <c r="J222" s="1023">
        <v>18</v>
      </c>
      <c r="K222" s="870">
        <v>51.48081288239581</v>
      </c>
      <c r="L222" s="871">
        <v>11.676446861505831</v>
      </c>
      <c r="M222" s="1023">
        <v>19</v>
      </c>
      <c r="N222" s="870">
        <v>73.485793404102409</v>
      </c>
      <c r="O222" s="871">
        <v>10.3121945847313</v>
      </c>
      <c r="P222" s="1023">
        <v>19</v>
      </c>
      <c r="Q222" s="870">
        <v>42.956364837271792</v>
      </c>
      <c r="R222" s="871">
        <v>11.38774135581774</v>
      </c>
      <c r="S222" s="1023">
        <v>19</v>
      </c>
      <c r="T222" s="870">
        <v>69.353901207090914</v>
      </c>
      <c r="U222" s="871">
        <v>10.63743091969801</v>
      </c>
      <c r="V222" s="1023">
        <v>19</v>
      </c>
      <c r="W222" s="870">
        <v>53.860076991497252</v>
      </c>
      <c r="X222" s="871">
        <v>11.618936566311451</v>
      </c>
      <c r="Y222" s="1023">
        <v>19</v>
      </c>
      <c r="Z222" s="870">
        <v>86.569818617440902</v>
      </c>
      <c r="AA222" s="871">
        <v>7.3601282625478008</v>
      </c>
      <c r="AB222" s="1023">
        <v>19</v>
      </c>
      <c r="AC222" s="870">
        <v>45.198976725561238</v>
      </c>
      <c r="AD222" s="871">
        <v>11.55776121355942</v>
      </c>
      <c r="AE222" s="1023">
        <v>19</v>
      </c>
      <c r="AF222" s="870">
        <v>32.284722866512581</v>
      </c>
      <c r="AG222" s="871">
        <v>12.07334535847361</v>
      </c>
      <c r="AH222" s="889">
        <v>15</v>
      </c>
    </row>
    <row r="223" spans="1:34" s="765" customFormat="1" ht="14.5" customHeight="1">
      <c r="A223" s="752" t="s">
        <v>26</v>
      </c>
      <c r="B223" s="877">
        <v>37.898117188418283</v>
      </c>
      <c r="C223" s="875">
        <v>2.4407287464536931</v>
      </c>
      <c r="D223" s="876">
        <v>433</v>
      </c>
      <c r="E223" s="877">
        <v>26.468584547519459</v>
      </c>
      <c r="F223" s="875">
        <v>2.1738170345367132</v>
      </c>
      <c r="G223" s="876">
        <v>436</v>
      </c>
      <c r="H223" s="877">
        <v>50.859790088212897</v>
      </c>
      <c r="I223" s="875">
        <v>2.459419496120447</v>
      </c>
      <c r="J223" s="876">
        <v>451</v>
      </c>
      <c r="K223" s="877">
        <v>40.218405685966488</v>
      </c>
      <c r="L223" s="875">
        <v>2.459358230253978</v>
      </c>
      <c r="M223" s="876">
        <v>430</v>
      </c>
      <c r="N223" s="877">
        <v>90.463088617820162</v>
      </c>
      <c r="O223" s="875">
        <v>1.366258747684558</v>
      </c>
      <c r="P223" s="876">
        <v>487</v>
      </c>
      <c r="Q223" s="877">
        <v>50.385559826670331</v>
      </c>
      <c r="R223" s="875">
        <v>2.484820473213142</v>
      </c>
      <c r="S223" s="876">
        <v>440</v>
      </c>
      <c r="T223" s="877">
        <v>76.735825674577569</v>
      </c>
      <c r="U223" s="875">
        <v>2.0436086615978208</v>
      </c>
      <c r="V223" s="876">
        <v>455</v>
      </c>
      <c r="W223" s="877">
        <v>61.730922834929359</v>
      </c>
      <c r="X223" s="875">
        <v>2.4110393395505429</v>
      </c>
      <c r="Y223" s="876">
        <v>447</v>
      </c>
      <c r="Z223" s="877">
        <v>87.691251533830822</v>
      </c>
      <c r="AA223" s="875">
        <v>1.6083083695162621</v>
      </c>
      <c r="AB223" s="876">
        <v>472</v>
      </c>
      <c r="AC223" s="877">
        <v>64.03982624733699</v>
      </c>
      <c r="AD223" s="875">
        <v>2.356053800525487</v>
      </c>
      <c r="AE223" s="876">
        <v>448</v>
      </c>
      <c r="AF223" s="877">
        <v>30.35584289987284</v>
      </c>
      <c r="AG223" s="875">
        <v>2.6020595158757822</v>
      </c>
      <c r="AH223" s="890">
        <v>338</v>
      </c>
    </row>
    <row r="224" spans="1:34" s="765" customFormat="1" ht="14.5" customHeight="1">
      <c r="A224" s="752" t="s">
        <v>25</v>
      </c>
      <c r="B224" s="877">
        <v>27.742150968067818</v>
      </c>
      <c r="C224" s="875">
        <v>4.431477396751573</v>
      </c>
      <c r="D224" s="876">
        <v>112</v>
      </c>
      <c r="E224" s="877">
        <v>15.805993565754649</v>
      </c>
      <c r="F224" s="875">
        <v>3.6767884124008989</v>
      </c>
      <c r="G224" s="876">
        <v>112</v>
      </c>
      <c r="H224" s="877">
        <v>34.462243098007903</v>
      </c>
      <c r="I224" s="875">
        <v>4.606235141405131</v>
      </c>
      <c r="J224" s="876">
        <v>118</v>
      </c>
      <c r="K224" s="877">
        <v>44.006954469949711</v>
      </c>
      <c r="L224" s="875">
        <v>4.8143207106748784</v>
      </c>
      <c r="M224" s="876">
        <v>119</v>
      </c>
      <c r="N224" s="877">
        <v>82.552944634793462</v>
      </c>
      <c r="O224" s="875">
        <v>3.584400747387444</v>
      </c>
      <c r="P224" s="876">
        <v>126</v>
      </c>
      <c r="Q224" s="877">
        <v>46.908942427069789</v>
      </c>
      <c r="R224" s="875">
        <v>4.8210278647843312</v>
      </c>
      <c r="S224" s="876">
        <v>119</v>
      </c>
      <c r="T224" s="877">
        <v>78.196524662093665</v>
      </c>
      <c r="U224" s="875">
        <v>3.9804311227374791</v>
      </c>
      <c r="V224" s="876">
        <v>121</v>
      </c>
      <c r="W224" s="877">
        <v>53.63181010675541</v>
      </c>
      <c r="X224" s="875">
        <v>4.8262681212852492</v>
      </c>
      <c r="Y224" s="876">
        <v>120</v>
      </c>
      <c r="Z224" s="877">
        <v>90.457629272711799</v>
      </c>
      <c r="AA224" s="875">
        <v>2.7541205231416028</v>
      </c>
      <c r="AB224" s="876">
        <v>127</v>
      </c>
      <c r="AC224" s="877">
        <v>58.158026213463309</v>
      </c>
      <c r="AD224" s="875">
        <v>4.7423563519522229</v>
      </c>
      <c r="AE224" s="876">
        <v>124</v>
      </c>
      <c r="AF224" s="877">
        <v>30.290098859027079</v>
      </c>
      <c r="AG224" s="875">
        <v>5.3516159174569724</v>
      </c>
      <c r="AH224" s="890">
        <v>85</v>
      </c>
    </row>
    <row r="225" spans="1:34" s="765" customFormat="1" ht="14.5" customHeight="1">
      <c r="A225" s="753" t="s">
        <v>27</v>
      </c>
      <c r="B225" s="891">
        <v>35.803414785771729</v>
      </c>
      <c r="C225" s="892">
        <v>2.1524857404863811</v>
      </c>
      <c r="D225" s="893">
        <v>545</v>
      </c>
      <c r="E225" s="891">
        <v>24.281889396612421</v>
      </c>
      <c r="F225" s="892">
        <v>1.892616528728889</v>
      </c>
      <c r="G225" s="893">
        <v>548</v>
      </c>
      <c r="H225" s="891">
        <v>47.443068354796722</v>
      </c>
      <c r="I225" s="892">
        <v>2.1881348209756339</v>
      </c>
      <c r="J225" s="893">
        <v>569</v>
      </c>
      <c r="K225" s="891">
        <v>41.04719417118487</v>
      </c>
      <c r="L225" s="892">
        <v>2.192758992779356</v>
      </c>
      <c r="M225" s="893">
        <v>549</v>
      </c>
      <c r="N225" s="891">
        <v>88.822768693396199</v>
      </c>
      <c r="O225" s="892">
        <v>1.321532251193219</v>
      </c>
      <c r="P225" s="893">
        <v>613</v>
      </c>
      <c r="Q225" s="891">
        <v>49.629752664810859</v>
      </c>
      <c r="R225" s="892">
        <v>2.2107134344609478</v>
      </c>
      <c r="S225" s="893">
        <v>559</v>
      </c>
      <c r="T225" s="891">
        <v>77.04613745011055</v>
      </c>
      <c r="U225" s="892">
        <v>1.81804401314633</v>
      </c>
      <c r="V225" s="893">
        <v>576</v>
      </c>
      <c r="W225" s="891">
        <v>59.993302876701058</v>
      </c>
      <c r="X225" s="892">
        <v>2.164517340465391</v>
      </c>
      <c r="Y225" s="893">
        <v>567</v>
      </c>
      <c r="Z225" s="891">
        <v>88.282216523867646</v>
      </c>
      <c r="AA225" s="892">
        <v>1.3960748224830859</v>
      </c>
      <c r="AB225" s="893">
        <v>599</v>
      </c>
      <c r="AC225" s="891">
        <v>62.759323603109422</v>
      </c>
      <c r="AD225" s="892">
        <v>2.1191644394490101</v>
      </c>
      <c r="AE225" s="893">
        <v>572</v>
      </c>
      <c r="AF225" s="891">
        <v>30.342414943935442</v>
      </c>
      <c r="AG225" s="892">
        <v>2.341368544234633</v>
      </c>
      <c r="AH225" s="895">
        <v>423</v>
      </c>
    </row>
    <row r="226" spans="1:34" s="765" customFormat="1" ht="14.5" customHeight="1">
      <c r="A226" s="1333" t="s">
        <v>457</v>
      </c>
      <c r="B226" s="1333" t="s">
        <v>457</v>
      </c>
      <c r="C226" s="1333" t="s">
        <v>457</v>
      </c>
      <c r="D226" s="1333" t="s">
        <v>457</v>
      </c>
      <c r="E226" s="1333" t="s">
        <v>457</v>
      </c>
      <c r="F226" s="1333" t="s">
        <v>457</v>
      </c>
      <c r="G226" s="1333" t="s">
        <v>457</v>
      </c>
      <c r="H226" s="1333" t="s">
        <v>457</v>
      </c>
      <c r="I226" s="1333" t="s">
        <v>457</v>
      </c>
      <c r="J226" s="1333" t="s">
        <v>457</v>
      </c>
      <c r="K226" s="1333" t="s">
        <v>457</v>
      </c>
      <c r="L226" s="1333" t="s">
        <v>457</v>
      </c>
      <c r="M226" s="1333" t="s">
        <v>457</v>
      </c>
      <c r="N226" s="1333" t="s">
        <v>457</v>
      </c>
      <c r="O226" s="1333" t="s">
        <v>457</v>
      </c>
      <c r="P226" s="1333" t="s">
        <v>457</v>
      </c>
      <c r="Q226" s="1333" t="s">
        <v>457</v>
      </c>
      <c r="R226" s="1333" t="s">
        <v>457</v>
      </c>
      <c r="S226" s="1333" t="s">
        <v>457</v>
      </c>
      <c r="T226" s="1333" t="s">
        <v>457</v>
      </c>
      <c r="U226" s="1333" t="s">
        <v>457</v>
      </c>
      <c r="V226" s="1333" t="s">
        <v>457</v>
      </c>
      <c r="W226" s="1333" t="s">
        <v>457</v>
      </c>
      <c r="X226" s="1333" t="s">
        <v>457</v>
      </c>
      <c r="Y226" s="1333" t="s">
        <v>457</v>
      </c>
      <c r="Z226" s="1333" t="s">
        <v>457</v>
      </c>
      <c r="AA226" s="1333" t="s">
        <v>457</v>
      </c>
      <c r="AB226" s="1333" t="s">
        <v>457</v>
      </c>
      <c r="AC226" s="1333" t="s">
        <v>457</v>
      </c>
      <c r="AD226" s="1333" t="s">
        <v>457</v>
      </c>
      <c r="AE226" s="1333" t="s">
        <v>457</v>
      </c>
      <c r="AF226" s="1333" t="s">
        <v>457</v>
      </c>
      <c r="AG226" s="1333" t="s">
        <v>457</v>
      </c>
      <c r="AH226" s="1333" t="s">
        <v>457</v>
      </c>
    </row>
    <row r="227" spans="1:34" s="765" customFormat="1" ht="14.5" customHeight="1">
      <c r="A227" s="1414" t="s">
        <v>596</v>
      </c>
      <c r="B227" s="1414" t="s">
        <v>126</v>
      </c>
      <c r="C227" s="1414" t="s">
        <v>126</v>
      </c>
      <c r="D227" s="1414" t="s">
        <v>126</v>
      </c>
      <c r="E227" s="1414" t="s">
        <v>126</v>
      </c>
      <c r="F227" s="1414" t="s">
        <v>126</v>
      </c>
      <c r="G227" s="1414" t="s">
        <v>126</v>
      </c>
      <c r="H227" s="1414" t="s">
        <v>126</v>
      </c>
      <c r="I227" s="1414" t="s">
        <v>126</v>
      </c>
      <c r="J227" s="1414" t="s">
        <v>126</v>
      </c>
      <c r="K227" s="1414" t="s">
        <v>126</v>
      </c>
      <c r="L227" s="1414" t="s">
        <v>126</v>
      </c>
      <c r="M227" s="1414" t="s">
        <v>126</v>
      </c>
      <c r="N227" s="1414" t="s">
        <v>126</v>
      </c>
      <c r="O227" s="1414" t="s">
        <v>126</v>
      </c>
      <c r="P227" s="1414" t="s">
        <v>126</v>
      </c>
      <c r="Q227" s="1414" t="s">
        <v>126</v>
      </c>
      <c r="R227" s="1414" t="s">
        <v>126</v>
      </c>
      <c r="S227" s="1414" t="s">
        <v>126</v>
      </c>
      <c r="T227" s="1414" t="s">
        <v>126</v>
      </c>
      <c r="U227" s="1414" t="s">
        <v>126</v>
      </c>
      <c r="V227" s="1414" t="s">
        <v>126</v>
      </c>
      <c r="W227" s="1414" t="s">
        <v>126</v>
      </c>
      <c r="X227" s="1414" t="s">
        <v>126</v>
      </c>
      <c r="Y227" s="1414" t="s">
        <v>126</v>
      </c>
      <c r="Z227" s="1414" t="s">
        <v>126</v>
      </c>
      <c r="AA227" s="1414" t="s">
        <v>126</v>
      </c>
      <c r="AB227" s="1414" t="s">
        <v>126</v>
      </c>
      <c r="AC227" s="1414" t="s">
        <v>126</v>
      </c>
      <c r="AD227" s="1414" t="s">
        <v>126</v>
      </c>
      <c r="AE227" s="1414" t="s">
        <v>126</v>
      </c>
      <c r="AF227" s="1414" t="s">
        <v>126</v>
      </c>
      <c r="AG227" s="1414" t="s">
        <v>126</v>
      </c>
      <c r="AH227" s="1414" t="s">
        <v>126</v>
      </c>
    </row>
    <row r="228" spans="1:34" s="765" customFormat="1" ht="14.5" customHeight="1">
      <c r="A228" s="1333" t="s">
        <v>458</v>
      </c>
      <c r="B228" s="1333" t="s">
        <v>458</v>
      </c>
      <c r="C228" s="1333" t="s">
        <v>458</v>
      </c>
      <c r="D228" s="1333" t="s">
        <v>458</v>
      </c>
      <c r="E228" s="1333" t="s">
        <v>458</v>
      </c>
      <c r="F228" s="1333" t="s">
        <v>458</v>
      </c>
      <c r="G228" s="1333" t="s">
        <v>458</v>
      </c>
      <c r="H228" s="1333" t="s">
        <v>458</v>
      </c>
      <c r="I228" s="1333" t="s">
        <v>458</v>
      </c>
      <c r="J228" s="1333" t="s">
        <v>458</v>
      </c>
      <c r="K228" s="1333" t="s">
        <v>458</v>
      </c>
      <c r="L228" s="1333" t="s">
        <v>458</v>
      </c>
      <c r="M228" s="1333" t="s">
        <v>458</v>
      </c>
      <c r="N228" s="1333" t="s">
        <v>458</v>
      </c>
      <c r="O228" s="1333" t="s">
        <v>458</v>
      </c>
      <c r="P228" s="1333" t="s">
        <v>458</v>
      </c>
      <c r="Q228" s="1333" t="s">
        <v>458</v>
      </c>
      <c r="R228" s="1333" t="s">
        <v>458</v>
      </c>
      <c r="S228" s="1333" t="s">
        <v>458</v>
      </c>
      <c r="T228" s="1333" t="s">
        <v>458</v>
      </c>
      <c r="U228" s="1333" t="s">
        <v>458</v>
      </c>
      <c r="V228" s="1333" t="s">
        <v>458</v>
      </c>
      <c r="W228" s="1333" t="s">
        <v>458</v>
      </c>
      <c r="X228" s="1333" t="s">
        <v>458</v>
      </c>
      <c r="Y228" s="1333" t="s">
        <v>458</v>
      </c>
      <c r="Z228" s="1333" t="s">
        <v>458</v>
      </c>
      <c r="AA228" s="1333" t="s">
        <v>458</v>
      </c>
      <c r="AB228" s="1333" t="s">
        <v>458</v>
      </c>
      <c r="AC228" s="1333" t="s">
        <v>458</v>
      </c>
      <c r="AD228" s="1333" t="s">
        <v>458</v>
      </c>
      <c r="AE228" s="1333" t="s">
        <v>458</v>
      </c>
      <c r="AF228" s="1333" t="s">
        <v>458</v>
      </c>
      <c r="AG228" s="1333" t="s">
        <v>458</v>
      </c>
      <c r="AH228" s="1333" t="s">
        <v>458</v>
      </c>
    </row>
    <row r="229" spans="1:34" ht="14.5" customHeight="1"/>
    <row r="230" spans="1:34" s="765" customFormat="1" ht="14.5" customHeight="1">
      <c r="A230" s="1409" t="s">
        <v>758</v>
      </c>
      <c r="B230" s="1409"/>
      <c r="C230" s="1409"/>
      <c r="D230" s="1409"/>
      <c r="E230" s="1409"/>
      <c r="F230" s="1409"/>
      <c r="G230" s="1409"/>
      <c r="H230" s="1409"/>
      <c r="I230" s="1409"/>
      <c r="J230" s="1409"/>
      <c r="K230" s="1409"/>
      <c r="L230" s="1409"/>
      <c r="M230" s="1409"/>
      <c r="N230" s="1409"/>
      <c r="O230" s="1409"/>
      <c r="P230" s="1409"/>
      <c r="Q230" s="1409"/>
      <c r="R230" s="1409"/>
      <c r="S230" s="1409"/>
      <c r="T230" s="1409"/>
      <c r="U230" s="1409"/>
      <c r="V230" s="1409"/>
      <c r="W230" s="1409"/>
      <c r="X230" s="1409"/>
      <c r="Y230" s="1409"/>
      <c r="Z230" s="1409"/>
      <c r="AA230" s="1409"/>
      <c r="AB230" s="1409"/>
      <c r="AC230" s="1409"/>
      <c r="AD230" s="1409"/>
      <c r="AE230" s="1409"/>
      <c r="AF230" s="1409"/>
      <c r="AG230" s="1409"/>
      <c r="AH230" s="1409"/>
    </row>
    <row r="231" spans="1:34" s="788" customFormat="1" ht="14.5" customHeight="1">
      <c r="A231" s="1415" t="s">
        <v>10</v>
      </c>
      <c r="B231" s="1331" t="s">
        <v>584</v>
      </c>
      <c r="C231" s="1331" t="s">
        <v>444</v>
      </c>
      <c r="D231" s="1331" t="s">
        <v>444</v>
      </c>
      <c r="E231" s="1331" t="s">
        <v>597</v>
      </c>
      <c r="F231" s="1331" t="s">
        <v>445</v>
      </c>
      <c r="G231" s="1331" t="s">
        <v>445</v>
      </c>
      <c r="H231" s="1331" t="s">
        <v>586</v>
      </c>
      <c r="I231" s="1331" t="s">
        <v>446</v>
      </c>
      <c r="J231" s="1331" t="s">
        <v>446</v>
      </c>
      <c r="K231" s="1331" t="s">
        <v>587</v>
      </c>
      <c r="L231" s="1331" t="s">
        <v>447</v>
      </c>
      <c r="M231" s="1331" t="s">
        <v>447</v>
      </c>
      <c r="N231" s="1331" t="s">
        <v>588</v>
      </c>
      <c r="O231" s="1331" t="s">
        <v>448</v>
      </c>
      <c r="P231" s="1331" t="s">
        <v>448</v>
      </c>
      <c r="Q231" s="1331" t="s">
        <v>589</v>
      </c>
      <c r="R231" s="1331" t="s">
        <v>449</v>
      </c>
      <c r="S231" s="1331" t="s">
        <v>449</v>
      </c>
      <c r="T231" s="1331" t="s">
        <v>590</v>
      </c>
      <c r="U231" s="1331" t="s">
        <v>450</v>
      </c>
      <c r="V231" s="1331" t="s">
        <v>450</v>
      </c>
      <c r="W231" s="1331" t="s">
        <v>591</v>
      </c>
      <c r="X231" s="1331" t="s">
        <v>451</v>
      </c>
      <c r="Y231" s="1331" t="s">
        <v>451</v>
      </c>
      <c r="Z231" s="1331" t="s">
        <v>592</v>
      </c>
      <c r="AA231" s="1331" t="s">
        <v>452</v>
      </c>
      <c r="AB231" s="1331" t="s">
        <v>452</v>
      </c>
      <c r="AC231" s="1331" t="s">
        <v>593</v>
      </c>
      <c r="AD231" s="1331" t="s">
        <v>453</v>
      </c>
      <c r="AE231" s="1331" t="s">
        <v>453</v>
      </c>
      <c r="AF231" s="1331" t="s">
        <v>283</v>
      </c>
      <c r="AG231" s="1331" t="s">
        <v>454</v>
      </c>
      <c r="AH231" s="1332" t="s">
        <v>454</v>
      </c>
    </row>
    <row r="232" spans="1:34" s="765" customFormat="1" ht="14.5" customHeight="1" thickBot="1">
      <c r="A232" s="1329"/>
      <c r="B232" s="393" t="s">
        <v>56</v>
      </c>
      <c r="C232" s="393" t="s">
        <v>57</v>
      </c>
      <c r="D232" s="533" t="s">
        <v>123</v>
      </c>
      <c r="E232" s="393" t="s">
        <v>56</v>
      </c>
      <c r="F232" s="393" t="s">
        <v>57</v>
      </c>
      <c r="G232" s="533" t="s">
        <v>123</v>
      </c>
      <c r="H232" s="393" t="s">
        <v>56</v>
      </c>
      <c r="I232" s="393" t="s">
        <v>57</v>
      </c>
      <c r="J232" s="533" t="s">
        <v>123</v>
      </c>
      <c r="K232" s="393" t="s">
        <v>56</v>
      </c>
      <c r="L232" s="393" t="s">
        <v>57</v>
      </c>
      <c r="M232" s="533" t="s">
        <v>123</v>
      </c>
      <c r="N232" s="393" t="s">
        <v>56</v>
      </c>
      <c r="O232" s="393" t="s">
        <v>57</v>
      </c>
      <c r="P232" s="533" t="s">
        <v>123</v>
      </c>
      <c r="Q232" s="393" t="s">
        <v>56</v>
      </c>
      <c r="R232" s="393" t="s">
        <v>57</v>
      </c>
      <c r="S232" s="533" t="s">
        <v>123</v>
      </c>
      <c r="T232" s="393" t="s">
        <v>56</v>
      </c>
      <c r="U232" s="393" t="s">
        <v>57</v>
      </c>
      <c r="V232" s="533" t="s">
        <v>123</v>
      </c>
      <c r="W232" s="393" t="s">
        <v>56</v>
      </c>
      <c r="X232" s="393" t="s">
        <v>57</v>
      </c>
      <c r="Y232" s="533" t="s">
        <v>123</v>
      </c>
      <c r="Z232" s="393" t="s">
        <v>56</v>
      </c>
      <c r="AA232" s="393" t="s">
        <v>57</v>
      </c>
      <c r="AB232" s="533" t="s">
        <v>123</v>
      </c>
      <c r="AC232" s="393" t="s">
        <v>56</v>
      </c>
      <c r="AD232" s="393" t="s">
        <v>57</v>
      </c>
      <c r="AE232" s="533" t="s">
        <v>123</v>
      </c>
      <c r="AF232" s="393" t="s">
        <v>56</v>
      </c>
      <c r="AG232" s="393" t="s">
        <v>57</v>
      </c>
      <c r="AH232" s="393" t="s">
        <v>123</v>
      </c>
    </row>
    <row r="233" spans="1:34" s="765" customFormat="1" ht="14.5" customHeight="1">
      <c r="A233" s="749" t="s">
        <v>376</v>
      </c>
      <c r="B233" s="862">
        <v>32.573507865980638</v>
      </c>
      <c r="C233" s="863">
        <v>3.5577072820852962</v>
      </c>
      <c r="D233" s="864">
        <v>180</v>
      </c>
      <c r="E233" s="862">
        <v>22.5216673809764</v>
      </c>
      <c r="F233" s="863">
        <v>3.1136331316033909</v>
      </c>
      <c r="G233" s="864">
        <v>177</v>
      </c>
      <c r="H233" s="862">
        <v>50.645798406572133</v>
      </c>
      <c r="I233" s="863">
        <v>3.808278252732213</v>
      </c>
      <c r="J233" s="864">
        <v>188</v>
      </c>
      <c r="K233" s="862">
        <v>37.543907687398352</v>
      </c>
      <c r="L233" s="863">
        <v>3.756545220710811</v>
      </c>
      <c r="M233" s="864">
        <v>178</v>
      </c>
      <c r="N233" s="862">
        <v>89.999904294922487</v>
      </c>
      <c r="O233" s="863">
        <v>2.2314425447013511</v>
      </c>
      <c r="P233" s="864">
        <v>210</v>
      </c>
      <c r="Q233" s="862">
        <v>48.769276550772851</v>
      </c>
      <c r="R233" s="863">
        <v>3.790395158070031</v>
      </c>
      <c r="S233" s="864">
        <v>188</v>
      </c>
      <c r="T233" s="862">
        <v>72.609852581520144</v>
      </c>
      <c r="U233" s="863">
        <v>3.375546579513641</v>
      </c>
      <c r="V233" s="864">
        <v>191</v>
      </c>
      <c r="W233" s="862">
        <v>57.419455640705777</v>
      </c>
      <c r="X233" s="863">
        <v>3.794152421971031</v>
      </c>
      <c r="Y233" s="864">
        <v>187</v>
      </c>
      <c r="Z233" s="862">
        <v>85.31247095770938</v>
      </c>
      <c r="AA233" s="863">
        <v>2.7885602943051548</v>
      </c>
      <c r="AB233" s="864">
        <v>196</v>
      </c>
      <c r="AC233" s="862">
        <v>54.520660843213683</v>
      </c>
      <c r="AD233" s="863">
        <v>3.7924073746414289</v>
      </c>
      <c r="AE233" s="864">
        <v>189</v>
      </c>
      <c r="AF233" s="862">
        <v>25.92671578191603</v>
      </c>
      <c r="AG233" s="863">
        <v>3.823588654054606</v>
      </c>
      <c r="AH233" s="887">
        <v>146</v>
      </c>
    </row>
    <row r="234" spans="1:34" s="765" customFormat="1" ht="14.5" customHeight="1">
      <c r="A234" s="750" t="s">
        <v>377</v>
      </c>
      <c r="B234" s="865">
        <v>37.420713605470148</v>
      </c>
      <c r="C234" s="866">
        <v>3.5942467065242769</v>
      </c>
      <c r="D234" s="867">
        <v>192</v>
      </c>
      <c r="E234" s="865">
        <v>22.12842100268437</v>
      </c>
      <c r="F234" s="866">
        <v>3.0924572261107368</v>
      </c>
      <c r="G234" s="867">
        <v>192</v>
      </c>
      <c r="H234" s="865">
        <v>42.52969729236456</v>
      </c>
      <c r="I234" s="866">
        <v>3.6114477462594721</v>
      </c>
      <c r="J234" s="867">
        <v>197</v>
      </c>
      <c r="K234" s="865">
        <v>39.654782100281132</v>
      </c>
      <c r="L234" s="866">
        <v>3.6041703990063989</v>
      </c>
      <c r="M234" s="867">
        <v>194</v>
      </c>
      <c r="N234" s="865">
        <v>90.341672995976978</v>
      </c>
      <c r="O234" s="866">
        <v>2.0184250756969808</v>
      </c>
      <c r="P234" s="867">
        <v>204</v>
      </c>
      <c r="Q234" s="865">
        <v>49.335971465480242</v>
      </c>
      <c r="R234" s="866">
        <v>3.7227603633348059</v>
      </c>
      <c r="S234" s="867">
        <v>190</v>
      </c>
      <c r="T234" s="865">
        <v>79.81410868277392</v>
      </c>
      <c r="U234" s="866">
        <v>2.9055557430707841</v>
      </c>
      <c r="V234" s="867">
        <v>195</v>
      </c>
      <c r="W234" s="865">
        <v>62.635317128547051</v>
      </c>
      <c r="X234" s="866">
        <v>3.5715753095295009</v>
      </c>
      <c r="Y234" s="867">
        <v>196</v>
      </c>
      <c r="Z234" s="865">
        <v>88.624939661797939</v>
      </c>
      <c r="AA234" s="866">
        <v>2.2645448988213732</v>
      </c>
      <c r="AB234" s="867">
        <v>204</v>
      </c>
      <c r="AC234" s="865">
        <v>64.182042765804937</v>
      </c>
      <c r="AD234" s="866">
        <v>3.5097325787559401</v>
      </c>
      <c r="AE234" s="867">
        <v>196</v>
      </c>
      <c r="AF234" s="865">
        <v>29.49754113242944</v>
      </c>
      <c r="AG234" s="866">
        <v>3.8925754161583108</v>
      </c>
      <c r="AH234" s="888">
        <v>143</v>
      </c>
    </row>
    <row r="235" spans="1:34" s="765" customFormat="1" ht="14.5" customHeight="1">
      <c r="A235" s="1026" t="s">
        <v>378</v>
      </c>
      <c r="B235" s="1019">
        <v>36.520307232858983</v>
      </c>
      <c r="C235" s="1020">
        <v>3.853860921320476</v>
      </c>
      <c r="D235" s="1021">
        <v>173</v>
      </c>
      <c r="E235" s="1019">
        <v>28.740054150312861</v>
      </c>
      <c r="F235" s="1020">
        <v>3.5022195080223049</v>
      </c>
      <c r="G235" s="1021">
        <v>179</v>
      </c>
      <c r="H235" s="1019">
        <v>51.18603492997886</v>
      </c>
      <c r="I235" s="1020">
        <v>3.8424342137071421</v>
      </c>
      <c r="J235" s="1021">
        <v>184</v>
      </c>
      <c r="K235" s="1019">
        <v>46.106948276821477</v>
      </c>
      <c r="L235" s="1020">
        <v>3.9079961331061051</v>
      </c>
      <c r="M235" s="1021">
        <v>177</v>
      </c>
      <c r="N235" s="1019">
        <v>85.723931995873954</v>
      </c>
      <c r="O235" s="1020">
        <v>2.6358318762958701</v>
      </c>
      <c r="P235" s="1021">
        <v>199</v>
      </c>
      <c r="Q235" s="1019">
        <v>50.804631285899561</v>
      </c>
      <c r="R235" s="1020">
        <v>3.871838200679357</v>
      </c>
      <c r="S235" s="1021">
        <v>181</v>
      </c>
      <c r="T235" s="1019">
        <v>77.422712469364669</v>
      </c>
      <c r="U235" s="1020">
        <v>3.182449097094421</v>
      </c>
      <c r="V235" s="1021">
        <v>190</v>
      </c>
      <c r="W235" s="1019">
        <v>58.760052075811537</v>
      </c>
      <c r="X235" s="1020">
        <v>3.8038209195841892</v>
      </c>
      <c r="Y235" s="1021">
        <v>184</v>
      </c>
      <c r="Z235" s="1019">
        <v>90.464941929393675</v>
      </c>
      <c r="AA235" s="1020">
        <v>2.2164883787508738</v>
      </c>
      <c r="AB235" s="1021">
        <v>199</v>
      </c>
      <c r="AC235" s="1019">
        <v>68.284227494922533</v>
      </c>
      <c r="AD235" s="1020">
        <v>3.5771757472224981</v>
      </c>
      <c r="AE235" s="1021">
        <v>187</v>
      </c>
      <c r="AF235" s="1019">
        <v>35.77102557179829</v>
      </c>
      <c r="AG235" s="1020">
        <v>4.3312473714725606</v>
      </c>
      <c r="AH235" s="1022">
        <v>134</v>
      </c>
    </row>
    <row r="236" spans="1:34" s="765" customFormat="1" ht="14.5" customHeight="1">
      <c r="A236" s="750" t="s">
        <v>379</v>
      </c>
      <c r="B236" s="865">
        <v>36.966358702281333</v>
      </c>
      <c r="C236" s="866">
        <v>4.6359285470852134</v>
      </c>
      <c r="D236" s="867">
        <v>115</v>
      </c>
      <c r="E236" s="865">
        <v>22.452684832318699</v>
      </c>
      <c r="F236" s="866">
        <v>3.8574634249420692</v>
      </c>
      <c r="G236" s="867">
        <v>118</v>
      </c>
      <c r="H236" s="865">
        <v>43.244799664681118</v>
      </c>
      <c r="I236" s="866">
        <v>4.5714016245662474</v>
      </c>
      <c r="J236" s="867">
        <v>123</v>
      </c>
      <c r="K236" s="865">
        <v>30.188162483747039</v>
      </c>
      <c r="L236" s="866">
        <v>4.4300234695232694</v>
      </c>
      <c r="M236" s="867">
        <v>114</v>
      </c>
      <c r="N236" s="865">
        <v>88.443143695233601</v>
      </c>
      <c r="O236" s="866">
        <v>2.820666205430729</v>
      </c>
      <c r="P236" s="867">
        <v>134</v>
      </c>
      <c r="Q236" s="865">
        <v>40.36668493475711</v>
      </c>
      <c r="R236" s="866">
        <v>4.7248870005927293</v>
      </c>
      <c r="S236" s="867">
        <v>115</v>
      </c>
      <c r="T236" s="865">
        <v>72.789133484257164</v>
      </c>
      <c r="U236" s="866">
        <v>4.0896795983330501</v>
      </c>
      <c r="V236" s="867">
        <v>126</v>
      </c>
      <c r="W236" s="865">
        <v>50.788069876924943</v>
      </c>
      <c r="X236" s="866">
        <v>4.7296873844098242</v>
      </c>
      <c r="Y236" s="867">
        <v>119</v>
      </c>
      <c r="Z236" s="865">
        <v>88.412067029671874</v>
      </c>
      <c r="AA236" s="866">
        <v>3.0059334702451661</v>
      </c>
      <c r="AB236" s="867">
        <v>130</v>
      </c>
      <c r="AC236" s="865">
        <v>49.847064997514629</v>
      </c>
      <c r="AD236" s="866">
        <v>4.68703822579198</v>
      </c>
      <c r="AE236" s="867">
        <v>121</v>
      </c>
      <c r="AF236" s="865">
        <v>27.977483319571231</v>
      </c>
      <c r="AG236" s="866">
        <v>4.8998608125512639</v>
      </c>
      <c r="AH236" s="888">
        <v>90</v>
      </c>
    </row>
    <row r="237" spans="1:34" s="765" customFormat="1" ht="14.5" customHeight="1">
      <c r="A237" s="749" t="s">
        <v>380</v>
      </c>
      <c r="B237" s="862">
        <v>36.735017083620463</v>
      </c>
      <c r="C237" s="863">
        <v>3.595905501512441</v>
      </c>
      <c r="D237" s="864">
        <v>196</v>
      </c>
      <c r="E237" s="862">
        <v>25.81784845562024</v>
      </c>
      <c r="F237" s="863">
        <v>3.205623597854474</v>
      </c>
      <c r="G237" s="864">
        <v>197</v>
      </c>
      <c r="H237" s="862">
        <v>48.567250416242111</v>
      </c>
      <c r="I237" s="863">
        <v>3.652029097373878</v>
      </c>
      <c r="J237" s="864">
        <v>205</v>
      </c>
      <c r="K237" s="862">
        <v>37.378907497522398</v>
      </c>
      <c r="L237" s="863">
        <v>3.5780107668669312</v>
      </c>
      <c r="M237" s="864">
        <v>197</v>
      </c>
      <c r="N237" s="862">
        <v>88.886874141828002</v>
      </c>
      <c r="O237" s="863">
        <v>2.1583771113195152</v>
      </c>
      <c r="P237" s="864">
        <v>225</v>
      </c>
      <c r="Q237" s="862">
        <v>52.317707191763361</v>
      </c>
      <c r="R237" s="863">
        <v>3.653633965045322</v>
      </c>
      <c r="S237" s="864">
        <v>204</v>
      </c>
      <c r="T237" s="862">
        <v>76.71131125500024</v>
      </c>
      <c r="U237" s="863">
        <v>3.0231493006702181</v>
      </c>
      <c r="V237" s="864">
        <v>203</v>
      </c>
      <c r="W237" s="862">
        <v>58.541088001896412</v>
      </c>
      <c r="X237" s="863">
        <v>3.6122645239337108</v>
      </c>
      <c r="Y237" s="864">
        <v>205</v>
      </c>
      <c r="Z237" s="862">
        <v>86.105446448308626</v>
      </c>
      <c r="AA237" s="863">
        <v>2.4617495941523688</v>
      </c>
      <c r="AB237" s="864">
        <v>219</v>
      </c>
      <c r="AC237" s="862">
        <v>60.765478547035023</v>
      </c>
      <c r="AD237" s="863">
        <v>3.5163728952295141</v>
      </c>
      <c r="AE237" s="864">
        <v>205</v>
      </c>
      <c r="AF237" s="862">
        <v>28.51721638517061</v>
      </c>
      <c r="AG237" s="863">
        <v>3.727898711153705</v>
      </c>
      <c r="AH237" s="887">
        <v>161</v>
      </c>
    </row>
    <row r="238" spans="1:34" s="765" customFormat="1" ht="14.5" customHeight="1" thickBot="1">
      <c r="A238" s="751" t="s">
        <v>381</v>
      </c>
      <c r="B238" s="870">
        <v>34.455876003558707</v>
      </c>
      <c r="C238" s="871">
        <v>3.2898850422948209</v>
      </c>
      <c r="D238" s="1023">
        <v>232</v>
      </c>
      <c r="E238" s="870">
        <v>24.124185724257909</v>
      </c>
      <c r="F238" s="871">
        <v>2.9570318807922278</v>
      </c>
      <c r="G238" s="1023">
        <v>231</v>
      </c>
      <c r="H238" s="870">
        <v>49.014548861787773</v>
      </c>
      <c r="I238" s="871">
        <v>3.3903004393680232</v>
      </c>
      <c r="J238" s="1023">
        <v>239</v>
      </c>
      <c r="K238" s="870">
        <v>50.858988920297698</v>
      </c>
      <c r="L238" s="871">
        <v>3.4173972555932659</v>
      </c>
      <c r="M238" s="1023">
        <v>236</v>
      </c>
      <c r="N238" s="870">
        <v>88.934095737680551</v>
      </c>
      <c r="O238" s="871">
        <v>2.0745045252663532</v>
      </c>
      <c r="P238" s="1023">
        <v>252</v>
      </c>
      <c r="Q238" s="870">
        <v>52.900932743267248</v>
      </c>
      <c r="R238" s="871">
        <v>3.3872599484173409</v>
      </c>
      <c r="S238" s="1023">
        <v>238</v>
      </c>
      <c r="T238" s="870">
        <v>80.248624696317009</v>
      </c>
      <c r="U238" s="871">
        <v>2.6498984196803979</v>
      </c>
      <c r="V238" s="1023">
        <v>245</v>
      </c>
      <c r="W238" s="870">
        <v>66.697197560988855</v>
      </c>
      <c r="X238" s="871">
        <v>3.200986935637899</v>
      </c>
      <c r="Y238" s="1023">
        <v>241</v>
      </c>
      <c r="Z238" s="870">
        <v>90.59110521472536</v>
      </c>
      <c r="AA238" s="871">
        <v>1.943975736431039</v>
      </c>
      <c r="AB238" s="1023">
        <v>248</v>
      </c>
      <c r="AC238" s="870">
        <v>72.562844129913799</v>
      </c>
      <c r="AD238" s="871">
        <v>3.0191681047006349</v>
      </c>
      <c r="AE238" s="1023">
        <v>244</v>
      </c>
      <c r="AF238" s="870">
        <v>34.075197266526573</v>
      </c>
      <c r="AG238" s="871">
        <v>3.8231230488653209</v>
      </c>
      <c r="AH238" s="889">
        <v>170</v>
      </c>
    </row>
    <row r="239" spans="1:34" s="765" customFormat="1" ht="14.5" customHeight="1">
      <c r="A239" s="753" t="s">
        <v>382</v>
      </c>
      <c r="B239" s="891">
        <v>35.803414785771729</v>
      </c>
      <c r="C239" s="892">
        <v>2.1524857404863811</v>
      </c>
      <c r="D239" s="893">
        <v>545</v>
      </c>
      <c r="E239" s="891">
        <v>24.281889396612421</v>
      </c>
      <c r="F239" s="892">
        <v>1.892616528728889</v>
      </c>
      <c r="G239" s="893">
        <v>548</v>
      </c>
      <c r="H239" s="891">
        <v>47.443068354796722</v>
      </c>
      <c r="I239" s="892">
        <v>2.1881348209756339</v>
      </c>
      <c r="J239" s="893">
        <v>569</v>
      </c>
      <c r="K239" s="891">
        <v>41.04719417118487</v>
      </c>
      <c r="L239" s="892">
        <v>2.192758992779356</v>
      </c>
      <c r="M239" s="893">
        <v>549</v>
      </c>
      <c r="N239" s="891">
        <v>88.822768693396199</v>
      </c>
      <c r="O239" s="892">
        <v>1.321532251193219</v>
      </c>
      <c r="P239" s="893">
        <v>613</v>
      </c>
      <c r="Q239" s="891">
        <v>49.629752664810859</v>
      </c>
      <c r="R239" s="892">
        <v>2.2107134344609478</v>
      </c>
      <c r="S239" s="893">
        <v>559</v>
      </c>
      <c r="T239" s="891">
        <v>77.04613745011055</v>
      </c>
      <c r="U239" s="892">
        <v>1.81804401314633</v>
      </c>
      <c r="V239" s="893">
        <v>576</v>
      </c>
      <c r="W239" s="891">
        <v>59.993302876701058</v>
      </c>
      <c r="X239" s="892">
        <v>2.164517340465391</v>
      </c>
      <c r="Y239" s="893">
        <v>567</v>
      </c>
      <c r="Z239" s="891">
        <v>88.282216523867646</v>
      </c>
      <c r="AA239" s="892">
        <v>1.3960748224830859</v>
      </c>
      <c r="AB239" s="893">
        <v>599</v>
      </c>
      <c r="AC239" s="891">
        <v>62.759323603109422</v>
      </c>
      <c r="AD239" s="892">
        <v>2.1191644394490101</v>
      </c>
      <c r="AE239" s="893">
        <v>572</v>
      </c>
      <c r="AF239" s="891">
        <v>30.342414943935442</v>
      </c>
      <c r="AG239" s="892">
        <v>2.341368544234633</v>
      </c>
      <c r="AH239" s="895">
        <v>423</v>
      </c>
    </row>
    <row r="240" spans="1:34" s="765" customFormat="1" ht="14.5" customHeight="1">
      <c r="A240" s="1333" t="s">
        <v>457</v>
      </c>
      <c r="B240" s="1333" t="s">
        <v>457</v>
      </c>
      <c r="C240" s="1333" t="s">
        <v>457</v>
      </c>
      <c r="D240" s="1333" t="s">
        <v>457</v>
      </c>
      <c r="E240" s="1333" t="s">
        <v>457</v>
      </c>
      <c r="F240" s="1333" t="s">
        <v>457</v>
      </c>
      <c r="G240" s="1333" t="s">
        <v>457</v>
      </c>
      <c r="H240" s="1333" t="s">
        <v>457</v>
      </c>
      <c r="I240" s="1333" t="s">
        <v>457</v>
      </c>
      <c r="J240" s="1333" t="s">
        <v>457</v>
      </c>
      <c r="K240" s="1333" t="s">
        <v>457</v>
      </c>
      <c r="L240" s="1333" t="s">
        <v>457</v>
      </c>
      <c r="M240" s="1333" t="s">
        <v>457</v>
      </c>
      <c r="N240" s="1333" t="s">
        <v>457</v>
      </c>
      <c r="O240" s="1333" t="s">
        <v>457</v>
      </c>
      <c r="P240" s="1333" t="s">
        <v>457</v>
      </c>
      <c r="Q240" s="1333" t="s">
        <v>457</v>
      </c>
      <c r="R240" s="1333" t="s">
        <v>457</v>
      </c>
      <c r="S240" s="1333" t="s">
        <v>457</v>
      </c>
      <c r="T240" s="1333" t="s">
        <v>457</v>
      </c>
      <c r="U240" s="1333" t="s">
        <v>457</v>
      </c>
      <c r="V240" s="1333" t="s">
        <v>457</v>
      </c>
      <c r="W240" s="1333" t="s">
        <v>457</v>
      </c>
      <c r="X240" s="1333" t="s">
        <v>457</v>
      </c>
      <c r="Y240" s="1333" t="s">
        <v>457</v>
      </c>
      <c r="Z240" s="1333" t="s">
        <v>457</v>
      </c>
      <c r="AA240" s="1333" t="s">
        <v>457</v>
      </c>
      <c r="AB240" s="1333" t="s">
        <v>457</v>
      </c>
      <c r="AC240" s="1333" t="s">
        <v>457</v>
      </c>
      <c r="AD240" s="1333" t="s">
        <v>457</v>
      </c>
      <c r="AE240" s="1333" t="s">
        <v>457</v>
      </c>
      <c r="AF240" s="1333" t="s">
        <v>457</v>
      </c>
      <c r="AG240" s="1333" t="s">
        <v>457</v>
      </c>
      <c r="AH240" s="1333" t="s">
        <v>457</v>
      </c>
    </row>
    <row r="241" spans="1:34" s="765" customFormat="1" ht="14.5" customHeight="1">
      <c r="A241" s="1333" t="s">
        <v>595</v>
      </c>
      <c r="B241" s="1333" t="s">
        <v>126</v>
      </c>
      <c r="C241" s="1333" t="s">
        <v>126</v>
      </c>
      <c r="D241" s="1333" t="s">
        <v>126</v>
      </c>
      <c r="E241" s="1333" t="s">
        <v>126</v>
      </c>
      <c r="F241" s="1333" t="s">
        <v>126</v>
      </c>
      <c r="G241" s="1333" t="s">
        <v>126</v>
      </c>
      <c r="H241" s="1333" t="s">
        <v>126</v>
      </c>
      <c r="I241" s="1333" t="s">
        <v>126</v>
      </c>
      <c r="J241" s="1333" t="s">
        <v>126</v>
      </c>
      <c r="K241" s="1333" t="s">
        <v>126</v>
      </c>
      <c r="L241" s="1333" t="s">
        <v>126</v>
      </c>
      <c r="M241" s="1333" t="s">
        <v>126</v>
      </c>
      <c r="N241" s="1333" t="s">
        <v>126</v>
      </c>
      <c r="O241" s="1333" t="s">
        <v>126</v>
      </c>
      <c r="P241" s="1333" t="s">
        <v>126</v>
      </c>
      <c r="Q241" s="1333" t="s">
        <v>126</v>
      </c>
      <c r="R241" s="1333" t="s">
        <v>126</v>
      </c>
      <c r="S241" s="1333" t="s">
        <v>126</v>
      </c>
      <c r="T241" s="1333" t="s">
        <v>126</v>
      </c>
      <c r="U241" s="1333" t="s">
        <v>126</v>
      </c>
      <c r="V241" s="1333" t="s">
        <v>126</v>
      </c>
      <c r="W241" s="1333" t="s">
        <v>126</v>
      </c>
      <c r="X241" s="1333" t="s">
        <v>126</v>
      </c>
      <c r="Y241" s="1333" t="s">
        <v>126</v>
      </c>
      <c r="Z241" s="1333" t="s">
        <v>126</v>
      </c>
      <c r="AA241" s="1333" t="s">
        <v>126</v>
      </c>
      <c r="AB241" s="1333" t="s">
        <v>126</v>
      </c>
      <c r="AC241" s="1333" t="s">
        <v>126</v>
      </c>
      <c r="AD241" s="1333" t="s">
        <v>126</v>
      </c>
      <c r="AE241" s="1333" t="s">
        <v>126</v>
      </c>
      <c r="AF241" s="1333" t="s">
        <v>126</v>
      </c>
      <c r="AG241" s="1333" t="s">
        <v>126</v>
      </c>
      <c r="AH241" s="1333" t="s">
        <v>126</v>
      </c>
    </row>
    <row r="242" spans="1:34" s="765" customFormat="1" ht="14.5" customHeight="1">
      <c r="A242" s="1333" t="s">
        <v>459</v>
      </c>
      <c r="B242" s="1333" t="s">
        <v>459</v>
      </c>
      <c r="C242" s="1333" t="s">
        <v>459</v>
      </c>
      <c r="D242" s="1333" t="s">
        <v>459</v>
      </c>
      <c r="E242" s="1333" t="s">
        <v>459</v>
      </c>
      <c r="F242" s="1333" t="s">
        <v>459</v>
      </c>
      <c r="G242" s="1333" t="s">
        <v>459</v>
      </c>
      <c r="H242" s="1333" t="s">
        <v>459</v>
      </c>
      <c r="I242" s="1333" t="s">
        <v>459</v>
      </c>
      <c r="J242" s="1333" t="s">
        <v>459</v>
      </c>
      <c r="K242" s="1333" t="s">
        <v>459</v>
      </c>
      <c r="L242" s="1333" t="s">
        <v>459</v>
      </c>
      <c r="M242" s="1333" t="s">
        <v>459</v>
      </c>
      <c r="N242" s="1333" t="s">
        <v>459</v>
      </c>
      <c r="O242" s="1333" t="s">
        <v>459</v>
      </c>
      <c r="P242" s="1333" t="s">
        <v>459</v>
      </c>
      <c r="Q242" s="1333" t="s">
        <v>459</v>
      </c>
      <c r="R242" s="1333" t="s">
        <v>459</v>
      </c>
      <c r="S242" s="1333" t="s">
        <v>459</v>
      </c>
      <c r="T242" s="1333" t="s">
        <v>459</v>
      </c>
      <c r="U242" s="1333" t="s">
        <v>459</v>
      </c>
      <c r="V242" s="1333" t="s">
        <v>459</v>
      </c>
      <c r="W242" s="1333" t="s">
        <v>459</v>
      </c>
      <c r="X242" s="1333" t="s">
        <v>459</v>
      </c>
      <c r="Y242" s="1333" t="s">
        <v>459</v>
      </c>
      <c r="Z242" s="1333" t="s">
        <v>459</v>
      </c>
      <c r="AA242" s="1333" t="s">
        <v>459</v>
      </c>
      <c r="AB242" s="1333" t="s">
        <v>459</v>
      </c>
      <c r="AC242" s="1333" t="s">
        <v>459</v>
      </c>
      <c r="AD242" s="1333" t="s">
        <v>459</v>
      </c>
      <c r="AE242" s="1333" t="s">
        <v>459</v>
      </c>
      <c r="AF242" s="1333" t="s">
        <v>459</v>
      </c>
      <c r="AG242" s="1333" t="s">
        <v>459</v>
      </c>
      <c r="AH242" s="1333" t="s">
        <v>459</v>
      </c>
    </row>
    <row r="243" spans="1:34" ht="14.5" customHeight="1"/>
    <row r="244" spans="1:34" ht="14.5" customHeight="1"/>
    <row r="245" spans="1:34" ht="14.5" customHeight="1"/>
    <row r="246" spans="1:34" ht="14.5" customHeight="1"/>
    <row r="247" spans="1:34" ht="14.5" customHeight="1"/>
    <row r="248" spans="1:34" ht="14.5" customHeight="1"/>
    <row r="249" spans="1:34" ht="14.5" customHeight="1"/>
    <row r="250" spans="1:34" ht="14.5" customHeight="1"/>
    <row r="251" spans="1:34" ht="14.5" customHeight="1"/>
    <row r="252" spans="1:34" ht="14.5" customHeight="1"/>
    <row r="253" spans="1:34" ht="14.5" customHeight="1"/>
    <row r="254" spans="1:34" ht="14.5" customHeight="1"/>
    <row r="255" spans="1:34" ht="14.5" customHeight="1"/>
    <row r="256" spans="1:34" ht="14.5" customHeight="1"/>
    <row r="257" ht="14.5" customHeight="1"/>
    <row r="258" ht="14.5" customHeight="1"/>
    <row r="259" ht="14.5" customHeight="1"/>
    <row r="260" ht="14.5" customHeight="1"/>
    <row r="261" ht="14.5" customHeight="1"/>
    <row r="262" ht="14.5" customHeight="1"/>
    <row r="263" ht="14.5" customHeight="1"/>
    <row r="264" ht="14.5" customHeight="1"/>
    <row r="265" ht="14.5" customHeight="1"/>
    <row r="266" ht="14.5" customHeight="1"/>
    <row r="267" ht="14.5" customHeight="1"/>
    <row r="268" ht="14.5" customHeight="1"/>
    <row r="269" ht="14.5" customHeight="1"/>
    <row r="270" ht="14.5" customHeight="1"/>
    <row r="271" ht="14.5" customHeight="1"/>
    <row r="272" ht="14.5" customHeight="1"/>
    <row r="273" ht="14.5" customHeight="1"/>
    <row r="274" ht="14.5" customHeight="1"/>
    <row r="275" ht="14.5" customHeight="1"/>
    <row r="276" ht="14.5" customHeight="1"/>
    <row r="277" ht="14.5" customHeight="1"/>
    <row r="278" ht="14.5" customHeight="1"/>
    <row r="279" ht="14.5" customHeight="1"/>
    <row r="280" ht="14.5" customHeight="1"/>
    <row r="281" ht="14.5" customHeight="1"/>
    <row r="282" ht="14.5" customHeight="1"/>
    <row r="283" ht="14.5" customHeight="1"/>
    <row r="284" ht="14.5" customHeight="1"/>
    <row r="285" ht="14.5" customHeight="1"/>
    <row r="286" ht="14.5" customHeight="1"/>
    <row r="287" ht="14.5" customHeight="1"/>
    <row r="288" ht="14.5" customHeight="1"/>
    <row r="289" ht="14.5" customHeight="1"/>
    <row r="290" ht="14.5" customHeight="1"/>
    <row r="291" ht="14.5" customHeight="1"/>
    <row r="292" ht="14.5" customHeight="1"/>
    <row r="293" ht="14.5" customHeight="1"/>
    <row r="294" ht="14.5" customHeight="1"/>
    <row r="295" ht="14.5" customHeight="1"/>
    <row r="296" ht="14.5" customHeight="1"/>
    <row r="297" ht="14.5" customHeight="1"/>
    <row r="298" ht="14.5" customHeight="1"/>
    <row r="299" ht="14.5" customHeight="1"/>
    <row r="300" ht="14.5" customHeight="1"/>
    <row r="301" ht="14.5" customHeight="1"/>
    <row r="302" ht="14.5" customHeight="1"/>
    <row r="303" ht="14.5" customHeight="1"/>
    <row r="304" ht="14.5" customHeight="1"/>
    <row r="305" ht="14.5" customHeight="1"/>
    <row r="306" ht="14.5" customHeight="1"/>
    <row r="307" ht="14.5" customHeight="1"/>
    <row r="308" ht="14.5" customHeight="1"/>
    <row r="309" ht="14.5" customHeight="1"/>
    <row r="310" ht="14.5" customHeight="1"/>
    <row r="311" ht="14.5" customHeight="1"/>
    <row r="312" ht="14.5" customHeight="1"/>
    <row r="313" ht="14.5" customHeight="1"/>
    <row r="314" ht="14.5" customHeight="1"/>
    <row r="315" ht="14.5" customHeight="1"/>
    <row r="316" ht="14.5" customHeight="1"/>
    <row r="317" ht="14.5" customHeight="1"/>
    <row r="318" ht="14.5" customHeight="1"/>
    <row r="319" ht="14.5" customHeight="1"/>
    <row r="320" ht="14.5" customHeight="1"/>
    <row r="321" ht="14.5" customHeight="1"/>
    <row r="322" ht="14.5" customHeight="1"/>
    <row r="323" ht="14.5" customHeight="1"/>
    <row r="324" ht="14.5" customHeight="1"/>
    <row r="325" ht="14.5" customHeight="1"/>
    <row r="326" ht="14.5" customHeight="1"/>
    <row r="327" ht="14.5" customHeight="1"/>
    <row r="328" ht="14.5" customHeight="1"/>
    <row r="329" ht="14.5" customHeight="1"/>
    <row r="330" ht="14.5" customHeight="1"/>
    <row r="331" ht="14.5" customHeight="1"/>
    <row r="332" ht="14.5" customHeight="1"/>
  </sheetData>
  <mergeCells count="125">
    <mergeCell ref="A240:AH240"/>
    <mergeCell ref="A241:AH241"/>
    <mergeCell ref="A242:AH242"/>
    <mergeCell ref="A135:AH135"/>
    <mergeCell ref="A230:AH230"/>
    <mergeCell ref="B231:D231"/>
    <mergeCell ref="E231:G231"/>
    <mergeCell ref="H231:J231"/>
    <mergeCell ref="K231:M231"/>
    <mergeCell ref="N231:P231"/>
    <mergeCell ref="Q231:S231"/>
    <mergeCell ref="T231:V231"/>
    <mergeCell ref="W231:Y231"/>
    <mergeCell ref="Z231:AB231"/>
    <mergeCell ref="AC231:AE231"/>
    <mergeCell ref="AF231:AH231"/>
    <mergeCell ref="A226:AH226"/>
    <mergeCell ref="A227:AH227"/>
    <mergeCell ref="A228:AH228"/>
    <mergeCell ref="A191:D191"/>
    <mergeCell ref="B192:D192"/>
    <mergeCell ref="A204:AH204"/>
    <mergeCell ref="B166:D166"/>
    <mergeCell ref="A187:D187"/>
    <mergeCell ref="A161:AB161"/>
    <mergeCell ref="A162:AB162"/>
    <mergeCell ref="A163:AB163"/>
    <mergeCell ref="A133:AH133"/>
    <mergeCell ref="AC124:AE124"/>
    <mergeCell ref="AF124:AH124"/>
    <mergeCell ref="B124:D124"/>
    <mergeCell ref="E124:G124"/>
    <mergeCell ref="H124:J124"/>
    <mergeCell ref="A188:D188"/>
    <mergeCell ref="A189:D189"/>
    <mergeCell ref="A202:D202"/>
    <mergeCell ref="A165:D165"/>
    <mergeCell ref="A166:A167"/>
    <mergeCell ref="A192:A193"/>
    <mergeCell ref="AC205:AE205"/>
    <mergeCell ref="AF205:AH205"/>
    <mergeCell ref="B205:D205"/>
    <mergeCell ref="E205:G205"/>
    <mergeCell ref="H205:J205"/>
    <mergeCell ref="K205:M205"/>
    <mergeCell ref="N205:P205"/>
    <mergeCell ref="Q205:S205"/>
    <mergeCell ref="T205:V205"/>
    <mergeCell ref="W205:Y205"/>
    <mergeCell ref="Z205:AB205"/>
    <mergeCell ref="A201:D201"/>
    <mergeCell ref="A205:A206"/>
    <mergeCell ref="A119:AH119"/>
    <mergeCell ref="A120:AH120"/>
    <mergeCell ref="A121:AH121"/>
    <mergeCell ref="A134:AH134"/>
    <mergeCell ref="A95:D95"/>
    <mergeCell ref="T98:V98"/>
    <mergeCell ref="W98:Y98"/>
    <mergeCell ref="Z98:AB98"/>
    <mergeCell ref="AC98:AE98"/>
    <mergeCell ref="AF98:AH98"/>
    <mergeCell ref="K124:M124"/>
    <mergeCell ref="N124:P124"/>
    <mergeCell ref="Q124:S124"/>
    <mergeCell ref="T124:V124"/>
    <mergeCell ref="W124:Y124"/>
    <mergeCell ref="Z124:AB124"/>
    <mergeCell ref="A56:AB56"/>
    <mergeCell ref="A139:AB139"/>
    <mergeCell ref="B140:D140"/>
    <mergeCell ref="E140:G140"/>
    <mergeCell ref="H140:J140"/>
    <mergeCell ref="K140:M140"/>
    <mergeCell ref="N140:P140"/>
    <mergeCell ref="Q140:S140"/>
    <mergeCell ref="T140:V140"/>
    <mergeCell ref="W140:Y140"/>
    <mergeCell ref="Z140:AB140"/>
    <mergeCell ref="H98:J98"/>
    <mergeCell ref="K98:M98"/>
    <mergeCell ref="N98:P98"/>
    <mergeCell ref="Q98:S98"/>
    <mergeCell ref="A58:D58"/>
    <mergeCell ref="B59:D59"/>
    <mergeCell ref="A80:D80"/>
    <mergeCell ref="A81:D81"/>
    <mergeCell ref="A82:D82"/>
    <mergeCell ref="A84:D84"/>
    <mergeCell ref="B85:D85"/>
    <mergeCell ref="A94:D94"/>
    <mergeCell ref="A123:AH123"/>
    <mergeCell ref="A5:H5"/>
    <mergeCell ref="B6:H6"/>
    <mergeCell ref="B7:C7"/>
    <mergeCell ref="D7:E7"/>
    <mergeCell ref="F7:G7"/>
    <mergeCell ref="A28:H28"/>
    <mergeCell ref="A29:H29"/>
    <mergeCell ref="A30:H30"/>
    <mergeCell ref="A3:AH3"/>
    <mergeCell ref="A231:A232"/>
    <mergeCell ref="A6:A8"/>
    <mergeCell ref="A33:A34"/>
    <mergeCell ref="A59:A60"/>
    <mergeCell ref="A85:A86"/>
    <mergeCell ref="A98:A99"/>
    <mergeCell ref="A124:A125"/>
    <mergeCell ref="A140:A141"/>
    <mergeCell ref="A97:AH97"/>
    <mergeCell ref="B98:D98"/>
    <mergeCell ref="E98:G98"/>
    <mergeCell ref="Q33:S33"/>
    <mergeCell ref="T33:V33"/>
    <mergeCell ref="W33:Y33"/>
    <mergeCell ref="Z33:AB33"/>
    <mergeCell ref="A54:AB54"/>
    <mergeCell ref="A32:AB32"/>
    <mergeCell ref="B33:D33"/>
    <mergeCell ref="E33:G33"/>
    <mergeCell ref="H33:J33"/>
    <mergeCell ref="K33:M33"/>
    <mergeCell ref="N33:P33"/>
    <mergeCell ref="A55:AB55"/>
    <mergeCell ref="A137:AH137"/>
  </mergeCells>
  <hyperlinks>
    <hyperlink ref="A1" location="Inhalt!A1" display="Zurück zum Inhalt"/>
  </hyperlink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39"/>
  <sheetViews>
    <sheetView zoomScale="80" zoomScaleNormal="80" workbookViewId="0">
      <pane xSplit="1" topLeftCell="B1" activePane="topRight" state="frozen"/>
      <selection pane="topRight"/>
    </sheetView>
  </sheetViews>
  <sheetFormatPr baseColWidth="10" defaultColWidth="11" defaultRowHeight="14.5"/>
  <cols>
    <col min="1" max="1" width="23.58203125" style="1" customWidth="1"/>
    <col min="2" max="61" width="11.33203125" style="1" customWidth="1"/>
    <col min="62" max="16384" width="11" style="1"/>
  </cols>
  <sheetData>
    <row r="1" spans="1:46" ht="14.5" customHeight="1">
      <c r="A1" s="1142" t="s">
        <v>771</v>
      </c>
      <c r="B1" s="5"/>
      <c r="C1" s="5"/>
      <c r="D1" s="5"/>
      <c r="E1" s="5"/>
      <c r="F1" s="5"/>
      <c r="G1" s="5"/>
      <c r="H1" s="5"/>
      <c r="I1" s="5"/>
      <c r="J1" s="5"/>
      <c r="K1" s="5"/>
      <c r="L1" s="5"/>
      <c r="M1" s="5"/>
    </row>
    <row r="2" spans="1:46" ht="14.5" customHeight="1"/>
    <row r="3" spans="1:46" ht="14.5" customHeight="1">
      <c r="A3" s="1310">
        <v>2022</v>
      </c>
      <c r="B3" s="1310"/>
      <c r="C3" s="1310"/>
      <c r="D3" s="1310"/>
      <c r="E3" s="1310"/>
      <c r="F3" s="1310"/>
      <c r="G3" s="1310"/>
      <c r="H3" s="1310"/>
      <c r="I3" s="1310"/>
      <c r="J3" s="1310"/>
      <c r="K3" s="1310"/>
      <c r="L3" s="1310"/>
      <c r="M3" s="1310"/>
      <c r="N3" s="1310"/>
      <c r="O3" s="1310"/>
      <c r="P3" s="1310"/>
      <c r="Q3" s="1310"/>
      <c r="R3" s="1310"/>
      <c r="S3" s="1310"/>
      <c r="T3" s="1310"/>
      <c r="U3" s="1310"/>
      <c r="V3" s="1310"/>
      <c r="W3" s="1310"/>
      <c r="X3" s="1310"/>
      <c r="Y3" s="1310"/>
      <c r="Z3" s="1310"/>
      <c r="AA3" s="1310"/>
      <c r="AB3" s="1310"/>
      <c r="AC3" s="1310"/>
      <c r="AD3" s="1310"/>
      <c r="AE3" s="1310"/>
      <c r="AF3" s="1310"/>
      <c r="AG3" s="1310"/>
      <c r="AH3" s="1310"/>
      <c r="AI3" s="1310"/>
      <c r="AJ3" s="1310"/>
      <c r="AK3" s="1310"/>
      <c r="AL3" s="1310"/>
      <c r="AM3" s="1310"/>
      <c r="AN3" s="1310"/>
      <c r="AO3" s="1310"/>
      <c r="AP3" s="1310"/>
      <c r="AQ3" s="1310"/>
      <c r="AR3" s="1310"/>
      <c r="AS3" s="1310"/>
      <c r="AT3" s="1310"/>
    </row>
    <row r="4" spans="1:46" ht="14.5" customHeight="1">
      <c r="A4" s="4"/>
      <c r="B4" s="5"/>
      <c r="C4" s="5"/>
      <c r="D4" s="5"/>
      <c r="E4" s="5"/>
      <c r="F4" s="5"/>
      <c r="G4" s="5"/>
      <c r="H4" s="5"/>
      <c r="I4" s="5"/>
      <c r="J4" s="5"/>
      <c r="K4" s="5"/>
      <c r="L4" s="5"/>
      <c r="M4" s="5"/>
    </row>
    <row r="5" spans="1:46" customFormat="1" ht="14.5" customHeight="1">
      <c r="A5" s="1330" t="s">
        <v>807</v>
      </c>
      <c r="B5" s="1330"/>
      <c r="C5" s="1330"/>
      <c r="D5" s="1330"/>
      <c r="E5" s="1330"/>
      <c r="F5" s="1330"/>
      <c r="G5" s="1330"/>
      <c r="H5" s="1330"/>
      <c r="I5" s="1330"/>
      <c r="J5" s="1330"/>
      <c r="K5" s="1330"/>
      <c r="L5" s="1330"/>
      <c r="M5" s="1330"/>
      <c r="N5" s="1330"/>
      <c r="O5" s="1330"/>
      <c r="P5" s="1330"/>
      <c r="Q5" s="1330"/>
      <c r="R5" s="1330"/>
      <c r="S5" s="1330"/>
      <c r="T5" s="1330"/>
      <c r="U5" s="1330"/>
      <c r="V5" s="1330"/>
      <c r="W5" s="1330"/>
      <c r="X5" s="1330"/>
      <c r="Y5" s="1330"/>
      <c r="Z5" s="1330"/>
      <c r="AA5" s="1330"/>
      <c r="AB5" s="1330"/>
      <c r="AC5" s="1330"/>
      <c r="AD5" s="1330"/>
      <c r="AE5" s="1330"/>
      <c r="AF5" s="1330"/>
      <c r="AG5" s="1330"/>
      <c r="AH5" s="1330"/>
      <c r="AI5" s="1330"/>
      <c r="AJ5" s="1330"/>
      <c r="AK5" s="1330"/>
      <c r="AL5" s="1330"/>
      <c r="AM5" s="1330"/>
      <c r="AN5" s="1330"/>
      <c r="AO5" s="1330"/>
      <c r="AP5" s="1330"/>
      <c r="AQ5" s="1330"/>
      <c r="AR5" s="1330"/>
      <c r="AS5" s="1330"/>
      <c r="AT5" s="1330"/>
    </row>
    <row r="6" spans="1:46" s="392" customFormat="1" ht="57" customHeight="1" thickBot="1">
      <c r="A6" s="1328" t="s">
        <v>10</v>
      </c>
      <c r="B6" s="1331" t="s">
        <v>605</v>
      </c>
      <c r="C6" s="1331" t="s">
        <v>606</v>
      </c>
      <c r="D6" s="1331" t="s">
        <v>606</v>
      </c>
      <c r="E6" s="1331" t="s">
        <v>607</v>
      </c>
      <c r="F6" s="1331" t="s">
        <v>608</v>
      </c>
      <c r="G6" s="1331" t="s">
        <v>608</v>
      </c>
      <c r="H6" s="1331" t="s">
        <v>609</v>
      </c>
      <c r="I6" s="1331" t="s">
        <v>610</v>
      </c>
      <c r="J6" s="1331" t="s">
        <v>610</v>
      </c>
      <c r="K6" s="1331" t="s">
        <v>611</v>
      </c>
      <c r="L6" s="1331" t="s">
        <v>612</v>
      </c>
      <c r="M6" s="1331" t="s">
        <v>612</v>
      </c>
      <c r="N6" s="1331" t="s">
        <v>613</v>
      </c>
      <c r="O6" s="1331" t="s">
        <v>614</v>
      </c>
      <c r="P6" s="1331" t="s">
        <v>614</v>
      </c>
      <c r="Q6" s="1331" t="s">
        <v>280</v>
      </c>
      <c r="R6" s="1331" t="s">
        <v>615</v>
      </c>
      <c r="S6" s="1331" t="s">
        <v>615</v>
      </c>
      <c r="T6" s="1331" t="s">
        <v>616</v>
      </c>
      <c r="U6" s="1331" t="s">
        <v>617</v>
      </c>
      <c r="V6" s="1331" t="s">
        <v>617</v>
      </c>
      <c r="W6" s="1331" t="s">
        <v>618</v>
      </c>
      <c r="X6" s="1331" t="s">
        <v>619</v>
      </c>
      <c r="Y6" s="1331" t="s">
        <v>619</v>
      </c>
      <c r="Z6" s="1331" t="s">
        <v>620</v>
      </c>
      <c r="AA6" s="1331" t="s">
        <v>621</v>
      </c>
      <c r="AB6" s="1331" t="s">
        <v>621</v>
      </c>
      <c r="AC6" s="1331" t="s">
        <v>622</v>
      </c>
      <c r="AD6" s="1331" t="s">
        <v>623</v>
      </c>
      <c r="AE6" s="1331" t="s">
        <v>623</v>
      </c>
      <c r="AF6" s="1331" t="s">
        <v>281</v>
      </c>
      <c r="AG6" s="1331" t="s">
        <v>624</v>
      </c>
      <c r="AH6" s="1331" t="s">
        <v>624</v>
      </c>
      <c r="AI6" s="1331" t="s">
        <v>154</v>
      </c>
      <c r="AJ6" s="1331" t="s">
        <v>625</v>
      </c>
      <c r="AK6" s="1331" t="s">
        <v>625</v>
      </c>
      <c r="AL6" s="1331" t="s">
        <v>282</v>
      </c>
      <c r="AM6" s="1331" t="s">
        <v>626</v>
      </c>
      <c r="AN6" s="1331" t="s">
        <v>626</v>
      </c>
      <c r="AO6" s="1331" t="s">
        <v>627</v>
      </c>
      <c r="AP6" s="1331" t="s">
        <v>628</v>
      </c>
      <c r="AQ6" s="1331" t="s">
        <v>628</v>
      </c>
      <c r="AR6" s="1331" t="s">
        <v>283</v>
      </c>
      <c r="AS6" s="1331" t="s">
        <v>629</v>
      </c>
      <c r="AT6" s="1332" t="s">
        <v>629</v>
      </c>
    </row>
    <row r="7" spans="1:46" s="392" customFormat="1" ht="14.5" customHeight="1" thickBot="1">
      <c r="A7" s="1329" t="s">
        <v>10</v>
      </c>
      <c r="B7" s="393" t="s">
        <v>56</v>
      </c>
      <c r="C7" s="393" t="s">
        <v>57</v>
      </c>
      <c r="D7" s="533" t="s">
        <v>123</v>
      </c>
      <c r="E7" s="393" t="s">
        <v>56</v>
      </c>
      <c r="F7" s="393" t="s">
        <v>57</v>
      </c>
      <c r="G7" s="533" t="s">
        <v>123</v>
      </c>
      <c r="H7" s="393" t="s">
        <v>56</v>
      </c>
      <c r="I7" s="393" t="s">
        <v>57</v>
      </c>
      <c r="J7" s="533" t="s">
        <v>123</v>
      </c>
      <c r="K7" s="393" t="s">
        <v>56</v>
      </c>
      <c r="L7" s="393" t="s">
        <v>57</v>
      </c>
      <c r="M7" s="533" t="s">
        <v>123</v>
      </c>
      <c r="N7" s="393" t="s">
        <v>56</v>
      </c>
      <c r="O7" s="393" t="s">
        <v>57</v>
      </c>
      <c r="P7" s="533" t="s">
        <v>123</v>
      </c>
      <c r="Q7" s="393" t="s">
        <v>56</v>
      </c>
      <c r="R7" s="393" t="s">
        <v>57</v>
      </c>
      <c r="S7" s="533" t="s">
        <v>123</v>
      </c>
      <c r="T7" s="393" t="s">
        <v>56</v>
      </c>
      <c r="U7" s="393" t="s">
        <v>57</v>
      </c>
      <c r="V7" s="533" t="s">
        <v>123</v>
      </c>
      <c r="W7" s="393" t="s">
        <v>56</v>
      </c>
      <c r="X7" s="393" t="s">
        <v>57</v>
      </c>
      <c r="Y7" s="533" t="s">
        <v>123</v>
      </c>
      <c r="Z7" s="393" t="s">
        <v>56</v>
      </c>
      <c r="AA7" s="393" t="s">
        <v>57</v>
      </c>
      <c r="AB7" s="533" t="s">
        <v>123</v>
      </c>
      <c r="AC7" s="393" t="s">
        <v>56</v>
      </c>
      <c r="AD7" s="393" t="s">
        <v>57</v>
      </c>
      <c r="AE7" s="533" t="s">
        <v>123</v>
      </c>
      <c r="AF7" s="393" t="s">
        <v>56</v>
      </c>
      <c r="AG7" s="393" t="s">
        <v>57</v>
      </c>
      <c r="AH7" s="533" t="s">
        <v>123</v>
      </c>
      <c r="AI7" s="393" t="s">
        <v>56</v>
      </c>
      <c r="AJ7" s="393" t="s">
        <v>57</v>
      </c>
      <c r="AK7" s="533" t="s">
        <v>123</v>
      </c>
      <c r="AL7" s="393" t="s">
        <v>56</v>
      </c>
      <c r="AM7" s="393" t="s">
        <v>57</v>
      </c>
      <c r="AN7" s="533" t="s">
        <v>123</v>
      </c>
      <c r="AO7" s="393" t="s">
        <v>56</v>
      </c>
      <c r="AP7" s="393" t="s">
        <v>57</v>
      </c>
      <c r="AQ7" s="533" t="s">
        <v>123</v>
      </c>
      <c r="AR7" s="393" t="s">
        <v>56</v>
      </c>
      <c r="AS7" s="393" t="s">
        <v>57</v>
      </c>
      <c r="AT7" s="393" t="s">
        <v>123</v>
      </c>
    </row>
    <row r="8" spans="1:46" s="392" customFormat="1" ht="14.5" customHeight="1">
      <c r="A8" s="534" t="s">
        <v>11</v>
      </c>
      <c r="B8" s="26">
        <v>29.512314075976249</v>
      </c>
      <c r="C8" s="35">
        <v>3.8518860843313241</v>
      </c>
      <c r="D8" s="27">
        <v>222</v>
      </c>
      <c r="E8" s="26">
        <v>11.16069813638769</v>
      </c>
      <c r="F8" s="35">
        <v>2.531565613270232</v>
      </c>
      <c r="G8" s="27">
        <v>218</v>
      </c>
      <c r="H8" s="26">
        <v>35.358195184387107</v>
      </c>
      <c r="I8" s="35">
        <v>3.939422209209245</v>
      </c>
      <c r="J8" s="27">
        <v>225</v>
      </c>
      <c r="K8" s="395">
        <v>9.464242300840624</v>
      </c>
      <c r="L8" s="35">
        <v>2.2567546158909342</v>
      </c>
      <c r="M8" s="27">
        <v>217</v>
      </c>
      <c r="N8" s="26">
        <v>41.113091330898413</v>
      </c>
      <c r="O8" s="35">
        <v>3.9311020376938202</v>
      </c>
      <c r="P8" s="27">
        <v>226</v>
      </c>
      <c r="Q8" s="26">
        <v>9.6130044112054467</v>
      </c>
      <c r="R8" s="35">
        <v>2.420830887046955</v>
      </c>
      <c r="S8" s="27">
        <v>216</v>
      </c>
      <c r="T8" s="395">
        <v>19.62817844188114</v>
      </c>
      <c r="U8" s="35">
        <v>3.179335419872106</v>
      </c>
      <c r="V8" s="27">
        <v>218</v>
      </c>
      <c r="W8" s="26">
        <v>12.01001697244531</v>
      </c>
      <c r="X8" s="35">
        <v>3.066212034646838</v>
      </c>
      <c r="Y8" s="27">
        <v>219</v>
      </c>
      <c r="Z8" s="26">
        <v>22.943888437374159</v>
      </c>
      <c r="AA8" s="35">
        <v>3.2915054274548479</v>
      </c>
      <c r="AB8" s="27">
        <v>226</v>
      </c>
      <c r="AC8" s="395">
        <v>5.2008018131526192</v>
      </c>
      <c r="AD8" s="35">
        <v>1.490125391934318</v>
      </c>
      <c r="AE8" s="27">
        <v>217</v>
      </c>
      <c r="AF8" s="26">
        <v>10.841550629810371</v>
      </c>
      <c r="AG8" s="35">
        <v>2.440921450534399</v>
      </c>
      <c r="AH8" s="27">
        <v>219</v>
      </c>
      <c r="AI8" s="395">
        <v>41.816094497150587</v>
      </c>
      <c r="AJ8" s="35">
        <v>3.9344039088849909</v>
      </c>
      <c r="AK8" s="27">
        <v>232</v>
      </c>
      <c r="AL8" s="26">
        <v>9.6069591191432959</v>
      </c>
      <c r="AM8" s="35">
        <v>2.321490134330499</v>
      </c>
      <c r="AN8" s="27">
        <v>216</v>
      </c>
      <c r="AO8" s="395">
        <v>10.78798820285145</v>
      </c>
      <c r="AP8" s="35">
        <v>2.5005349915165631</v>
      </c>
      <c r="AQ8" s="27">
        <v>216</v>
      </c>
      <c r="AR8" s="26">
        <v>50.868985798532073</v>
      </c>
      <c r="AS8" s="35">
        <v>4.1471784891593844</v>
      </c>
      <c r="AT8" s="39">
        <v>221</v>
      </c>
    </row>
    <row r="9" spans="1:46" s="392" customFormat="1" ht="14.5" customHeight="1">
      <c r="A9" s="535" t="s">
        <v>12</v>
      </c>
      <c r="B9" s="28">
        <v>22.038022123973601</v>
      </c>
      <c r="C9" s="36">
        <v>3.7893312505121499</v>
      </c>
      <c r="D9" s="29">
        <v>167</v>
      </c>
      <c r="E9" s="28">
        <v>14.47089392235327</v>
      </c>
      <c r="F9" s="36">
        <v>3.2105736497755708</v>
      </c>
      <c r="G9" s="29">
        <v>163</v>
      </c>
      <c r="H9" s="28">
        <v>28.105310351278401</v>
      </c>
      <c r="I9" s="36">
        <v>4.4152615447656469</v>
      </c>
      <c r="J9" s="29">
        <v>169</v>
      </c>
      <c r="K9" s="28">
        <v>18.713323454265641</v>
      </c>
      <c r="L9" s="36">
        <v>3.5537735881961749</v>
      </c>
      <c r="M9" s="29">
        <v>166</v>
      </c>
      <c r="N9" s="28">
        <v>39.729379779568731</v>
      </c>
      <c r="O9" s="36">
        <v>4.3445048147122964</v>
      </c>
      <c r="P9" s="29">
        <v>171</v>
      </c>
      <c r="Q9" s="396">
        <v>21.0597654976856</v>
      </c>
      <c r="R9" s="36">
        <v>3.5688010768589109</v>
      </c>
      <c r="S9" s="29">
        <v>166</v>
      </c>
      <c r="T9" s="28">
        <v>21.089611054123498</v>
      </c>
      <c r="U9" s="36">
        <v>3.5789366995903902</v>
      </c>
      <c r="V9" s="29">
        <v>163</v>
      </c>
      <c r="W9" s="28">
        <v>13.49130645102972</v>
      </c>
      <c r="X9" s="36">
        <v>2.921333371433644</v>
      </c>
      <c r="Y9" s="29">
        <v>164</v>
      </c>
      <c r="Z9" s="28">
        <v>25.257736298470331</v>
      </c>
      <c r="AA9" s="36">
        <v>3.812600581122934</v>
      </c>
      <c r="AB9" s="29">
        <v>168</v>
      </c>
      <c r="AC9" s="28">
        <v>8.2162599473130786</v>
      </c>
      <c r="AD9" s="36">
        <v>2.5491545401001479</v>
      </c>
      <c r="AE9" s="29">
        <v>164</v>
      </c>
      <c r="AF9" s="28">
        <v>15.08379817075725</v>
      </c>
      <c r="AG9" s="36">
        <v>3.300805402716307</v>
      </c>
      <c r="AH9" s="29">
        <v>166</v>
      </c>
      <c r="AI9" s="28">
        <v>41.063466460658717</v>
      </c>
      <c r="AJ9" s="36">
        <v>4.612690943565859</v>
      </c>
      <c r="AK9" s="29">
        <v>166</v>
      </c>
      <c r="AL9" s="28">
        <v>12.06036597274011</v>
      </c>
      <c r="AM9" s="36">
        <v>2.852131121788005</v>
      </c>
      <c r="AN9" s="29">
        <v>165</v>
      </c>
      <c r="AO9" s="28">
        <v>6.8316133040327491</v>
      </c>
      <c r="AP9" s="36">
        <v>2.1251945433574662</v>
      </c>
      <c r="AQ9" s="29">
        <v>163</v>
      </c>
      <c r="AR9" s="28">
        <v>41.727135450813527</v>
      </c>
      <c r="AS9" s="36">
        <v>4.6122571648713144</v>
      </c>
      <c r="AT9" s="40">
        <v>157</v>
      </c>
    </row>
    <row r="10" spans="1:46" s="392" customFormat="1" ht="14.5" customHeight="1">
      <c r="A10" s="534" t="s">
        <v>30</v>
      </c>
      <c r="B10" s="26">
        <v>23.089488643718521</v>
      </c>
      <c r="C10" s="35">
        <v>3.478723547895807</v>
      </c>
      <c r="D10" s="27">
        <v>228</v>
      </c>
      <c r="E10" s="26">
        <v>11.63138901783843</v>
      </c>
      <c r="F10" s="35">
        <v>2.573546852219736</v>
      </c>
      <c r="G10" s="27">
        <v>225</v>
      </c>
      <c r="H10" s="26">
        <v>27.791449247107089</v>
      </c>
      <c r="I10" s="35">
        <v>4.0478909780947321</v>
      </c>
      <c r="J10" s="27">
        <v>237</v>
      </c>
      <c r="K10" s="395">
        <v>12.50511650315207</v>
      </c>
      <c r="L10" s="35">
        <v>2.588695646996352</v>
      </c>
      <c r="M10" s="27">
        <v>228</v>
      </c>
      <c r="N10" s="26">
        <v>28.937553060482301</v>
      </c>
      <c r="O10" s="35">
        <v>3.765320443407381</v>
      </c>
      <c r="P10" s="27">
        <v>232</v>
      </c>
      <c r="Q10" s="26">
        <v>15.52715670226377</v>
      </c>
      <c r="R10" s="35">
        <v>3.2568690114253909</v>
      </c>
      <c r="S10" s="27">
        <v>228</v>
      </c>
      <c r="T10" s="26">
        <v>30.4669104507459</v>
      </c>
      <c r="U10" s="35">
        <v>3.9328496160681099</v>
      </c>
      <c r="V10" s="27">
        <v>234</v>
      </c>
      <c r="W10" s="26">
        <v>11.04725536717973</v>
      </c>
      <c r="X10" s="35">
        <v>2.7004919263537621</v>
      </c>
      <c r="Y10" s="27">
        <v>226</v>
      </c>
      <c r="Z10" s="26">
        <v>25.265409522041811</v>
      </c>
      <c r="AA10" s="35">
        <v>3.632768721058782</v>
      </c>
      <c r="AB10" s="27">
        <v>234</v>
      </c>
      <c r="AC10" s="26">
        <v>7.6292381671213372</v>
      </c>
      <c r="AD10" s="35">
        <v>2.212843974585466</v>
      </c>
      <c r="AE10" s="27">
        <v>223</v>
      </c>
      <c r="AF10" s="26">
        <v>26.066010215500992</v>
      </c>
      <c r="AG10" s="35">
        <v>3.7090182093746789</v>
      </c>
      <c r="AH10" s="27">
        <v>232</v>
      </c>
      <c r="AI10" s="26">
        <v>32.732156508658043</v>
      </c>
      <c r="AJ10" s="35">
        <v>3.61221034989555</v>
      </c>
      <c r="AK10" s="27">
        <v>240</v>
      </c>
      <c r="AL10" s="26">
        <v>11.271535607439811</v>
      </c>
      <c r="AM10" s="35">
        <v>2.4098275630933581</v>
      </c>
      <c r="AN10" s="27">
        <v>227</v>
      </c>
      <c r="AO10" s="395">
        <v>9.3875484249360213</v>
      </c>
      <c r="AP10" s="35">
        <v>2.4563988794938498</v>
      </c>
      <c r="AQ10" s="27">
        <v>225</v>
      </c>
      <c r="AR10" s="26">
        <v>51.41993000499567</v>
      </c>
      <c r="AS10" s="35">
        <v>4.2243162121774516</v>
      </c>
      <c r="AT10" s="39">
        <v>233</v>
      </c>
    </row>
    <row r="11" spans="1:46" s="392" customFormat="1" ht="14.5" customHeight="1">
      <c r="A11" s="535" t="s">
        <v>13</v>
      </c>
      <c r="B11" s="28">
        <v>44.02620459423504</v>
      </c>
      <c r="C11" s="36">
        <v>4.474750764486692</v>
      </c>
      <c r="D11" s="29">
        <v>207</v>
      </c>
      <c r="E11" s="28">
        <v>9.7558789585386556</v>
      </c>
      <c r="F11" s="36">
        <v>2.768372578735669</v>
      </c>
      <c r="G11" s="29">
        <v>196</v>
      </c>
      <c r="H11" s="28">
        <v>22.866305324445669</v>
      </c>
      <c r="I11" s="36">
        <v>3.93810405024864</v>
      </c>
      <c r="J11" s="29">
        <v>201</v>
      </c>
      <c r="K11" s="28">
        <v>18.563101917711531</v>
      </c>
      <c r="L11" s="36">
        <v>4.1254280298060522</v>
      </c>
      <c r="M11" s="29">
        <v>198</v>
      </c>
      <c r="N11" s="28">
        <v>31.73377815399898</v>
      </c>
      <c r="O11" s="36">
        <v>4.3224933581620011</v>
      </c>
      <c r="P11" s="29">
        <v>203</v>
      </c>
      <c r="Q11" s="28">
        <v>17.555285163329</v>
      </c>
      <c r="R11" s="36">
        <v>3.3237846326598048</v>
      </c>
      <c r="S11" s="29">
        <v>196</v>
      </c>
      <c r="T11" s="28">
        <v>30.513503073600599</v>
      </c>
      <c r="U11" s="36">
        <v>4.2994142798416588</v>
      </c>
      <c r="V11" s="29">
        <v>205</v>
      </c>
      <c r="W11" s="28">
        <v>8.4336950225202578</v>
      </c>
      <c r="X11" s="36">
        <v>2.281059806920783</v>
      </c>
      <c r="Y11" s="29">
        <v>201</v>
      </c>
      <c r="Z11" s="28">
        <v>24.2373723294236</v>
      </c>
      <c r="AA11" s="36">
        <v>3.943241041712918</v>
      </c>
      <c r="AB11" s="29">
        <v>202</v>
      </c>
      <c r="AC11" s="28">
        <v>6.4045426622562962</v>
      </c>
      <c r="AD11" s="36">
        <v>2.1807668974393568</v>
      </c>
      <c r="AE11" s="29">
        <v>194</v>
      </c>
      <c r="AF11" s="28">
        <v>14.6312997386761</v>
      </c>
      <c r="AG11" s="36">
        <v>3.609647088312697</v>
      </c>
      <c r="AH11" s="29">
        <v>197</v>
      </c>
      <c r="AI11" s="28">
        <v>33.428444249348672</v>
      </c>
      <c r="AJ11" s="36">
        <v>4.5781312554363716</v>
      </c>
      <c r="AK11" s="29">
        <v>201</v>
      </c>
      <c r="AL11" s="28">
        <v>10.900501445963449</v>
      </c>
      <c r="AM11" s="36">
        <v>2.4604546470261441</v>
      </c>
      <c r="AN11" s="29">
        <v>197</v>
      </c>
      <c r="AO11" s="28">
        <v>9.3329512230678908</v>
      </c>
      <c r="AP11" s="36">
        <v>2.5042574746127202</v>
      </c>
      <c r="AQ11" s="29">
        <v>194</v>
      </c>
      <c r="AR11" s="28">
        <v>46.197817012590939</v>
      </c>
      <c r="AS11" s="36">
        <v>4.6547780945797808</v>
      </c>
      <c r="AT11" s="40">
        <v>194</v>
      </c>
    </row>
    <row r="12" spans="1:46" s="392" customFormat="1" ht="14.5" customHeight="1">
      <c r="A12" s="534" t="s">
        <v>14</v>
      </c>
      <c r="B12" s="26">
        <v>47.905845979134313</v>
      </c>
      <c r="C12" s="35">
        <v>5.127218572612092</v>
      </c>
      <c r="D12" s="27">
        <v>125</v>
      </c>
      <c r="E12" s="26">
        <v>17.92497379088805</v>
      </c>
      <c r="F12" s="35">
        <v>4.8000780250311719</v>
      </c>
      <c r="G12" s="27">
        <v>116</v>
      </c>
      <c r="H12" s="26">
        <v>19.311989842178988</v>
      </c>
      <c r="I12" s="35">
        <v>4.3875047910110361</v>
      </c>
      <c r="J12" s="27">
        <v>117</v>
      </c>
      <c r="K12" s="26">
        <v>20.578836542192072</v>
      </c>
      <c r="L12" s="35">
        <v>4.3265728317919052</v>
      </c>
      <c r="M12" s="27">
        <v>121</v>
      </c>
      <c r="N12" s="26">
        <v>29.271089024199089</v>
      </c>
      <c r="O12" s="35">
        <v>4.801196036768979</v>
      </c>
      <c r="P12" s="27">
        <v>115</v>
      </c>
      <c r="Q12" s="395">
        <v>22.593700008015059</v>
      </c>
      <c r="R12" s="35">
        <v>4.6449762710513953</v>
      </c>
      <c r="S12" s="27">
        <v>116</v>
      </c>
      <c r="T12" s="26">
        <v>20.6889674001015</v>
      </c>
      <c r="U12" s="35">
        <v>4.3671320417645463</v>
      </c>
      <c r="V12" s="27">
        <v>115</v>
      </c>
      <c r="W12" s="26">
        <v>8.5228259167303371</v>
      </c>
      <c r="X12" s="35">
        <v>3.006927783802428</v>
      </c>
      <c r="Y12" s="27">
        <v>116</v>
      </c>
      <c r="Z12" s="26">
        <v>22.19781434980078</v>
      </c>
      <c r="AA12" s="35">
        <v>4.4897327322102294</v>
      </c>
      <c r="AB12" s="27">
        <v>117</v>
      </c>
      <c r="AC12" s="26">
        <v>4.3686137674257477</v>
      </c>
      <c r="AD12" s="35">
        <v>2.2488709424027702</v>
      </c>
      <c r="AE12" s="27">
        <v>114</v>
      </c>
      <c r="AF12" s="26">
        <v>25.708261538622079</v>
      </c>
      <c r="AG12" s="35">
        <v>4.9925273357447706</v>
      </c>
      <c r="AH12" s="27">
        <v>116</v>
      </c>
      <c r="AI12" s="26">
        <v>26.929756498711669</v>
      </c>
      <c r="AJ12" s="35">
        <v>5.2126087630635229</v>
      </c>
      <c r="AK12" s="27">
        <v>116</v>
      </c>
      <c r="AL12" s="395">
        <v>17.148034098864692</v>
      </c>
      <c r="AM12" s="35">
        <v>3.8926720259313279</v>
      </c>
      <c r="AN12" s="27">
        <v>114</v>
      </c>
      <c r="AO12" s="26">
        <v>11.566010924966699</v>
      </c>
      <c r="AP12" s="35">
        <v>3.6114314030563071</v>
      </c>
      <c r="AQ12" s="27">
        <v>114</v>
      </c>
      <c r="AR12" s="26">
        <v>42.368476208987417</v>
      </c>
      <c r="AS12" s="35">
        <v>4.8380745468071726</v>
      </c>
      <c r="AT12" s="39">
        <v>121</v>
      </c>
    </row>
    <row r="13" spans="1:46" s="392" customFormat="1" ht="14.5" customHeight="1">
      <c r="A13" s="535" t="s">
        <v>31</v>
      </c>
      <c r="B13" s="28">
        <v>28.223859057387131</v>
      </c>
      <c r="C13" s="36">
        <v>4.0823049641944502</v>
      </c>
      <c r="D13" s="29">
        <v>209</v>
      </c>
      <c r="E13" s="28">
        <v>17.006756233371519</v>
      </c>
      <c r="F13" s="36">
        <v>3.4512680013887671</v>
      </c>
      <c r="G13" s="29">
        <v>199</v>
      </c>
      <c r="H13" s="28">
        <v>31.335980919065911</v>
      </c>
      <c r="I13" s="36">
        <v>4.3323022612228952</v>
      </c>
      <c r="J13" s="29">
        <v>202</v>
      </c>
      <c r="K13" s="28">
        <v>23.212268264425241</v>
      </c>
      <c r="L13" s="36">
        <v>3.8862360831215881</v>
      </c>
      <c r="M13" s="29">
        <v>200</v>
      </c>
      <c r="N13" s="28">
        <v>37.72510468791868</v>
      </c>
      <c r="O13" s="36">
        <v>3.8566420649682649</v>
      </c>
      <c r="P13" s="29">
        <v>207</v>
      </c>
      <c r="Q13" s="28">
        <v>22.112540811925982</v>
      </c>
      <c r="R13" s="36">
        <v>3.9880246166427051</v>
      </c>
      <c r="S13" s="29">
        <v>202</v>
      </c>
      <c r="T13" s="396">
        <v>21.891015574440999</v>
      </c>
      <c r="U13" s="36">
        <v>3.3244405970240432</v>
      </c>
      <c r="V13" s="29">
        <v>202</v>
      </c>
      <c r="W13" s="28">
        <v>10.32925788048958</v>
      </c>
      <c r="X13" s="36">
        <v>2.5673561074786919</v>
      </c>
      <c r="Y13" s="29">
        <v>198</v>
      </c>
      <c r="Z13" s="28">
        <v>29.691688947294981</v>
      </c>
      <c r="AA13" s="36">
        <v>4.0682335522248438</v>
      </c>
      <c r="AB13" s="29">
        <v>201</v>
      </c>
      <c r="AC13" s="28">
        <v>7.5918970286082477</v>
      </c>
      <c r="AD13" s="36">
        <v>2.3455396890165412</v>
      </c>
      <c r="AE13" s="29">
        <v>197</v>
      </c>
      <c r="AF13" s="28">
        <v>25.42776500821655</v>
      </c>
      <c r="AG13" s="36">
        <v>3.6037319307828781</v>
      </c>
      <c r="AH13" s="29">
        <v>203</v>
      </c>
      <c r="AI13" s="28">
        <v>34.939562626352043</v>
      </c>
      <c r="AJ13" s="36">
        <v>4.6284009655034177</v>
      </c>
      <c r="AK13" s="29">
        <v>205</v>
      </c>
      <c r="AL13" s="28">
        <v>11.00754233854852</v>
      </c>
      <c r="AM13" s="36">
        <v>2.920560473524938</v>
      </c>
      <c r="AN13" s="29">
        <v>198</v>
      </c>
      <c r="AO13" s="28">
        <v>7.1191272636983811</v>
      </c>
      <c r="AP13" s="36">
        <v>1.940923127965313</v>
      </c>
      <c r="AQ13" s="29">
        <v>195</v>
      </c>
      <c r="AR13" s="28">
        <v>37.015246126847018</v>
      </c>
      <c r="AS13" s="36">
        <v>4.5423481732355748</v>
      </c>
      <c r="AT13" s="40">
        <v>203</v>
      </c>
    </row>
    <row r="14" spans="1:46" s="392" customFormat="1" ht="14.5" customHeight="1">
      <c r="A14" s="534" t="s">
        <v>15</v>
      </c>
      <c r="B14" s="26">
        <v>32.204615398656642</v>
      </c>
      <c r="C14" s="35">
        <v>3.8868828008014971</v>
      </c>
      <c r="D14" s="27">
        <v>222</v>
      </c>
      <c r="E14" s="26">
        <v>9.9086868209845314</v>
      </c>
      <c r="F14" s="35">
        <v>2.2172233496235711</v>
      </c>
      <c r="G14" s="27">
        <v>225</v>
      </c>
      <c r="H14" s="26">
        <v>25.278098292638319</v>
      </c>
      <c r="I14" s="35">
        <v>3.664617610459004</v>
      </c>
      <c r="J14" s="27">
        <v>226</v>
      </c>
      <c r="K14" s="26">
        <v>11.743913901109689</v>
      </c>
      <c r="L14" s="35">
        <v>2.5837591728173259</v>
      </c>
      <c r="M14" s="27">
        <v>226</v>
      </c>
      <c r="N14" s="26">
        <v>35.628990494718387</v>
      </c>
      <c r="O14" s="35">
        <v>4.0339218325035393</v>
      </c>
      <c r="P14" s="27">
        <v>229</v>
      </c>
      <c r="Q14" s="395">
        <v>15.01768116667462</v>
      </c>
      <c r="R14" s="35">
        <v>3.0719570322719538</v>
      </c>
      <c r="S14" s="27">
        <v>221</v>
      </c>
      <c r="T14" s="26">
        <v>24.350293843289251</v>
      </c>
      <c r="U14" s="35">
        <v>3.7795901047657039</v>
      </c>
      <c r="V14" s="27">
        <v>225</v>
      </c>
      <c r="W14" s="26">
        <v>7.609337910194748</v>
      </c>
      <c r="X14" s="35">
        <v>2.2174516984561929</v>
      </c>
      <c r="Y14" s="27">
        <v>219</v>
      </c>
      <c r="Z14" s="26">
        <v>21.55102505730197</v>
      </c>
      <c r="AA14" s="35">
        <v>3.4529978353148749</v>
      </c>
      <c r="AB14" s="27">
        <v>220</v>
      </c>
      <c r="AC14" s="26">
        <v>6.1626428054077724</v>
      </c>
      <c r="AD14" s="35">
        <v>1.8575093081026031</v>
      </c>
      <c r="AE14" s="27">
        <v>218</v>
      </c>
      <c r="AF14" s="26">
        <v>24.566098528468601</v>
      </c>
      <c r="AG14" s="35">
        <v>3.919173552936841</v>
      </c>
      <c r="AH14" s="27">
        <v>221</v>
      </c>
      <c r="AI14" s="26">
        <v>30.529351430999661</v>
      </c>
      <c r="AJ14" s="35">
        <v>4.1799018330921536</v>
      </c>
      <c r="AK14" s="27">
        <v>225</v>
      </c>
      <c r="AL14" s="395">
        <v>10.020103900601169</v>
      </c>
      <c r="AM14" s="35">
        <v>2.2712248643479969</v>
      </c>
      <c r="AN14" s="27">
        <v>222</v>
      </c>
      <c r="AO14" s="395">
        <v>7.6431383336633507</v>
      </c>
      <c r="AP14" s="35">
        <v>2.0419327192071548</v>
      </c>
      <c r="AQ14" s="27">
        <v>226</v>
      </c>
      <c r="AR14" s="26">
        <v>45.216448592620686</v>
      </c>
      <c r="AS14" s="35">
        <v>4.1986847246007102</v>
      </c>
      <c r="AT14" s="39">
        <v>224</v>
      </c>
    </row>
    <row r="15" spans="1:46" s="392" customFormat="1" ht="14.5" customHeight="1">
      <c r="A15" s="535" t="s">
        <v>16</v>
      </c>
      <c r="B15" s="396">
        <v>16.431462631658722</v>
      </c>
      <c r="C15" s="36">
        <v>3.0266391261556751</v>
      </c>
      <c r="D15" s="29">
        <v>274</v>
      </c>
      <c r="E15" s="28">
        <v>15.08557132667951</v>
      </c>
      <c r="F15" s="36">
        <v>2.8467094491153282</v>
      </c>
      <c r="G15" s="29">
        <v>273</v>
      </c>
      <c r="H15" s="28">
        <v>28.937664402840252</v>
      </c>
      <c r="I15" s="36">
        <v>3.3641207142662042</v>
      </c>
      <c r="J15" s="29">
        <v>277</v>
      </c>
      <c r="K15" s="28">
        <v>22.296316811393211</v>
      </c>
      <c r="L15" s="36">
        <v>3.2615730839554051</v>
      </c>
      <c r="M15" s="29">
        <v>274</v>
      </c>
      <c r="N15" s="28">
        <v>43.463586606124139</v>
      </c>
      <c r="O15" s="36">
        <v>3.8989277268901472</v>
      </c>
      <c r="P15" s="29">
        <v>283</v>
      </c>
      <c r="Q15" s="396">
        <v>29.044806422878199</v>
      </c>
      <c r="R15" s="36">
        <v>3.5058777395076972</v>
      </c>
      <c r="S15" s="29">
        <v>279</v>
      </c>
      <c r="T15" s="28">
        <v>31.563085961157281</v>
      </c>
      <c r="U15" s="36">
        <v>3.2427092789048939</v>
      </c>
      <c r="V15" s="29">
        <v>283</v>
      </c>
      <c r="W15" s="28">
        <v>11.734732898462941</v>
      </c>
      <c r="X15" s="36">
        <v>2.9055476145202879</v>
      </c>
      <c r="Y15" s="29">
        <v>271</v>
      </c>
      <c r="Z15" s="28">
        <v>31.120612649309422</v>
      </c>
      <c r="AA15" s="36">
        <v>3.949626184794707</v>
      </c>
      <c r="AB15" s="29">
        <v>273</v>
      </c>
      <c r="AC15" s="28">
        <v>6.1627155598944796</v>
      </c>
      <c r="AD15" s="36">
        <v>1.910932928689367</v>
      </c>
      <c r="AE15" s="29">
        <v>267</v>
      </c>
      <c r="AF15" s="28">
        <v>16.721115031198352</v>
      </c>
      <c r="AG15" s="36">
        <v>2.896219679608822</v>
      </c>
      <c r="AH15" s="29">
        <v>273</v>
      </c>
      <c r="AI15" s="28">
        <v>36.19546880286881</v>
      </c>
      <c r="AJ15" s="36">
        <v>3.7829219394023892</v>
      </c>
      <c r="AK15" s="29">
        <v>292</v>
      </c>
      <c r="AL15" s="28">
        <v>11.98384072189727</v>
      </c>
      <c r="AM15" s="36">
        <v>2.007546882766611</v>
      </c>
      <c r="AN15" s="29">
        <v>270</v>
      </c>
      <c r="AO15" s="396">
        <v>9.7694178535475604</v>
      </c>
      <c r="AP15" s="36">
        <v>2.543454335030205</v>
      </c>
      <c r="AQ15" s="29">
        <v>270</v>
      </c>
      <c r="AR15" s="28">
        <v>35.131332738254322</v>
      </c>
      <c r="AS15" s="36">
        <v>3.781137522793462</v>
      </c>
      <c r="AT15" s="40">
        <v>273</v>
      </c>
    </row>
    <row r="16" spans="1:46" s="392" customFormat="1" ht="14.5" customHeight="1">
      <c r="A16" s="534" t="s">
        <v>17</v>
      </c>
      <c r="B16" s="26">
        <v>43.453219923838589</v>
      </c>
      <c r="C16" s="35">
        <v>3.974920912890795</v>
      </c>
      <c r="D16" s="27">
        <v>228</v>
      </c>
      <c r="E16" s="395">
        <v>4.5236823852460333</v>
      </c>
      <c r="F16" s="35">
        <v>1.283520766447793</v>
      </c>
      <c r="G16" s="27">
        <v>216</v>
      </c>
      <c r="H16" s="26">
        <v>24.492789752858499</v>
      </c>
      <c r="I16" s="35">
        <v>3.4920610208042788</v>
      </c>
      <c r="J16" s="27">
        <v>220</v>
      </c>
      <c r="K16" s="26">
        <v>14.940098086195921</v>
      </c>
      <c r="L16" s="35">
        <v>2.776672717331965</v>
      </c>
      <c r="M16" s="27">
        <v>217</v>
      </c>
      <c r="N16" s="395">
        <v>41.501177757773078</v>
      </c>
      <c r="O16" s="35">
        <v>3.9052631379067408</v>
      </c>
      <c r="P16" s="27">
        <v>223</v>
      </c>
      <c r="Q16" s="395">
        <v>19.591456350145929</v>
      </c>
      <c r="R16" s="35">
        <v>3.4144578527614939</v>
      </c>
      <c r="S16" s="27">
        <v>222</v>
      </c>
      <c r="T16" s="26">
        <v>25.62712929562943</v>
      </c>
      <c r="U16" s="35">
        <v>3.5661630390345871</v>
      </c>
      <c r="V16" s="27">
        <v>223</v>
      </c>
      <c r="W16" s="26">
        <v>12.54163387454062</v>
      </c>
      <c r="X16" s="35">
        <v>2.6832474815017688</v>
      </c>
      <c r="Y16" s="27">
        <v>220</v>
      </c>
      <c r="Z16" s="26">
        <v>25.603158091373189</v>
      </c>
      <c r="AA16" s="35">
        <v>3.575992472289784</v>
      </c>
      <c r="AB16" s="27">
        <v>221</v>
      </c>
      <c r="AC16" s="26">
        <v>3.8577925312470791</v>
      </c>
      <c r="AD16" s="35">
        <v>1.245112025874636</v>
      </c>
      <c r="AE16" s="27">
        <v>218</v>
      </c>
      <c r="AF16" s="26">
        <v>20.81945945687756</v>
      </c>
      <c r="AG16" s="35">
        <v>3.4105994960308679</v>
      </c>
      <c r="AH16" s="27">
        <v>222</v>
      </c>
      <c r="AI16" s="395">
        <v>48.643634620838583</v>
      </c>
      <c r="AJ16" s="35">
        <v>4.0279645131988504</v>
      </c>
      <c r="AK16" s="27">
        <v>231</v>
      </c>
      <c r="AL16" s="395">
        <v>10.60081515988885</v>
      </c>
      <c r="AM16" s="35">
        <v>2.582825072387573</v>
      </c>
      <c r="AN16" s="27">
        <v>214</v>
      </c>
      <c r="AO16" s="395">
        <v>11.342572389458971</v>
      </c>
      <c r="AP16" s="35">
        <v>2.3890197806715712</v>
      </c>
      <c r="AQ16" s="27">
        <v>221</v>
      </c>
      <c r="AR16" s="26">
        <v>42.208672837503329</v>
      </c>
      <c r="AS16" s="35">
        <v>4.0831813992943324</v>
      </c>
      <c r="AT16" s="39">
        <v>222</v>
      </c>
    </row>
    <row r="17" spans="1:46" s="392" customFormat="1" ht="14.5" customHeight="1">
      <c r="A17" s="535" t="s">
        <v>18</v>
      </c>
      <c r="B17" s="28">
        <v>22.84463785278092</v>
      </c>
      <c r="C17" s="36">
        <v>3.0249987455291341</v>
      </c>
      <c r="D17" s="29">
        <v>247</v>
      </c>
      <c r="E17" s="28">
        <v>16.825679403976601</v>
      </c>
      <c r="F17" s="36">
        <v>2.7246436806898209</v>
      </c>
      <c r="G17" s="29">
        <v>244</v>
      </c>
      <c r="H17" s="28">
        <v>38.051566037825992</v>
      </c>
      <c r="I17" s="36">
        <v>3.5579774867967981</v>
      </c>
      <c r="J17" s="29">
        <v>252</v>
      </c>
      <c r="K17" s="28">
        <v>14.351436201906131</v>
      </c>
      <c r="L17" s="36">
        <v>2.536208876499324</v>
      </c>
      <c r="M17" s="29">
        <v>246</v>
      </c>
      <c r="N17" s="28">
        <v>34.17485524602413</v>
      </c>
      <c r="O17" s="36">
        <v>3.3699857337057688</v>
      </c>
      <c r="P17" s="29">
        <v>250</v>
      </c>
      <c r="Q17" s="28">
        <v>16.644030833877061</v>
      </c>
      <c r="R17" s="36">
        <v>2.9571537814020208</v>
      </c>
      <c r="S17" s="29">
        <v>246</v>
      </c>
      <c r="T17" s="28">
        <v>22.699064562218972</v>
      </c>
      <c r="U17" s="36">
        <v>3.1630577983900001</v>
      </c>
      <c r="V17" s="29">
        <v>248</v>
      </c>
      <c r="W17" s="28">
        <v>12.125475800179631</v>
      </c>
      <c r="X17" s="36">
        <v>2.6175510607073882</v>
      </c>
      <c r="Y17" s="29">
        <v>247</v>
      </c>
      <c r="Z17" s="28">
        <v>24.17207893165736</v>
      </c>
      <c r="AA17" s="36">
        <v>3.1048080794740698</v>
      </c>
      <c r="AB17" s="29">
        <v>248</v>
      </c>
      <c r="AC17" s="28">
        <v>4.8530951092888461</v>
      </c>
      <c r="AD17" s="36">
        <v>1.540534615839007</v>
      </c>
      <c r="AE17" s="29">
        <v>241</v>
      </c>
      <c r="AF17" s="396">
        <v>21.964329615074451</v>
      </c>
      <c r="AG17" s="36">
        <v>3.094445468176183</v>
      </c>
      <c r="AH17" s="29">
        <v>248</v>
      </c>
      <c r="AI17" s="396">
        <v>37.056155684840938</v>
      </c>
      <c r="AJ17" s="36">
        <v>3.4352877769005432</v>
      </c>
      <c r="AK17" s="29">
        <v>257</v>
      </c>
      <c r="AL17" s="28">
        <v>9.126790630665818</v>
      </c>
      <c r="AM17" s="36">
        <v>2.321365167486821</v>
      </c>
      <c r="AN17" s="29">
        <v>244</v>
      </c>
      <c r="AO17" s="396">
        <v>8.88960755902208</v>
      </c>
      <c r="AP17" s="36">
        <v>2.119475204667419</v>
      </c>
      <c r="AQ17" s="29">
        <v>242</v>
      </c>
      <c r="AR17" s="28">
        <v>41.098141905253719</v>
      </c>
      <c r="AS17" s="36">
        <v>3.355684914041714</v>
      </c>
      <c r="AT17" s="40">
        <v>251</v>
      </c>
    </row>
    <row r="18" spans="1:46" s="392" customFormat="1" ht="14.5" customHeight="1">
      <c r="A18" s="534" t="s">
        <v>19</v>
      </c>
      <c r="B18" s="26">
        <v>28.522359020141081</v>
      </c>
      <c r="C18" s="35">
        <v>4.1193143298841797</v>
      </c>
      <c r="D18" s="27">
        <v>220</v>
      </c>
      <c r="E18" s="26">
        <v>7.1128024764444682</v>
      </c>
      <c r="F18" s="35">
        <v>1.914029461683864</v>
      </c>
      <c r="G18" s="27">
        <v>213</v>
      </c>
      <c r="H18" s="26">
        <v>24.927033242854169</v>
      </c>
      <c r="I18" s="35">
        <v>3.722361745605455</v>
      </c>
      <c r="J18" s="27">
        <v>218</v>
      </c>
      <c r="K18" s="26">
        <v>15.31058160578015</v>
      </c>
      <c r="L18" s="35">
        <v>3.1945635011925719</v>
      </c>
      <c r="M18" s="27">
        <v>217</v>
      </c>
      <c r="N18" s="26">
        <v>35.842299110419141</v>
      </c>
      <c r="O18" s="35">
        <v>4.0460067533805866</v>
      </c>
      <c r="P18" s="27">
        <v>221</v>
      </c>
      <c r="Q18" s="395">
        <v>16.22795650140155</v>
      </c>
      <c r="R18" s="35">
        <v>3.8493768164529718</v>
      </c>
      <c r="S18" s="27">
        <v>215</v>
      </c>
      <c r="T18" s="26">
        <v>20.70820546574479</v>
      </c>
      <c r="U18" s="35">
        <v>3.2695716623157161</v>
      </c>
      <c r="V18" s="27">
        <v>218</v>
      </c>
      <c r="W18" s="26">
        <v>13.68692978992328</v>
      </c>
      <c r="X18" s="35">
        <v>3.067434814129538</v>
      </c>
      <c r="Y18" s="27">
        <v>213</v>
      </c>
      <c r="Z18" s="26">
        <v>23.703070486956591</v>
      </c>
      <c r="AA18" s="35">
        <v>3.832330154856733</v>
      </c>
      <c r="AB18" s="27">
        <v>218</v>
      </c>
      <c r="AC18" s="26">
        <v>9.2400435504074228</v>
      </c>
      <c r="AD18" s="35">
        <v>2.946656600125606</v>
      </c>
      <c r="AE18" s="27">
        <v>212</v>
      </c>
      <c r="AF18" s="26">
        <v>10.6425100475691</v>
      </c>
      <c r="AG18" s="35">
        <v>2.901156176295443</v>
      </c>
      <c r="AH18" s="27">
        <v>213</v>
      </c>
      <c r="AI18" s="26">
        <v>31.297526010318609</v>
      </c>
      <c r="AJ18" s="35">
        <v>3.8559513865939969</v>
      </c>
      <c r="AK18" s="27">
        <v>219</v>
      </c>
      <c r="AL18" s="26">
        <v>11.659410339572419</v>
      </c>
      <c r="AM18" s="35">
        <v>3.2194991070833598</v>
      </c>
      <c r="AN18" s="27">
        <v>212</v>
      </c>
      <c r="AO18" s="395">
        <v>15.17228807391316</v>
      </c>
      <c r="AP18" s="35">
        <v>3.5219566359918</v>
      </c>
      <c r="AQ18" s="27">
        <v>215</v>
      </c>
      <c r="AR18" s="26">
        <v>53.726889944185153</v>
      </c>
      <c r="AS18" s="35">
        <v>4.0170803618950766</v>
      </c>
      <c r="AT18" s="39">
        <v>238</v>
      </c>
    </row>
    <row r="19" spans="1:46" s="392" customFormat="1" ht="14.5" customHeight="1">
      <c r="A19" s="535" t="s">
        <v>20</v>
      </c>
      <c r="B19" s="28">
        <v>21.218208455682451</v>
      </c>
      <c r="C19" s="36">
        <v>4.2207509192629047</v>
      </c>
      <c r="D19" s="29">
        <v>123</v>
      </c>
      <c r="E19" s="28">
        <v>10.915837369662521</v>
      </c>
      <c r="F19" s="36">
        <v>3.4911346105767862</v>
      </c>
      <c r="G19" s="29">
        <v>119</v>
      </c>
      <c r="H19" s="28">
        <v>30.662996545243331</v>
      </c>
      <c r="I19" s="36">
        <v>4.7880176192110726</v>
      </c>
      <c r="J19" s="29">
        <v>125</v>
      </c>
      <c r="K19" s="28">
        <v>14.54379617476871</v>
      </c>
      <c r="L19" s="36">
        <v>3.6408244061018382</v>
      </c>
      <c r="M19" s="29">
        <v>120</v>
      </c>
      <c r="N19" s="28">
        <v>32.017141708237922</v>
      </c>
      <c r="O19" s="36">
        <v>4.8452742527853774</v>
      </c>
      <c r="P19" s="29">
        <v>126</v>
      </c>
      <c r="Q19" s="396">
        <v>9.7665553756158019</v>
      </c>
      <c r="R19" s="36">
        <v>2.8027535113206419</v>
      </c>
      <c r="S19" s="29">
        <v>119</v>
      </c>
      <c r="T19" s="28">
        <v>29.028916602936391</v>
      </c>
      <c r="U19" s="36">
        <v>6.1678010027394281</v>
      </c>
      <c r="V19" s="29">
        <v>125</v>
      </c>
      <c r="W19" s="28">
        <v>13.201175744878061</v>
      </c>
      <c r="X19" s="36">
        <v>3.9624078001483918</v>
      </c>
      <c r="Y19" s="29">
        <v>121</v>
      </c>
      <c r="Z19" s="396">
        <v>25.742088615382649</v>
      </c>
      <c r="AA19" s="36">
        <v>4.6443625321339921</v>
      </c>
      <c r="AB19" s="29">
        <v>121</v>
      </c>
      <c r="AC19" s="28">
        <v>11.47942142201429</v>
      </c>
      <c r="AD19" s="36">
        <v>3.9369813059957992</v>
      </c>
      <c r="AE19" s="29">
        <v>119</v>
      </c>
      <c r="AF19" s="28">
        <v>9.8417703749297445</v>
      </c>
      <c r="AG19" s="36">
        <v>3.072750256615723</v>
      </c>
      <c r="AH19" s="29">
        <v>121</v>
      </c>
      <c r="AI19" s="28">
        <v>39.060556430143862</v>
      </c>
      <c r="AJ19" s="36">
        <v>5.4434825986147501</v>
      </c>
      <c r="AK19" s="29">
        <v>126</v>
      </c>
      <c r="AL19" s="28">
        <v>12.57316911422269</v>
      </c>
      <c r="AM19" s="36">
        <v>3.8281534380725728</v>
      </c>
      <c r="AN19" s="29">
        <v>119</v>
      </c>
      <c r="AO19" s="28">
        <v>10.760029983371091</v>
      </c>
      <c r="AP19" s="36">
        <v>3.9092798074722168</v>
      </c>
      <c r="AQ19" s="29">
        <v>120</v>
      </c>
      <c r="AR19" s="396">
        <v>61.559216426999853</v>
      </c>
      <c r="AS19" s="36">
        <v>4.8711426805198483</v>
      </c>
      <c r="AT19" s="40">
        <v>135</v>
      </c>
    </row>
    <row r="20" spans="1:46" s="392" customFormat="1" ht="14.5" customHeight="1">
      <c r="A20" s="534" t="s">
        <v>21</v>
      </c>
      <c r="B20" s="26">
        <v>20.93356832679634</v>
      </c>
      <c r="C20" s="35">
        <v>3.3385177218073689</v>
      </c>
      <c r="D20" s="27">
        <v>251</v>
      </c>
      <c r="E20" s="26">
        <v>15.991719010061191</v>
      </c>
      <c r="F20" s="35">
        <v>2.7870724414121182</v>
      </c>
      <c r="G20" s="27">
        <v>251</v>
      </c>
      <c r="H20" s="26">
        <v>31.67950393801685</v>
      </c>
      <c r="I20" s="35">
        <v>3.3129061825514441</v>
      </c>
      <c r="J20" s="27">
        <v>256</v>
      </c>
      <c r="K20" s="26">
        <v>15.58467565392867</v>
      </c>
      <c r="L20" s="35">
        <v>2.5852761463419398</v>
      </c>
      <c r="M20" s="27">
        <v>249</v>
      </c>
      <c r="N20" s="26">
        <v>40.153065573358113</v>
      </c>
      <c r="O20" s="35">
        <v>3.743342622992214</v>
      </c>
      <c r="P20" s="27">
        <v>256</v>
      </c>
      <c r="Q20" s="395">
        <v>15.23624605480291</v>
      </c>
      <c r="R20" s="35">
        <v>2.838992823079173</v>
      </c>
      <c r="S20" s="27">
        <v>250</v>
      </c>
      <c r="T20" s="26">
        <v>26.10779378764407</v>
      </c>
      <c r="U20" s="35">
        <v>3.347577902275388</v>
      </c>
      <c r="V20" s="27">
        <v>258</v>
      </c>
      <c r="W20" s="26">
        <v>6.7160481340406992</v>
      </c>
      <c r="X20" s="35">
        <v>1.8060952955460321</v>
      </c>
      <c r="Y20" s="27">
        <v>253</v>
      </c>
      <c r="Z20" s="26">
        <v>25.621247539245861</v>
      </c>
      <c r="AA20" s="35">
        <v>3.2046962121781029</v>
      </c>
      <c r="AB20" s="27">
        <v>255</v>
      </c>
      <c r="AC20" s="26">
        <v>7.7859702479857118</v>
      </c>
      <c r="AD20" s="35">
        <v>1.9031372642289559</v>
      </c>
      <c r="AE20" s="27">
        <v>250</v>
      </c>
      <c r="AF20" s="26">
        <v>18.493717223489281</v>
      </c>
      <c r="AG20" s="35">
        <v>3.276158462782131</v>
      </c>
      <c r="AH20" s="27">
        <v>251</v>
      </c>
      <c r="AI20" s="395">
        <v>38.288423109694058</v>
      </c>
      <c r="AJ20" s="35">
        <v>3.4837636745273182</v>
      </c>
      <c r="AK20" s="27">
        <v>261</v>
      </c>
      <c r="AL20" s="26">
        <v>11.47567698231817</v>
      </c>
      <c r="AM20" s="35">
        <v>2.155758929609485</v>
      </c>
      <c r="AN20" s="27">
        <v>252</v>
      </c>
      <c r="AO20" s="26">
        <v>4.8148392928839687</v>
      </c>
      <c r="AP20" s="35">
        <v>1.4139654701185831</v>
      </c>
      <c r="AQ20" s="27">
        <v>250</v>
      </c>
      <c r="AR20" s="26">
        <v>43.930301203608238</v>
      </c>
      <c r="AS20" s="35">
        <v>3.3729750294979639</v>
      </c>
      <c r="AT20" s="39">
        <v>251</v>
      </c>
    </row>
    <row r="21" spans="1:46" s="392" customFormat="1" ht="14.5" customHeight="1">
      <c r="A21" s="535" t="s">
        <v>22</v>
      </c>
      <c r="B21" s="28">
        <v>23.58175364569858</v>
      </c>
      <c r="C21" s="36">
        <v>3.5909431747180922</v>
      </c>
      <c r="D21" s="29">
        <v>226</v>
      </c>
      <c r="E21" s="28">
        <v>15.72480123647777</v>
      </c>
      <c r="F21" s="36">
        <v>2.8434309400623872</v>
      </c>
      <c r="G21" s="29">
        <v>226</v>
      </c>
      <c r="H21" s="28">
        <v>26.689772656106779</v>
      </c>
      <c r="I21" s="36">
        <v>3.7265298449283768</v>
      </c>
      <c r="J21" s="29">
        <v>235</v>
      </c>
      <c r="K21" s="28">
        <v>18.862461590914489</v>
      </c>
      <c r="L21" s="36">
        <v>3.2591201766545139</v>
      </c>
      <c r="M21" s="29">
        <v>230</v>
      </c>
      <c r="N21" s="28">
        <v>37.405169742337513</v>
      </c>
      <c r="O21" s="36">
        <v>4.2434551520771171</v>
      </c>
      <c r="P21" s="29">
        <v>239</v>
      </c>
      <c r="Q21" s="396">
        <v>14.95790988173332</v>
      </c>
      <c r="R21" s="36">
        <v>3.0469725960723988</v>
      </c>
      <c r="S21" s="29">
        <v>224</v>
      </c>
      <c r="T21" s="28">
        <v>26.584281693238321</v>
      </c>
      <c r="U21" s="36">
        <v>4.1864537506069404</v>
      </c>
      <c r="V21" s="29">
        <v>231</v>
      </c>
      <c r="W21" s="28">
        <v>8.9630620932946314</v>
      </c>
      <c r="X21" s="36">
        <v>2.1386848702840271</v>
      </c>
      <c r="Y21" s="29">
        <v>227</v>
      </c>
      <c r="Z21" s="396">
        <v>25.464564082392339</v>
      </c>
      <c r="AA21" s="36">
        <v>3.382950481730802</v>
      </c>
      <c r="AB21" s="29">
        <v>230</v>
      </c>
      <c r="AC21" s="28">
        <v>2.7667941692290929</v>
      </c>
      <c r="AD21" s="36">
        <v>0.93757861010565458</v>
      </c>
      <c r="AE21" s="29">
        <v>221</v>
      </c>
      <c r="AF21" s="28">
        <v>19.42918761376627</v>
      </c>
      <c r="AG21" s="36">
        <v>3.3293500055047152</v>
      </c>
      <c r="AH21" s="29">
        <v>225</v>
      </c>
      <c r="AI21" s="396">
        <v>30.77579642307813</v>
      </c>
      <c r="AJ21" s="36">
        <v>3.5981257989543658</v>
      </c>
      <c r="AK21" s="29">
        <v>231</v>
      </c>
      <c r="AL21" s="396">
        <v>7.1228522864331074</v>
      </c>
      <c r="AM21" s="36">
        <v>1.8770530632173901</v>
      </c>
      <c r="AN21" s="29">
        <v>220</v>
      </c>
      <c r="AO21" s="28">
        <v>6.5291106183979686</v>
      </c>
      <c r="AP21" s="36">
        <v>2.2225547892915301</v>
      </c>
      <c r="AQ21" s="29">
        <v>222</v>
      </c>
      <c r="AR21" s="28">
        <v>42.839686073872542</v>
      </c>
      <c r="AS21" s="36">
        <v>4.0672806299368167</v>
      </c>
      <c r="AT21" s="40">
        <v>224</v>
      </c>
    </row>
    <row r="22" spans="1:46" s="392" customFormat="1" ht="14.5" customHeight="1">
      <c r="A22" s="534" t="s">
        <v>23</v>
      </c>
      <c r="B22" s="26">
        <v>28.81608520488367</v>
      </c>
      <c r="C22" s="35">
        <v>3.083035136961032</v>
      </c>
      <c r="D22" s="27">
        <v>304</v>
      </c>
      <c r="E22" s="26">
        <v>11.51557344982708</v>
      </c>
      <c r="F22" s="35">
        <v>2.8488350961400042</v>
      </c>
      <c r="G22" s="27">
        <v>298</v>
      </c>
      <c r="H22" s="26">
        <v>28.137791752677991</v>
      </c>
      <c r="I22" s="35">
        <v>3.0777328140261062</v>
      </c>
      <c r="J22" s="27">
        <v>297</v>
      </c>
      <c r="K22" s="26">
        <v>11.59750249880261</v>
      </c>
      <c r="L22" s="35">
        <v>2.0297593463392229</v>
      </c>
      <c r="M22" s="27">
        <v>295</v>
      </c>
      <c r="N22" s="395">
        <v>43.701331126181451</v>
      </c>
      <c r="O22" s="35">
        <v>3.6386349400115732</v>
      </c>
      <c r="P22" s="27">
        <v>301</v>
      </c>
      <c r="Q22" s="26">
        <v>15.55895092208346</v>
      </c>
      <c r="R22" s="35">
        <v>2.7501407973808312</v>
      </c>
      <c r="S22" s="27">
        <v>296</v>
      </c>
      <c r="T22" s="26">
        <v>26.61963703145074</v>
      </c>
      <c r="U22" s="35">
        <v>4.0717073502750507</v>
      </c>
      <c r="V22" s="27">
        <v>291</v>
      </c>
      <c r="W22" s="26">
        <v>11.566314013941581</v>
      </c>
      <c r="X22" s="35">
        <v>2.2925522837858758</v>
      </c>
      <c r="Y22" s="27">
        <v>292</v>
      </c>
      <c r="Z22" s="26">
        <v>26.695384377773308</v>
      </c>
      <c r="AA22" s="35">
        <v>4.0747990192206363</v>
      </c>
      <c r="AB22" s="27">
        <v>291</v>
      </c>
      <c r="AC22" s="26">
        <v>7.2715122428393428</v>
      </c>
      <c r="AD22" s="35">
        <v>1.778472523719578</v>
      </c>
      <c r="AE22" s="27">
        <v>291</v>
      </c>
      <c r="AF22" s="26">
        <v>20.287916555685179</v>
      </c>
      <c r="AG22" s="35">
        <v>3.2510792604933241</v>
      </c>
      <c r="AH22" s="27">
        <v>292</v>
      </c>
      <c r="AI22" s="395">
        <v>39.836963109697088</v>
      </c>
      <c r="AJ22" s="35">
        <v>3.4526095861658042</v>
      </c>
      <c r="AK22" s="27">
        <v>301</v>
      </c>
      <c r="AL22" s="26">
        <v>15.897863736658911</v>
      </c>
      <c r="AM22" s="35">
        <v>2.989676859134403</v>
      </c>
      <c r="AN22" s="27">
        <v>294</v>
      </c>
      <c r="AO22" s="395">
        <v>9.1696217823919479</v>
      </c>
      <c r="AP22" s="35">
        <v>2.2191423306359108</v>
      </c>
      <c r="AQ22" s="27">
        <v>291</v>
      </c>
      <c r="AR22" s="26">
        <v>50.541791971000457</v>
      </c>
      <c r="AS22" s="35">
        <v>3.8791726599248939</v>
      </c>
      <c r="AT22" s="39">
        <v>288</v>
      </c>
    </row>
    <row r="23" spans="1:46" s="392" customFormat="1" ht="14.5" customHeight="1" thickBot="1">
      <c r="A23" s="536" t="s">
        <v>24</v>
      </c>
      <c r="B23" s="30">
        <v>22.427745106201559</v>
      </c>
      <c r="C23" s="37">
        <v>3.1873764392099622</v>
      </c>
      <c r="D23" s="537">
        <v>270</v>
      </c>
      <c r="E23" s="30">
        <v>13.26078695992215</v>
      </c>
      <c r="F23" s="37">
        <v>2.3072792077908679</v>
      </c>
      <c r="G23" s="537">
        <v>274</v>
      </c>
      <c r="H23" s="30">
        <v>25.72485391108615</v>
      </c>
      <c r="I23" s="37">
        <v>3.1513857334414821</v>
      </c>
      <c r="J23" s="537">
        <v>279</v>
      </c>
      <c r="K23" s="30">
        <v>20.270172918969759</v>
      </c>
      <c r="L23" s="37">
        <v>2.9102461592338029</v>
      </c>
      <c r="M23" s="537">
        <v>276</v>
      </c>
      <c r="N23" s="30">
        <v>25.466375061928119</v>
      </c>
      <c r="O23" s="37">
        <v>3.334990316381373</v>
      </c>
      <c r="P23" s="537">
        <v>277</v>
      </c>
      <c r="Q23" s="30">
        <v>18.348924478899349</v>
      </c>
      <c r="R23" s="37">
        <v>3.0823581633630122</v>
      </c>
      <c r="S23" s="537">
        <v>271</v>
      </c>
      <c r="T23" s="30">
        <v>24.042920072752679</v>
      </c>
      <c r="U23" s="37">
        <v>3.3913753587030948</v>
      </c>
      <c r="V23" s="537">
        <v>276</v>
      </c>
      <c r="W23" s="30">
        <v>16.619067803583739</v>
      </c>
      <c r="X23" s="37">
        <v>2.9290576045933312</v>
      </c>
      <c r="Y23" s="537">
        <v>274</v>
      </c>
      <c r="Z23" s="30">
        <v>24.334616024020931</v>
      </c>
      <c r="AA23" s="37">
        <v>3.520680867605912</v>
      </c>
      <c r="AB23" s="537">
        <v>273</v>
      </c>
      <c r="AC23" s="30">
        <v>3.4137292216563799</v>
      </c>
      <c r="AD23" s="37">
        <v>1.2539524314821919</v>
      </c>
      <c r="AE23" s="537">
        <v>267</v>
      </c>
      <c r="AF23" s="30">
        <v>24.549828949112939</v>
      </c>
      <c r="AG23" s="37">
        <v>3.8637044421985909</v>
      </c>
      <c r="AH23" s="537">
        <v>279</v>
      </c>
      <c r="AI23" s="30">
        <v>42.654341850299019</v>
      </c>
      <c r="AJ23" s="37">
        <v>3.969588371206723</v>
      </c>
      <c r="AK23" s="537">
        <v>287</v>
      </c>
      <c r="AL23" s="30">
        <v>13.04587708615837</v>
      </c>
      <c r="AM23" s="37">
        <v>3.432245533554819</v>
      </c>
      <c r="AN23" s="537">
        <v>271</v>
      </c>
      <c r="AO23" s="30">
        <v>3.643272037422244</v>
      </c>
      <c r="AP23" s="37">
        <v>1.298552677379077</v>
      </c>
      <c r="AQ23" s="537">
        <v>268</v>
      </c>
      <c r="AR23" s="30">
        <v>44.73751537440598</v>
      </c>
      <c r="AS23" s="37">
        <v>3.9743031858837541</v>
      </c>
      <c r="AT23" s="41">
        <v>274</v>
      </c>
    </row>
    <row r="24" spans="1:46" s="392" customFormat="1" ht="14.5" customHeight="1">
      <c r="A24" s="538" t="s">
        <v>26</v>
      </c>
      <c r="B24" s="31">
        <v>29.048725519940358</v>
      </c>
      <c r="C24" s="38">
        <v>1.419139056848824</v>
      </c>
      <c r="D24" s="32">
        <v>2067</v>
      </c>
      <c r="E24" s="31">
        <v>11.98418960639833</v>
      </c>
      <c r="F24" s="38">
        <v>1.0315921221422439</v>
      </c>
      <c r="G24" s="32">
        <v>2011</v>
      </c>
      <c r="H24" s="31">
        <v>30.74732122549532</v>
      </c>
      <c r="I24" s="38">
        <v>1.50996369306727</v>
      </c>
      <c r="J24" s="32">
        <v>2051</v>
      </c>
      <c r="K24" s="397">
        <v>14.35599562706031</v>
      </c>
      <c r="L24" s="38">
        <v>1.1019808283268919</v>
      </c>
      <c r="M24" s="32">
        <v>2025</v>
      </c>
      <c r="N24" s="397">
        <v>38.076060481944637</v>
      </c>
      <c r="O24" s="38">
        <v>1.5175410886624829</v>
      </c>
      <c r="P24" s="32">
        <v>2069</v>
      </c>
      <c r="Q24" s="397">
        <v>16.583147913607501</v>
      </c>
      <c r="R24" s="38">
        <v>1.237720363434299</v>
      </c>
      <c r="S24" s="32">
        <v>2019</v>
      </c>
      <c r="T24" s="31">
        <v>22.63745227418136</v>
      </c>
      <c r="U24" s="38">
        <v>1.3418496991131841</v>
      </c>
      <c r="V24" s="32">
        <v>2028</v>
      </c>
      <c r="W24" s="31">
        <v>11.86583823233298</v>
      </c>
      <c r="X24" s="38">
        <v>1.0931592697413559</v>
      </c>
      <c r="Y24" s="32">
        <v>2009</v>
      </c>
      <c r="Z24" s="397">
        <v>24.304267358452371</v>
      </c>
      <c r="AA24" s="38">
        <v>1.3563374263134851</v>
      </c>
      <c r="AB24" s="32">
        <v>2031</v>
      </c>
      <c r="AC24" s="31">
        <v>6.0105284072940908</v>
      </c>
      <c r="AD24" s="38">
        <v>0.71937265741062617</v>
      </c>
      <c r="AE24" s="32">
        <v>1991</v>
      </c>
      <c r="AF24" s="397">
        <v>18.372403568236159</v>
      </c>
      <c r="AG24" s="38">
        <v>1.2639394559092381</v>
      </c>
      <c r="AH24" s="32">
        <v>2021</v>
      </c>
      <c r="AI24" s="397">
        <v>39.080456324522487</v>
      </c>
      <c r="AJ24" s="38">
        <v>1.55946597828974</v>
      </c>
      <c r="AK24" s="32">
        <v>2078</v>
      </c>
      <c r="AL24" s="397">
        <v>10.65334702158219</v>
      </c>
      <c r="AM24" s="38">
        <v>0.99235547518484046</v>
      </c>
      <c r="AN24" s="32">
        <v>1998</v>
      </c>
      <c r="AO24" s="397">
        <v>9.4736153771260145</v>
      </c>
      <c r="AP24" s="38">
        <v>0.90274526185365866</v>
      </c>
      <c r="AQ24" s="32">
        <v>2003</v>
      </c>
      <c r="AR24" s="31">
        <v>44.799503571800621</v>
      </c>
      <c r="AS24" s="38">
        <v>1.556240485386658</v>
      </c>
      <c r="AT24" s="539">
        <v>2060</v>
      </c>
    </row>
    <row r="25" spans="1:46" s="392" customFormat="1" ht="14.5" customHeight="1">
      <c r="A25" s="538" t="s">
        <v>25</v>
      </c>
      <c r="B25" s="31">
        <v>24.804824836132461</v>
      </c>
      <c r="C25" s="38">
        <v>1.5904935718028379</v>
      </c>
      <c r="D25" s="32">
        <v>1456</v>
      </c>
      <c r="E25" s="31">
        <v>13.515186492310599</v>
      </c>
      <c r="F25" s="38">
        <v>1.2156858331009479</v>
      </c>
      <c r="G25" s="32">
        <v>1445</v>
      </c>
      <c r="H25" s="31">
        <v>27.946693795086809</v>
      </c>
      <c r="I25" s="38">
        <v>1.6763243290191989</v>
      </c>
      <c r="J25" s="32">
        <v>1485</v>
      </c>
      <c r="K25" s="397">
        <v>16.59073844422965</v>
      </c>
      <c r="L25" s="38">
        <v>1.2913026568000019</v>
      </c>
      <c r="M25" s="32">
        <v>1455</v>
      </c>
      <c r="N25" s="31">
        <v>34.145609325862367</v>
      </c>
      <c r="O25" s="38">
        <v>1.7373152395934131</v>
      </c>
      <c r="P25" s="32">
        <v>1490</v>
      </c>
      <c r="Q25" s="397">
        <v>17.184364293680979</v>
      </c>
      <c r="R25" s="38">
        <v>1.405844679485263</v>
      </c>
      <c r="S25" s="32">
        <v>1448</v>
      </c>
      <c r="T25" s="31">
        <v>28.20592659118121</v>
      </c>
      <c r="U25" s="38">
        <v>1.692776813283621</v>
      </c>
      <c r="V25" s="32">
        <v>1487</v>
      </c>
      <c r="W25" s="31">
        <v>9.9711449284592426</v>
      </c>
      <c r="X25" s="38">
        <v>1.0737711041403659</v>
      </c>
      <c r="Y25" s="32">
        <v>1452</v>
      </c>
      <c r="Z25" s="31">
        <v>25.638287043219581</v>
      </c>
      <c r="AA25" s="38">
        <v>1.592816446228736</v>
      </c>
      <c r="AB25" s="32">
        <v>1467</v>
      </c>
      <c r="AC25" s="31">
        <v>6.398770124535309</v>
      </c>
      <c r="AD25" s="38">
        <v>0.90518576028814579</v>
      </c>
      <c r="AE25" s="32">
        <v>1422</v>
      </c>
      <c r="AF25" s="397">
        <v>20.801069842581811</v>
      </c>
      <c r="AG25" s="38">
        <v>1.6018432633413471</v>
      </c>
      <c r="AH25" s="32">
        <v>1457</v>
      </c>
      <c r="AI25" s="397">
        <v>35.642618085813687</v>
      </c>
      <c r="AJ25" s="38">
        <v>1.6856175497453041</v>
      </c>
      <c r="AK25" s="32">
        <v>1512</v>
      </c>
      <c r="AL25" s="397">
        <v>11.12995097526685</v>
      </c>
      <c r="AM25" s="38">
        <v>1.080856416043299</v>
      </c>
      <c r="AN25" s="32">
        <v>1437</v>
      </c>
      <c r="AO25" s="397">
        <v>7.1767131500799497</v>
      </c>
      <c r="AP25" s="38">
        <v>0.93646888595988997</v>
      </c>
      <c r="AQ25" s="32">
        <v>1429</v>
      </c>
      <c r="AR25" s="31">
        <v>45.650684132218139</v>
      </c>
      <c r="AS25" s="38">
        <v>1.793734231166686</v>
      </c>
      <c r="AT25" s="539">
        <v>1449</v>
      </c>
    </row>
    <row r="26" spans="1:46" s="392" customFormat="1" ht="14.5" customHeight="1">
      <c r="A26" s="540" t="s">
        <v>27</v>
      </c>
      <c r="B26" s="42">
        <v>28.204706518330109</v>
      </c>
      <c r="C26" s="43">
        <v>1.180033338825452</v>
      </c>
      <c r="D26" s="44">
        <v>3523</v>
      </c>
      <c r="E26" s="541">
        <v>12.293261516114789</v>
      </c>
      <c r="F26" s="43">
        <v>0.85945729888491451</v>
      </c>
      <c r="G26" s="44">
        <v>3456</v>
      </c>
      <c r="H26" s="42">
        <v>30.185259135553089</v>
      </c>
      <c r="I26" s="43">
        <v>1.2530052234409279</v>
      </c>
      <c r="J26" s="44">
        <v>3536</v>
      </c>
      <c r="K26" s="541">
        <v>14.806076603189149</v>
      </c>
      <c r="L26" s="43">
        <v>0.91783220962150613</v>
      </c>
      <c r="M26" s="44">
        <v>3480</v>
      </c>
      <c r="N26" s="541">
        <v>37.286468593443438</v>
      </c>
      <c r="O26" s="43">
        <v>1.262154865458778</v>
      </c>
      <c r="P26" s="44">
        <v>3559</v>
      </c>
      <c r="Q26" s="541">
        <v>16.703712601211951</v>
      </c>
      <c r="R26" s="43">
        <v>1.0287248682008789</v>
      </c>
      <c r="S26" s="44">
        <v>3467</v>
      </c>
      <c r="T26" s="42">
        <v>23.778301337233909</v>
      </c>
      <c r="U26" s="43">
        <v>1.122810277635037</v>
      </c>
      <c r="V26" s="44">
        <v>3515</v>
      </c>
      <c r="W26" s="42">
        <v>11.48466808618261</v>
      </c>
      <c r="X26" s="43">
        <v>0.89991924546954427</v>
      </c>
      <c r="Y26" s="44">
        <v>3461</v>
      </c>
      <c r="Z26" s="541">
        <v>24.57330162125394</v>
      </c>
      <c r="AA26" s="43">
        <v>1.1296975721301441</v>
      </c>
      <c r="AB26" s="44">
        <v>3498</v>
      </c>
      <c r="AC26" s="42">
        <v>6.0888750021499298</v>
      </c>
      <c r="AD26" s="43">
        <v>0.6026479040501318</v>
      </c>
      <c r="AE26" s="44">
        <v>3413</v>
      </c>
      <c r="AF26" s="541">
        <v>18.86332643433671</v>
      </c>
      <c r="AG26" s="43">
        <v>1.0597324499740191</v>
      </c>
      <c r="AH26" s="44">
        <v>3478</v>
      </c>
      <c r="AI26" s="541">
        <v>38.388028020328221</v>
      </c>
      <c r="AJ26" s="43">
        <v>1.292373930030106</v>
      </c>
      <c r="AK26" s="44">
        <v>3590</v>
      </c>
      <c r="AL26" s="541">
        <v>10.749547394439601</v>
      </c>
      <c r="AM26" s="43">
        <v>0.82154391227224688</v>
      </c>
      <c r="AN26" s="44">
        <v>3435</v>
      </c>
      <c r="AO26" s="541">
        <v>9.0130260229293846</v>
      </c>
      <c r="AP26" s="43">
        <v>0.7453085608498492</v>
      </c>
      <c r="AQ26" s="44">
        <v>3432</v>
      </c>
      <c r="AR26" s="42">
        <v>44.96904581882449</v>
      </c>
      <c r="AS26" s="43">
        <v>1.296495877194225</v>
      </c>
      <c r="AT26" s="45">
        <v>3509</v>
      </c>
    </row>
    <row r="27" spans="1:46" s="392" customFormat="1" ht="14.5" customHeight="1">
      <c r="A27" s="1333" t="s">
        <v>253</v>
      </c>
      <c r="B27" s="1333" t="s">
        <v>254</v>
      </c>
      <c r="C27" s="1333" t="s">
        <v>254</v>
      </c>
      <c r="D27" s="1333" t="s">
        <v>254</v>
      </c>
      <c r="E27" s="1333" t="s">
        <v>254</v>
      </c>
      <c r="F27" s="1333" t="s">
        <v>254</v>
      </c>
      <c r="G27" s="1333" t="s">
        <v>254</v>
      </c>
      <c r="H27" s="1333" t="s">
        <v>254</v>
      </c>
      <c r="I27" s="1333" t="s">
        <v>254</v>
      </c>
      <c r="J27" s="1333" t="s">
        <v>254</v>
      </c>
      <c r="K27" s="1333" t="s">
        <v>254</v>
      </c>
      <c r="L27" s="1333" t="s">
        <v>254</v>
      </c>
      <c r="M27" s="1333" t="s">
        <v>254</v>
      </c>
      <c r="N27" s="1333" t="s">
        <v>254</v>
      </c>
      <c r="O27" s="1333" t="s">
        <v>254</v>
      </c>
      <c r="P27" s="1333" t="s">
        <v>254</v>
      </c>
      <c r="Q27" s="1333" t="s">
        <v>254</v>
      </c>
      <c r="R27" s="1333" t="s">
        <v>254</v>
      </c>
      <c r="S27" s="1333" t="s">
        <v>254</v>
      </c>
      <c r="T27" s="1333" t="s">
        <v>254</v>
      </c>
      <c r="U27" s="1333" t="s">
        <v>254</v>
      </c>
      <c r="V27" s="1333" t="s">
        <v>254</v>
      </c>
      <c r="W27" s="1333" t="s">
        <v>254</v>
      </c>
      <c r="X27" s="1333" t="s">
        <v>254</v>
      </c>
      <c r="Y27" s="1333" t="s">
        <v>254</v>
      </c>
      <c r="Z27" s="1333" t="s">
        <v>254</v>
      </c>
      <c r="AA27" s="1333" t="s">
        <v>254</v>
      </c>
      <c r="AB27" s="1333" t="s">
        <v>254</v>
      </c>
      <c r="AC27" s="1333" t="s">
        <v>254</v>
      </c>
      <c r="AD27" s="1333" t="s">
        <v>254</v>
      </c>
      <c r="AE27" s="1333" t="s">
        <v>254</v>
      </c>
      <c r="AF27" s="1333" t="s">
        <v>254</v>
      </c>
      <c r="AG27" s="1333" t="s">
        <v>254</v>
      </c>
      <c r="AH27" s="1333" t="s">
        <v>254</v>
      </c>
      <c r="AI27" s="1333" t="s">
        <v>254</v>
      </c>
      <c r="AJ27" s="1333" t="s">
        <v>254</v>
      </c>
      <c r="AK27" s="1333" t="s">
        <v>254</v>
      </c>
      <c r="AL27" s="1333" t="s">
        <v>254</v>
      </c>
      <c r="AM27" s="1333" t="s">
        <v>254</v>
      </c>
      <c r="AN27" s="1333" t="s">
        <v>254</v>
      </c>
      <c r="AO27" s="1333" t="s">
        <v>254</v>
      </c>
      <c r="AP27" s="1333" t="s">
        <v>254</v>
      </c>
      <c r="AQ27" s="1333" t="s">
        <v>254</v>
      </c>
      <c r="AR27" s="1333" t="s">
        <v>254</v>
      </c>
      <c r="AS27" s="1333" t="s">
        <v>254</v>
      </c>
      <c r="AT27" s="1333" t="s">
        <v>254</v>
      </c>
    </row>
    <row r="28" spans="1:46" s="392" customFormat="1" ht="14.5" customHeight="1">
      <c r="A28" s="1333" t="s">
        <v>644</v>
      </c>
      <c r="B28" s="1333" t="s">
        <v>126</v>
      </c>
      <c r="C28" s="1333" t="s">
        <v>126</v>
      </c>
      <c r="D28" s="1333" t="s">
        <v>126</v>
      </c>
      <c r="E28" s="1333" t="s">
        <v>126</v>
      </c>
      <c r="F28" s="1333" t="s">
        <v>126</v>
      </c>
      <c r="G28" s="1333" t="s">
        <v>126</v>
      </c>
      <c r="H28" s="1333" t="s">
        <v>126</v>
      </c>
      <c r="I28" s="1333" t="s">
        <v>126</v>
      </c>
      <c r="J28" s="1333" t="s">
        <v>126</v>
      </c>
      <c r="K28" s="1333" t="s">
        <v>126</v>
      </c>
      <c r="L28" s="1333" t="s">
        <v>126</v>
      </c>
      <c r="M28" s="1333" t="s">
        <v>126</v>
      </c>
      <c r="N28" s="1333" t="s">
        <v>126</v>
      </c>
      <c r="O28" s="1333" t="s">
        <v>126</v>
      </c>
      <c r="P28" s="1333" t="s">
        <v>126</v>
      </c>
      <c r="Q28" s="1333" t="s">
        <v>126</v>
      </c>
      <c r="R28" s="1333" t="s">
        <v>126</v>
      </c>
      <c r="S28" s="1333" t="s">
        <v>126</v>
      </c>
      <c r="T28" s="1333" t="s">
        <v>126</v>
      </c>
      <c r="U28" s="1333" t="s">
        <v>126</v>
      </c>
      <c r="V28" s="1333" t="s">
        <v>126</v>
      </c>
      <c r="W28" s="1333" t="s">
        <v>126</v>
      </c>
      <c r="X28" s="1333" t="s">
        <v>126</v>
      </c>
      <c r="Y28" s="1333" t="s">
        <v>126</v>
      </c>
      <c r="Z28" s="1333" t="s">
        <v>126</v>
      </c>
      <c r="AA28" s="1333" t="s">
        <v>126</v>
      </c>
      <c r="AB28" s="1333" t="s">
        <v>126</v>
      </c>
      <c r="AC28" s="1333" t="s">
        <v>126</v>
      </c>
      <c r="AD28" s="1333" t="s">
        <v>126</v>
      </c>
      <c r="AE28" s="1333" t="s">
        <v>126</v>
      </c>
      <c r="AF28" s="1333" t="s">
        <v>126</v>
      </c>
      <c r="AG28" s="1333" t="s">
        <v>126</v>
      </c>
      <c r="AH28" s="1333" t="s">
        <v>126</v>
      </c>
      <c r="AI28" s="1333" t="s">
        <v>126</v>
      </c>
      <c r="AJ28" s="1333" t="s">
        <v>126</v>
      </c>
      <c r="AK28" s="1333" t="s">
        <v>126</v>
      </c>
      <c r="AL28" s="1333" t="s">
        <v>126</v>
      </c>
      <c r="AM28" s="1333" t="s">
        <v>126</v>
      </c>
      <c r="AN28" s="1333" t="s">
        <v>126</v>
      </c>
      <c r="AO28" s="1333" t="s">
        <v>126</v>
      </c>
      <c r="AP28" s="1333" t="s">
        <v>126</v>
      </c>
      <c r="AQ28" s="1333" t="s">
        <v>126</v>
      </c>
      <c r="AR28" s="1333" t="s">
        <v>126</v>
      </c>
      <c r="AS28" s="1333" t="s">
        <v>126</v>
      </c>
      <c r="AT28" s="1333" t="s">
        <v>126</v>
      </c>
    </row>
    <row r="29" spans="1:46" s="392" customFormat="1" ht="14.5" customHeight="1">
      <c r="A29" s="1333" t="s">
        <v>255</v>
      </c>
      <c r="B29" s="1333" t="s">
        <v>255</v>
      </c>
      <c r="C29" s="1333" t="s">
        <v>255</v>
      </c>
      <c r="D29" s="1333" t="s">
        <v>255</v>
      </c>
      <c r="E29" s="1333" t="s">
        <v>255</v>
      </c>
      <c r="F29" s="1333" t="s">
        <v>255</v>
      </c>
      <c r="G29" s="1333" t="s">
        <v>255</v>
      </c>
      <c r="H29" s="1333" t="s">
        <v>255</v>
      </c>
      <c r="I29" s="1333" t="s">
        <v>255</v>
      </c>
      <c r="J29" s="1333" t="s">
        <v>255</v>
      </c>
      <c r="K29" s="1333" t="s">
        <v>255</v>
      </c>
      <c r="L29" s="1333" t="s">
        <v>255</v>
      </c>
      <c r="M29" s="1333" t="s">
        <v>255</v>
      </c>
      <c r="N29" s="1333" t="s">
        <v>255</v>
      </c>
      <c r="O29" s="1333" t="s">
        <v>255</v>
      </c>
      <c r="P29" s="1333" t="s">
        <v>255</v>
      </c>
      <c r="Q29" s="1333" t="s">
        <v>255</v>
      </c>
      <c r="R29" s="1333" t="s">
        <v>255</v>
      </c>
      <c r="S29" s="1333" t="s">
        <v>255</v>
      </c>
      <c r="T29" s="1333" t="s">
        <v>255</v>
      </c>
      <c r="U29" s="1333" t="s">
        <v>255</v>
      </c>
      <c r="V29" s="1333" t="s">
        <v>255</v>
      </c>
      <c r="W29" s="1333" t="s">
        <v>255</v>
      </c>
      <c r="X29" s="1333" t="s">
        <v>255</v>
      </c>
      <c r="Y29" s="1333" t="s">
        <v>255</v>
      </c>
      <c r="Z29" s="1333" t="s">
        <v>255</v>
      </c>
      <c r="AA29" s="1333" t="s">
        <v>255</v>
      </c>
      <c r="AB29" s="1333" t="s">
        <v>255</v>
      </c>
      <c r="AC29" s="1333" t="s">
        <v>255</v>
      </c>
      <c r="AD29" s="1333" t="s">
        <v>255</v>
      </c>
      <c r="AE29" s="1333" t="s">
        <v>255</v>
      </c>
      <c r="AF29" s="1333" t="s">
        <v>255</v>
      </c>
      <c r="AG29" s="1333" t="s">
        <v>255</v>
      </c>
      <c r="AH29" s="1333" t="s">
        <v>255</v>
      </c>
      <c r="AI29" s="1333" t="s">
        <v>255</v>
      </c>
      <c r="AJ29" s="1333" t="s">
        <v>255</v>
      </c>
      <c r="AK29" s="1333" t="s">
        <v>255</v>
      </c>
      <c r="AL29" s="1333" t="s">
        <v>255</v>
      </c>
      <c r="AM29" s="1333" t="s">
        <v>255</v>
      </c>
      <c r="AN29" s="1333" t="s">
        <v>255</v>
      </c>
      <c r="AO29" s="1333" t="s">
        <v>255</v>
      </c>
      <c r="AP29" s="1333" t="s">
        <v>255</v>
      </c>
      <c r="AQ29" s="1333" t="s">
        <v>255</v>
      </c>
      <c r="AR29" s="1333" t="s">
        <v>255</v>
      </c>
      <c r="AS29" s="1333" t="s">
        <v>255</v>
      </c>
      <c r="AT29" s="1333" t="s">
        <v>255</v>
      </c>
    </row>
    <row r="30" spans="1:46" customFormat="1" ht="14.5" customHeight="1">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row>
    <row r="31" spans="1:46" customFormat="1" ht="14.5" customHeight="1">
      <c r="A31" s="1330" t="s">
        <v>806</v>
      </c>
      <c r="B31" s="1330"/>
      <c r="C31" s="1330"/>
      <c r="D31" s="1330"/>
      <c r="E31" s="1330"/>
      <c r="F31" s="1330"/>
      <c r="G31" s="1330"/>
      <c r="H31" s="1330"/>
      <c r="I31" s="1330"/>
      <c r="J31" s="1330"/>
      <c r="K31" s="1330"/>
      <c r="L31" s="1330"/>
      <c r="M31" s="1330"/>
      <c r="N31" s="1330"/>
      <c r="O31" s="1330"/>
      <c r="P31" s="1330"/>
      <c r="Q31" s="1330"/>
      <c r="R31" s="1330"/>
      <c r="S31" s="1330"/>
      <c r="T31" s="1330"/>
      <c r="U31" s="1330"/>
      <c r="V31" s="1330"/>
      <c r="W31" s="1330"/>
      <c r="X31" s="1330"/>
      <c r="Y31" s="1330"/>
      <c r="Z31" s="1330"/>
      <c r="AA31" s="1330"/>
      <c r="AB31" s="1330"/>
      <c r="AC31" s="1330"/>
      <c r="AD31" s="1330"/>
      <c r="AE31" s="1330"/>
      <c r="AF31" s="1330"/>
      <c r="AG31" s="1330"/>
      <c r="AH31" s="1330"/>
      <c r="AI31" s="1330"/>
      <c r="AJ31" s="1330"/>
      <c r="AK31" s="1330"/>
      <c r="AL31" s="1330"/>
      <c r="AM31" s="1330"/>
      <c r="AN31" s="1330"/>
      <c r="AO31" s="1330"/>
      <c r="AP31" s="1330"/>
      <c r="AQ31" s="1330"/>
      <c r="AR31" s="1330"/>
      <c r="AS31" s="1330"/>
      <c r="AT31" s="1330"/>
    </row>
    <row r="32" spans="1:46" s="392" customFormat="1" ht="57" customHeight="1">
      <c r="A32" s="1326" t="s">
        <v>10</v>
      </c>
      <c r="B32" s="1331" t="s">
        <v>605</v>
      </c>
      <c r="C32" s="1331" t="s">
        <v>606</v>
      </c>
      <c r="D32" s="1331" t="s">
        <v>606</v>
      </c>
      <c r="E32" s="1331" t="s">
        <v>607</v>
      </c>
      <c r="F32" s="1331" t="s">
        <v>608</v>
      </c>
      <c r="G32" s="1331" t="s">
        <v>608</v>
      </c>
      <c r="H32" s="1331" t="s">
        <v>609</v>
      </c>
      <c r="I32" s="1331" t="s">
        <v>610</v>
      </c>
      <c r="J32" s="1331" t="s">
        <v>610</v>
      </c>
      <c r="K32" s="1331" t="s">
        <v>611</v>
      </c>
      <c r="L32" s="1331" t="s">
        <v>612</v>
      </c>
      <c r="M32" s="1331" t="s">
        <v>612</v>
      </c>
      <c r="N32" s="1331" t="s">
        <v>613</v>
      </c>
      <c r="O32" s="1331" t="s">
        <v>614</v>
      </c>
      <c r="P32" s="1331" t="s">
        <v>614</v>
      </c>
      <c r="Q32" s="1331" t="s">
        <v>280</v>
      </c>
      <c r="R32" s="1331" t="s">
        <v>615</v>
      </c>
      <c r="S32" s="1331" t="s">
        <v>615</v>
      </c>
      <c r="T32" s="1331" t="s">
        <v>616</v>
      </c>
      <c r="U32" s="1331" t="s">
        <v>617</v>
      </c>
      <c r="V32" s="1331" t="s">
        <v>617</v>
      </c>
      <c r="W32" s="1331" t="s">
        <v>618</v>
      </c>
      <c r="X32" s="1331" t="s">
        <v>619</v>
      </c>
      <c r="Y32" s="1331" t="s">
        <v>619</v>
      </c>
      <c r="Z32" s="1331" t="s">
        <v>620</v>
      </c>
      <c r="AA32" s="1331" t="s">
        <v>621</v>
      </c>
      <c r="AB32" s="1331" t="s">
        <v>621</v>
      </c>
      <c r="AC32" s="1331" t="s">
        <v>622</v>
      </c>
      <c r="AD32" s="1331" t="s">
        <v>623</v>
      </c>
      <c r="AE32" s="1331" t="s">
        <v>623</v>
      </c>
      <c r="AF32" s="1331" t="s">
        <v>281</v>
      </c>
      <c r="AG32" s="1331" t="s">
        <v>624</v>
      </c>
      <c r="AH32" s="1331" t="s">
        <v>624</v>
      </c>
      <c r="AI32" s="1331" t="s">
        <v>154</v>
      </c>
      <c r="AJ32" s="1331" t="s">
        <v>625</v>
      </c>
      <c r="AK32" s="1331" t="s">
        <v>625</v>
      </c>
      <c r="AL32" s="1331" t="s">
        <v>282</v>
      </c>
      <c r="AM32" s="1331" t="s">
        <v>626</v>
      </c>
      <c r="AN32" s="1331" t="s">
        <v>626</v>
      </c>
      <c r="AO32" s="1331" t="s">
        <v>627</v>
      </c>
      <c r="AP32" s="1331" t="s">
        <v>628</v>
      </c>
      <c r="AQ32" s="1331" t="s">
        <v>628</v>
      </c>
      <c r="AR32" s="1331" t="s">
        <v>283</v>
      </c>
      <c r="AS32" s="1331" t="s">
        <v>629</v>
      </c>
      <c r="AT32" s="1332" t="s">
        <v>629</v>
      </c>
    </row>
    <row r="33" spans="1:46" customFormat="1" ht="14.5" customHeight="1" thickBot="1">
      <c r="A33" s="1327"/>
      <c r="B33" s="18" t="s">
        <v>56</v>
      </c>
      <c r="C33" s="18" t="s">
        <v>57</v>
      </c>
      <c r="D33" s="6" t="s">
        <v>123</v>
      </c>
      <c r="E33" s="18" t="s">
        <v>56</v>
      </c>
      <c r="F33" s="18" t="s">
        <v>57</v>
      </c>
      <c r="G33" s="6" t="s">
        <v>123</v>
      </c>
      <c r="H33" s="18" t="s">
        <v>56</v>
      </c>
      <c r="I33" s="18" t="s">
        <v>57</v>
      </c>
      <c r="J33" s="6" t="s">
        <v>123</v>
      </c>
      <c r="K33" s="18" t="s">
        <v>56</v>
      </c>
      <c r="L33" s="18" t="s">
        <v>57</v>
      </c>
      <c r="M33" s="6" t="s">
        <v>123</v>
      </c>
      <c r="N33" s="18" t="s">
        <v>56</v>
      </c>
      <c r="O33" s="18" t="s">
        <v>57</v>
      </c>
      <c r="P33" s="6" t="s">
        <v>123</v>
      </c>
      <c r="Q33" s="18" t="s">
        <v>56</v>
      </c>
      <c r="R33" s="18" t="s">
        <v>57</v>
      </c>
      <c r="S33" s="6" t="s">
        <v>123</v>
      </c>
      <c r="T33" s="18" t="s">
        <v>56</v>
      </c>
      <c r="U33" s="18" t="s">
        <v>57</v>
      </c>
      <c r="V33" s="6" t="s">
        <v>123</v>
      </c>
      <c r="W33" s="18" t="s">
        <v>56</v>
      </c>
      <c r="X33" s="18" t="s">
        <v>57</v>
      </c>
      <c r="Y33" s="6" t="s">
        <v>123</v>
      </c>
      <c r="Z33" s="18" t="s">
        <v>56</v>
      </c>
      <c r="AA33" s="18" t="s">
        <v>57</v>
      </c>
      <c r="AB33" s="6" t="s">
        <v>123</v>
      </c>
      <c r="AC33" s="18" t="s">
        <v>56</v>
      </c>
      <c r="AD33" s="18" t="s">
        <v>57</v>
      </c>
      <c r="AE33" s="6" t="s">
        <v>123</v>
      </c>
      <c r="AF33" s="18" t="s">
        <v>56</v>
      </c>
      <c r="AG33" s="18" t="s">
        <v>57</v>
      </c>
      <c r="AH33" s="6" t="s">
        <v>123</v>
      </c>
      <c r="AI33" s="18" t="s">
        <v>56</v>
      </c>
      <c r="AJ33" s="18" t="s">
        <v>57</v>
      </c>
      <c r="AK33" s="6" t="s">
        <v>123</v>
      </c>
      <c r="AL33" s="18" t="s">
        <v>56</v>
      </c>
      <c r="AM33" s="18" t="s">
        <v>57</v>
      </c>
      <c r="AN33" s="6" t="s">
        <v>123</v>
      </c>
      <c r="AO33" s="18" t="s">
        <v>56</v>
      </c>
      <c r="AP33" s="18" t="s">
        <v>57</v>
      </c>
      <c r="AQ33" s="6" t="s">
        <v>123</v>
      </c>
      <c r="AR33" s="18" t="s">
        <v>56</v>
      </c>
      <c r="AS33" s="18" t="s">
        <v>57</v>
      </c>
      <c r="AT33" s="18" t="s">
        <v>123</v>
      </c>
    </row>
    <row r="34" spans="1:46" customFormat="1" ht="14.5" customHeight="1">
      <c r="A34" s="542" t="s">
        <v>11</v>
      </c>
      <c r="B34" s="377">
        <v>58.595708104625047</v>
      </c>
      <c r="C34" s="359">
        <v>2.8276660803455562</v>
      </c>
      <c r="D34" s="360">
        <v>428</v>
      </c>
      <c r="E34" s="376">
        <v>56.440609593121778</v>
      </c>
      <c r="F34" s="359">
        <v>2.67015716659603</v>
      </c>
      <c r="G34" s="360">
        <v>429</v>
      </c>
      <c r="H34" s="376">
        <v>76.867207105297524</v>
      </c>
      <c r="I34" s="359">
        <v>2.425132103322265</v>
      </c>
      <c r="J34" s="360">
        <v>428</v>
      </c>
      <c r="K34" s="376">
        <v>68.259633677891202</v>
      </c>
      <c r="L34" s="359">
        <v>2.6007770958789611</v>
      </c>
      <c r="M34" s="360">
        <v>428</v>
      </c>
      <c r="N34" s="376">
        <v>84.307776015765484</v>
      </c>
      <c r="O34" s="359">
        <v>2.2459865941326531</v>
      </c>
      <c r="P34" s="360">
        <v>426</v>
      </c>
      <c r="Q34" s="376">
        <v>68.425976758376677</v>
      </c>
      <c r="R34" s="359">
        <v>2.6378465042554522</v>
      </c>
      <c r="S34" s="360">
        <v>431</v>
      </c>
      <c r="T34" s="377">
        <v>60.966305146464727</v>
      </c>
      <c r="U34" s="359">
        <v>2.8210226591308492</v>
      </c>
      <c r="V34" s="360">
        <v>431</v>
      </c>
      <c r="W34" s="376">
        <v>45.955537847349973</v>
      </c>
      <c r="X34" s="359">
        <v>2.8652663726835268</v>
      </c>
      <c r="Y34" s="360">
        <v>423</v>
      </c>
      <c r="Z34" s="376">
        <v>70.007719274941081</v>
      </c>
      <c r="AA34" s="359">
        <v>2.6220467009499222</v>
      </c>
      <c r="AB34" s="360">
        <v>428</v>
      </c>
      <c r="AC34" s="376">
        <v>47.733573944393939</v>
      </c>
      <c r="AD34" s="359">
        <v>2.87388535116555</v>
      </c>
      <c r="AE34" s="360">
        <v>430</v>
      </c>
      <c r="AF34" s="376">
        <v>68.149422422110177</v>
      </c>
      <c r="AG34" s="359">
        <v>2.7564358457912479</v>
      </c>
      <c r="AH34" s="360">
        <v>430</v>
      </c>
      <c r="AI34" s="376">
        <v>72.380496069930615</v>
      </c>
      <c r="AJ34" s="359">
        <v>2.6448509501351918</v>
      </c>
      <c r="AK34" s="360">
        <v>430</v>
      </c>
      <c r="AL34" s="376">
        <v>58.225214164890559</v>
      </c>
      <c r="AM34" s="359">
        <v>2.8313638779272772</v>
      </c>
      <c r="AN34" s="360">
        <v>425</v>
      </c>
      <c r="AO34" s="376">
        <v>35.695251284690002</v>
      </c>
      <c r="AP34" s="359">
        <v>2.6731359335549758</v>
      </c>
      <c r="AQ34" s="360">
        <v>426</v>
      </c>
      <c r="AR34" s="377">
        <v>43.806719736581073</v>
      </c>
      <c r="AS34" s="359">
        <v>3.4819441600985068</v>
      </c>
      <c r="AT34" s="385">
        <v>309</v>
      </c>
    </row>
    <row r="35" spans="1:46" customFormat="1" ht="14.5" customHeight="1">
      <c r="A35" s="543" t="s">
        <v>12</v>
      </c>
      <c r="B35" s="378">
        <v>58.925363799085609</v>
      </c>
      <c r="C35" s="361">
        <v>3.1891888981942649</v>
      </c>
      <c r="D35" s="362">
        <v>322</v>
      </c>
      <c r="E35" s="378">
        <v>59.820762960613891</v>
      </c>
      <c r="F35" s="361">
        <v>3.2614322563955862</v>
      </c>
      <c r="G35" s="362">
        <v>319</v>
      </c>
      <c r="H35" s="378">
        <v>74.153673621577582</v>
      </c>
      <c r="I35" s="361">
        <v>2.9359967561151978</v>
      </c>
      <c r="J35" s="362">
        <v>319</v>
      </c>
      <c r="K35" s="379">
        <v>58.111080965842142</v>
      </c>
      <c r="L35" s="361">
        <v>3.3908272394452261</v>
      </c>
      <c r="M35" s="362">
        <v>317</v>
      </c>
      <c r="N35" s="378">
        <v>82.621610779297725</v>
      </c>
      <c r="O35" s="361">
        <v>2.4434029806984752</v>
      </c>
      <c r="P35" s="362">
        <v>321</v>
      </c>
      <c r="Q35" s="378">
        <v>68.473929252478712</v>
      </c>
      <c r="R35" s="361">
        <v>3.1632996808839309</v>
      </c>
      <c r="S35" s="362">
        <v>319</v>
      </c>
      <c r="T35" s="379">
        <v>65.363487807918332</v>
      </c>
      <c r="U35" s="361">
        <v>3.227786295354671</v>
      </c>
      <c r="V35" s="362">
        <v>322</v>
      </c>
      <c r="W35" s="378">
        <v>52.354602979409989</v>
      </c>
      <c r="X35" s="361">
        <v>3.334333385920925</v>
      </c>
      <c r="Y35" s="362">
        <v>321</v>
      </c>
      <c r="Z35" s="378">
        <v>67.903920398462205</v>
      </c>
      <c r="AA35" s="361">
        <v>3.058076131372113</v>
      </c>
      <c r="AB35" s="362">
        <v>321</v>
      </c>
      <c r="AC35" s="378">
        <v>50.8636159967933</v>
      </c>
      <c r="AD35" s="361">
        <v>3.2953238078776921</v>
      </c>
      <c r="AE35" s="362">
        <v>320</v>
      </c>
      <c r="AF35" s="378">
        <v>68.351544812813785</v>
      </c>
      <c r="AG35" s="361">
        <v>3.0090002923534329</v>
      </c>
      <c r="AH35" s="362">
        <v>323</v>
      </c>
      <c r="AI35" s="378">
        <v>72.344326836609525</v>
      </c>
      <c r="AJ35" s="361">
        <v>2.9568029129284001</v>
      </c>
      <c r="AK35" s="362">
        <v>323</v>
      </c>
      <c r="AL35" s="378">
        <v>65.454440773710843</v>
      </c>
      <c r="AM35" s="361">
        <v>3.1133904310627529</v>
      </c>
      <c r="AN35" s="362">
        <v>321</v>
      </c>
      <c r="AO35" s="379">
        <v>43.758328626738702</v>
      </c>
      <c r="AP35" s="361">
        <v>3.273862275924158</v>
      </c>
      <c r="AQ35" s="362">
        <v>319</v>
      </c>
      <c r="AR35" s="379">
        <v>44.372333548665218</v>
      </c>
      <c r="AS35" s="361">
        <v>4.0240428939122959</v>
      </c>
      <c r="AT35" s="386">
        <v>220</v>
      </c>
    </row>
    <row r="36" spans="1:46" customFormat="1" ht="14.5" customHeight="1">
      <c r="A36" s="542" t="s">
        <v>30</v>
      </c>
      <c r="B36" s="376">
        <v>60.909495258962068</v>
      </c>
      <c r="C36" s="359">
        <v>2.6360293118373521</v>
      </c>
      <c r="D36" s="360">
        <v>481</v>
      </c>
      <c r="E36" s="377">
        <v>66.189488011597746</v>
      </c>
      <c r="F36" s="359">
        <v>2.6420875697078321</v>
      </c>
      <c r="G36" s="360">
        <v>479</v>
      </c>
      <c r="H36" s="376">
        <v>69.516226210923918</v>
      </c>
      <c r="I36" s="359">
        <v>2.529497028993779</v>
      </c>
      <c r="J36" s="360">
        <v>478</v>
      </c>
      <c r="K36" s="376">
        <v>58.791587706411761</v>
      </c>
      <c r="L36" s="359">
        <v>2.7051002055714788</v>
      </c>
      <c r="M36" s="360">
        <v>484</v>
      </c>
      <c r="N36" s="376">
        <v>82.051004058300919</v>
      </c>
      <c r="O36" s="359">
        <v>2.2702014225216032</v>
      </c>
      <c r="P36" s="360">
        <v>488</v>
      </c>
      <c r="Q36" s="376">
        <v>70.345572320774792</v>
      </c>
      <c r="R36" s="359">
        <v>2.7259981398402449</v>
      </c>
      <c r="S36" s="360">
        <v>484</v>
      </c>
      <c r="T36" s="376">
        <v>59.771031026509128</v>
      </c>
      <c r="U36" s="359">
        <v>2.9299094412553801</v>
      </c>
      <c r="V36" s="360">
        <v>482</v>
      </c>
      <c r="W36" s="376">
        <v>40.564566536489323</v>
      </c>
      <c r="X36" s="359">
        <v>2.9442897234169618</v>
      </c>
      <c r="Y36" s="360">
        <v>480</v>
      </c>
      <c r="Z36" s="376">
        <v>66.454440687025254</v>
      </c>
      <c r="AA36" s="359">
        <v>2.4501292774248098</v>
      </c>
      <c r="AB36" s="360">
        <v>481</v>
      </c>
      <c r="AC36" s="376">
        <v>53.182238896229407</v>
      </c>
      <c r="AD36" s="359">
        <v>2.609877514471695</v>
      </c>
      <c r="AE36" s="360">
        <v>481</v>
      </c>
      <c r="AF36" s="376">
        <v>68.435072784818445</v>
      </c>
      <c r="AG36" s="359">
        <v>2.6650493070638879</v>
      </c>
      <c r="AH36" s="360">
        <v>481</v>
      </c>
      <c r="AI36" s="377">
        <v>69.539226905377831</v>
      </c>
      <c r="AJ36" s="359">
        <v>2.4773069896555531</v>
      </c>
      <c r="AK36" s="360">
        <v>484</v>
      </c>
      <c r="AL36" s="376">
        <v>62.841861426063709</v>
      </c>
      <c r="AM36" s="359">
        <v>2.8777713213328568</v>
      </c>
      <c r="AN36" s="360">
        <v>482</v>
      </c>
      <c r="AO36" s="376">
        <v>43.184634675893498</v>
      </c>
      <c r="AP36" s="359">
        <v>3.0029963564266482</v>
      </c>
      <c r="AQ36" s="360">
        <v>479</v>
      </c>
      <c r="AR36" s="377">
        <v>43.973733515322188</v>
      </c>
      <c r="AS36" s="359">
        <v>3.6582859679664699</v>
      </c>
      <c r="AT36" s="385">
        <v>334</v>
      </c>
    </row>
    <row r="37" spans="1:46" customFormat="1" ht="14.5" customHeight="1">
      <c r="A37" s="543" t="s">
        <v>13</v>
      </c>
      <c r="B37" s="378">
        <v>71.531948049164967</v>
      </c>
      <c r="C37" s="361">
        <v>3.1998065466323791</v>
      </c>
      <c r="D37" s="362">
        <v>377</v>
      </c>
      <c r="E37" s="378">
        <v>64.958996335425411</v>
      </c>
      <c r="F37" s="361">
        <v>3.3477126839248572</v>
      </c>
      <c r="G37" s="362">
        <v>372</v>
      </c>
      <c r="H37" s="378">
        <v>76.153646175544537</v>
      </c>
      <c r="I37" s="361">
        <v>2.8624471216257978</v>
      </c>
      <c r="J37" s="362">
        <v>375</v>
      </c>
      <c r="K37" s="378">
        <v>71.231942843280876</v>
      </c>
      <c r="L37" s="361">
        <v>3.041684156888969</v>
      </c>
      <c r="M37" s="362">
        <v>373</v>
      </c>
      <c r="N37" s="378">
        <v>86.541419724691792</v>
      </c>
      <c r="O37" s="361">
        <v>2.186705885718188</v>
      </c>
      <c r="P37" s="362">
        <v>373</v>
      </c>
      <c r="Q37" s="378">
        <v>69.431385162743098</v>
      </c>
      <c r="R37" s="361">
        <v>3.1552328550551412</v>
      </c>
      <c r="S37" s="362">
        <v>378</v>
      </c>
      <c r="T37" s="378">
        <v>68.697237380675674</v>
      </c>
      <c r="U37" s="361">
        <v>2.9919076603925259</v>
      </c>
      <c r="V37" s="362">
        <v>374</v>
      </c>
      <c r="W37" s="378">
        <v>45.328813404146629</v>
      </c>
      <c r="X37" s="361">
        <v>3.702546352615347</v>
      </c>
      <c r="Y37" s="362">
        <v>368</v>
      </c>
      <c r="Z37" s="378">
        <v>74.840206580247283</v>
      </c>
      <c r="AA37" s="361">
        <v>3.0114622596913589</v>
      </c>
      <c r="AB37" s="362">
        <v>370</v>
      </c>
      <c r="AC37" s="379">
        <v>47.890962449423952</v>
      </c>
      <c r="AD37" s="361">
        <v>3.4924528765730551</v>
      </c>
      <c r="AE37" s="362">
        <v>371</v>
      </c>
      <c r="AF37" s="378">
        <v>65.171933506939865</v>
      </c>
      <c r="AG37" s="361">
        <v>3.2525464095906922</v>
      </c>
      <c r="AH37" s="362">
        <v>374</v>
      </c>
      <c r="AI37" s="378">
        <v>75.923848501336806</v>
      </c>
      <c r="AJ37" s="361">
        <v>2.864982847372016</v>
      </c>
      <c r="AK37" s="362">
        <v>372</v>
      </c>
      <c r="AL37" s="378">
        <v>60.60494841451559</v>
      </c>
      <c r="AM37" s="361">
        <v>3.4644463838115218</v>
      </c>
      <c r="AN37" s="362">
        <v>372</v>
      </c>
      <c r="AO37" s="378">
        <v>35.785830430666863</v>
      </c>
      <c r="AP37" s="361">
        <v>3.2670832161584049</v>
      </c>
      <c r="AQ37" s="362">
        <v>367</v>
      </c>
      <c r="AR37" s="379">
        <v>46.953033826874972</v>
      </c>
      <c r="AS37" s="361">
        <v>3.9831801355401462</v>
      </c>
      <c r="AT37" s="386">
        <v>236</v>
      </c>
    </row>
    <row r="38" spans="1:46" customFormat="1" ht="14.5" customHeight="1">
      <c r="A38" s="542" t="s">
        <v>14</v>
      </c>
      <c r="B38" s="376">
        <v>66.724723309048159</v>
      </c>
      <c r="C38" s="359">
        <v>3.1233155271926121</v>
      </c>
      <c r="D38" s="360">
        <v>312</v>
      </c>
      <c r="E38" s="376">
        <v>55.495444377496192</v>
      </c>
      <c r="F38" s="359">
        <v>3.1380751256216879</v>
      </c>
      <c r="G38" s="360">
        <v>311</v>
      </c>
      <c r="H38" s="376">
        <v>79.625243885937493</v>
      </c>
      <c r="I38" s="359">
        <v>2.329797595601637</v>
      </c>
      <c r="J38" s="360">
        <v>315</v>
      </c>
      <c r="K38" s="376">
        <v>72.725137190792395</v>
      </c>
      <c r="L38" s="359">
        <v>2.9567493291164539</v>
      </c>
      <c r="M38" s="360">
        <v>312</v>
      </c>
      <c r="N38" s="376">
        <v>84.29838787958353</v>
      </c>
      <c r="O38" s="359">
        <v>2.7889863735149589</v>
      </c>
      <c r="P38" s="360">
        <v>316</v>
      </c>
      <c r="Q38" s="376">
        <v>67.414847979514974</v>
      </c>
      <c r="R38" s="359">
        <v>2.745068781860549</v>
      </c>
      <c r="S38" s="360">
        <v>309</v>
      </c>
      <c r="T38" s="376">
        <v>65.972150407529824</v>
      </c>
      <c r="U38" s="359">
        <v>3.483477838399712</v>
      </c>
      <c r="V38" s="360">
        <v>315</v>
      </c>
      <c r="W38" s="376">
        <v>41.33227196351158</v>
      </c>
      <c r="X38" s="359">
        <v>3.5289174225948861</v>
      </c>
      <c r="Y38" s="360">
        <v>310</v>
      </c>
      <c r="Z38" s="376">
        <v>72.015741594487125</v>
      </c>
      <c r="AA38" s="359">
        <v>3.2300054917042962</v>
      </c>
      <c r="AB38" s="360">
        <v>315</v>
      </c>
      <c r="AC38" s="376">
        <v>62.72494904511877</v>
      </c>
      <c r="AD38" s="359">
        <v>3.006772305636598</v>
      </c>
      <c r="AE38" s="360">
        <v>314</v>
      </c>
      <c r="AF38" s="376">
        <v>70.594599114919447</v>
      </c>
      <c r="AG38" s="359">
        <v>3.1200713679279999</v>
      </c>
      <c r="AH38" s="360">
        <v>315</v>
      </c>
      <c r="AI38" s="376">
        <v>80.894045980051715</v>
      </c>
      <c r="AJ38" s="359">
        <v>2.639486486226136</v>
      </c>
      <c r="AK38" s="360">
        <v>321</v>
      </c>
      <c r="AL38" s="376">
        <v>60.506444688223027</v>
      </c>
      <c r="AM38" s="359">
        <v>3.1629143460604499</v>
      </c>
      <c r="AN38" s="360">
        <v>315</v>
      </c>
      <c r="AO38" s="376">
        <v>41.329113076153803</v>
      </c>
      <c r="AP38" s="359">
        <v>3.492001781525941</v>
      </c>
      <c r="AQ38" s="360">
        <v>311</v>
      </c>
      <c r="AR38" s="377">
        <v>47.790538785154652</v>
      </c>
      <c r="AS38" s="359">
        <v>4.3876224111479516</v>
      </c>
      <c r="AT38" s="385">
        <v>204</v>
      </c>
    </row>
    <row r="39" spans="1:46" customFormat="1" ht="14.5" customHeight="1">
      <c r="A39" s="543" t="s">
        <v>31</v>
      </c>
      <c r="B39" s="378">
        <v>61.352746762054927</v>
      </c>
      <c r="C39" s="361">
        <v>2.6772392295953811</v>
      </c>
      <c r="D39" s="362">
        <v>428</v>
      </c>
      <c r="E39" s="378">
        <v>58.91088648128472</v>
      </c>
      <c r="F39" s="361">
        <v>3.1870892361427088</v>
      </c>
      <c r="G39" s="362">
        <v>426</v>
      </c>
      <c r="H39" s="378">
        <v>76.260461263624777</v>
      </c>
      <c r="I39" s="361">
        <v>2.7336926068589289</v>
      </c>
      <c r="J39" s="362">
        <v>426</v>
      </c>
      <c r="K39" s="378">
        <v>67.627401571289056</v>
      </c>
      <c r="L39" s="361">
        <v>2.8671260075658309</v>
      </c>
      <c r="M39" s="362">
        <v>430</v>
      </c>
      <c r="N39" s="378">
        <v>81.97109705044268</v>
      </c>
      <c r="O39" s="361">
        <v>2.3099784301534378</v>
      </c>
      <c r="P39" s="362">
        <v>428</v>
      </c>
      <c r="Q39" s="378">
        <v>69.601900849965915</v>
      </c>
      <c r="R39" s="361">
        <v>2.747713754333414</v>
      </c>
      <c r="S39" s="362">
        <v>425</v>
      </c>
      <c r="T39" s="378">
        <v>59.977368640199678</v>
      </c>
      <c r="U39" s="361">
        <v>3.2255757055268228</v>
      </c>
      <c r="V39" s="362">
        <v>425</v>
      </c>
      <c r="W39" s="378">
        <v>46.665809781006487</v>
      </c>
      <c r="X39" s="361">
        <v>3.090248983645544</v>
      </c>
      <c r="Y39" s="362">
        <v>422</v>
      </c>
      <c r="Z39" s="378">
        <v>63.533501794535653</v>
      </c>
      <c r="AA39" s="361">
        <v>3.3309850074898901</v>
      </c>
      <c r="AB39" s="362">
        <v>426</v>
      </c>
      <c r="AC39" s="378">
        <v>52.326532084582333</v>
      </c>
      <c r="AD39" s="361">
        <v>3.1539011044262288</v>
      </c>
      <c r="AE39" s="362">
        <v>426</v>
      </c>
      <c r="AF39" s="378">
        <v>65.91079664586421</v>
      </c>
      <c r="AG39" s="361">
        <v>2.831857196557769</v>
      </c>
      <c r="AH39" s="362">
        <v>425</v>
      </c>
      <c r="AI39" s="378">
        <v>76.374321949073575</v>
      </c>
      <c r="AJ39" s="361">
        <v>2.583454613736889</v>
      </c>
      <c r="AK39" s="362">
        <v>428</v>
      </c>
      <c r="AL39" s="378">
        <v>59.131746466996987</v>
      </c>
      <c r="AM39" s="361">
        <v>2.7135242566838058</v>
      </c>
      <c r="AN39" s="362">
        <v>425</v>
      </c>
      <c r="AO39" s="378">
        <v>40.215682275352307</v>
      </c>
      <c r="AP39" s="361">
        <v>3.0315086101423558</v>
      </c>
      <c r="AQ39" s="362">
        <v>421</v>
      </c>
      <c r="AR39" s="378">
        <v>42.37993295795043</v>
      </c>
      <c r="AS39" s="361">
        <v>3.4321368498463651</v>
      </c>
      <c r="AT39" s="386">
        <v>280</v>
      </c>
    </row>
    <row r="40" spans="1:46" customFormat="1" ht="14.5" customHeight="1">
      <c r="A40" s="542" t="s">
        <v>15</v>
      </c>
      <c r="B40" s="377">
        <v>56.96303261404416</v>
      </c>
      <c r="C40" s="359">
        <v>3.318694452186453</v>
      </c>
      <c r="D40" s="360">
        <v>364</v>
      </c>
      <c r="E40" s="376">
        <v>54.984373228513277</v>
      </c>
      <c r="F40" s="359">
        <v>3.3457714348529199</v>
      </c>
      <c r="G40" s="360">
        <v>363</v>
      </c>
      <c r="H40" s="376">
        <v>76.463538723284941</v>
      </c>
      <c r="I40" s="359">
        <v>2.8405999970422351</v>
      </c>
      <c r="J40" s="360">
        <v>366</v>
      </c>
      <c r="K40" s="377">
        <v>66.314714440328686</v>
      </c>
      <c r="L40" s="359">
        <v>3.1388960756404951</v>
      </c>
      <c r="M40" s="360">
        <v>361</v>
      </c>
      <c r="N40" s="376">
        <v>89.240605553091925</v>
      </c>
      <c r="O40" s="359">
        <v>1.9542982704782601</v>
      </c>
      <c r="P40" s="360">
        <v>365</v>
      </c>
      <c r="Q40" s="376">
        <v>72.444589863339743</v>
      </c>
      <c r="R40" s="359">
        <v>2.9370150605659808</v>
      </c>
      <c r="S40" s="360">
        <v>361</v>
      </c>
      <c r="T40" s="376">
        <v>70.603501262428424</v>
      </c>
      <c r="U40" s="359">
        <v>3.0982426090411721</v>
      </c>
      <c r="V40" s="360">
        <v>366</v>
      </c>
      <c r="W40" s="376">
        <v>45.584123548199223</v>
      </c>
      <c r="X40" s="359">
        <v>3.4436545554506059</v>
      </c>
      <c r="Y40" s="360">
        <v>365</v>
      </c>
      <c r="Z40" s="376">
        <v>76.721318523650822</v>
      </c>
      <c r="AA40" s="359">
        <v>2.8094061473226768</v>
      </c>
      <c r="AB40" s="360">
        <v>363</v>
      </c>
      <c r="AC40" s="376">
        <v>60.200846546911762</v>
      </c>
      <c r="AD40" s="359">
        <v>3.1935774838259579</v>
      </c>
      <c r="AE40" s="360">
        <v>366</v>
      </c>
      <c r="AF40" s="376">
        <v>74.786662648066709</v>
      </c>
      <c r="AG40" s="359">
        <v>2.7693801214702072</v>
      </c>
      <c r="AH40" s="360">
        <v>365</v>
      </c>
      <c r="AI40" s="376">
        <v>73.212919302591175</v>
      </c>
      <c r="AJ40" s="359">
        <v>2.9141958514912361</v>
      </c>
      <c r="AK40" s="360">
        <v>365</v>
      </c>
      <c r="AL40" s="376">
        <v>70.935372802638355</v>
      </c>
      <c r="AM40" s="359">
        <v>2.920190197139958</v>
      </c>
      <c r="AN40" s="360">
        <v>364</v>
      </c>
      <c r="AO40" s="377">
        <v>44.154281962994027</v>
      </c>
      <c r="AP40" s="359">
        <v>3.2079891737378921</v>
      </c>
      <c r="AQ40" s="360">
        <v>362</v>
      </c>
      <c r="AR40" s="377">
        <v>46.28255765582103</v>
      </c>
      <c r="AS40" s="359">
        <v>3.6515628745246902</v>
      </c>
      <c r="AT40" s="385">
        <v>288</v>
      </c>
    </row>
    <row r="41" spans="1:46" customFormat="1" ht="14.5" customHeight="1">
      <c r="A41" s="543" t="s">
        <v>16</v>
      </c>
      <c r="B41" s="378">
        <v>60.095310632440658</v>
      </c>
      <c r="C41" s="361">
        <v>3.352342457092965</v>
      </c>
      <c r="D41" s="362">
        <v>459</v>
      </c>
      <c r="E41" s="378">
        <v>61.366839791985392</v>
      </c>
      <c r="F41" s="361">
        <v>2.9951978430980568</v>
      </c>
      <c r="G41" s="362">
        <v>457</v>
      </c>
      <c r="H41" s="378">
        <v>75.299713170284747</v>
      </c>
      <c r="I41" s="361">
        <v>2.153565279540139</v>
      </c>
      <c r="J41" s="362">
        <v>466</v>
      </c>
      <c r="K41" s="378">
        <v>70.917992322304329</v>
      </c>
      <c r="L41" s="361">
        <v>2.498248638037845</v>
      </c>
      <c r="M41" s="362">
        <v>461</v>
      </c>
      <c r="N41" s="378">
        <v>83.364457550991972</v>
      </c>
      <c r="O41" s="361">
        <v>2.6520946610885132</v>
      </c>
      <c r="P41" s="362">
        <v>458</v>
      </c>
      <c r="Q41" s="378">
        <v>70.6190991568442</v>
      </c>
      <c r="R41" s="361">
        <v>2.4410198762104649</v>
      </c>
      <c r="S41" s="362">
        <v>460</v>
      </c>
      <c r="T41" s="378">
        <v>66.780365565154099</v>
      </c>
      <c r="U41" s="361">
        <v>2.804725670957771</v>
      </c>
      <c r="V41" s="362">
        <v>458</v>
      </c>
      <c r="W41" s="379">
        <v>40.973460907311953</v>
      </c>
      <c r="X41" s="361">
        <v>2.7505375818718112</v>
      </c>
      <c r="Y41" s="362">
        <v>458</v>
      </c>
      <c r="Z41" s="378">
        <v>66.729001935746254</v>
      </c>
      <c r="AA41" s="361">
        <v>3.116323238853286</v>
      </c>
      <c r="AB41" s="362">
        <v>462</v>
      </c>
      <c r="AC41" s="378">
        <v>56.366709586282013</v>
      </c>
      <c r="AD41" s="361">
        <v>2.7518069873111521</v>
      </c>
      <c r="AE41" s="362">
        <v>458</v>
      </c>
      <c r="AF41" s="378">
        <v>68.53934114694529</v>
      </c>
      <c r="AG41" s="361">
        <v>2.6506596029714502</v>
      </c>
      <c r="AH41" s="362">
        <v>460</v>
      </c>
      <c r="AI41" s="378">
        <v>80.180960815405243</v>
      </c>
      <c r="AJ41" s="361">
        <v>2.686203063739923</v>
      </c>
      <c r="AK41" s="362">
        <v>459</v>
      </c>
      <c r="AL41" s="378">
        <v>59.536402391182349</v>
      </c>
      <c r="AM41" s="361">
        <v>2.8860672053444039</v>
      </c>
      <c r="AN41" s="362">
        <v>455</v>
      </c>
      <c r="AO41" s="378">
        <v>32.448778187927893</v>
      </c>
      <c r="AP41" s="361">
        <v>3.259347338045917</v>
      </c>
      <c r="AQ41" s="362">
        <v>451</v>
      </c>
      <c r="AR41" s="379">
        <v>40.600104496283492</v>
      </c>
      <c r="AS41" s="361">
        <v>3.5963020016048932</v>
      </c>
      <c r="AT41" s="386">
        <v>286</v>
      </c>
    </row>
    <row r="42" spans="1:46" customFormat="1" ht="14.5" customHeight="1">
      <c r="A42" s="542" t="s">
        <v>17</v>
      </c>
      <c r="B42" s="376">
        <v>66.839219804472634</v>
      </c>
      <c r="C42" s="359">
        <v>2.8460872654335829</v>
      </c>
      <c r="D42" s="360">
        <v>389</v>
      </c>
      <c r="E42" s="376">
        <v>57.002441043281728</v>
      </c>
      <c r="F42" s="359">
        <v>2.892915512092348</v>
      </c>
      <c r="G42" s="360">
        <v>387</v>
      </c>
      <c r="H42" s="376">
        <v>80.778907072215119</v>
      </c>
      <c r="I42" s="359">
        <v>2.315267099462587</v>
      </c>
      <c r="J42" s="360">
        <v>383</v>
      </c>
      <c r="K42" s="376">
        <v>68.963640638073187</v>
      </c>
      <c r="L42" s="359">
        <v>2.7306949843607118</v>
      </c>
      <c r="M42" s="360">
        <v>386</v>
      </c>
      <c r="N42" s="376">
        <v>90.602716881002749</v>
      </c>
      <c r="O42" s="359">
        <v>1.733777572361499</v>
      </c>
      <c r="P42" s="360">
        <v>385</v>
      </c>
      <c r="Q42" s="376">
        <v>70.056190680838597</v>
      </c>
      <c r="R42" s="359">
        <v>2.7904993034405088</v>
      </c>
      <c r="S42" s="360">
        <v>384</v>
      </c>
      <c r="T42" s="376">
        <v>71.841957873212252</v>
      </c>
      <c r="U42" s="359">
        <v>2.6944666832227551</v>
      </c>
      <c r="V42" s="360">
        <v>384</v>
      </c>
      <c r="W42" s="376">
        <v>46.774493374858181</v>
      </c>
      <c r="X42" s="359">
        <v>3.065437559784602</v>
      </c>
      <c r="Y42" s="360">
        <v>382</v>
      </c>
      <c r="Z42" s="376">
        <v>76.883043966215595</v>
      </c>
      <c r="AA42" s="359">
        <v>2.6065389565335439</v>
      </c>
      <c r="AB42" s="360">
        <v>383</v>
      </c>
      <c r="AC42" s="376">
        <v>60.525840049473992</v>
      </c>
      <c r="AD42" s="359">
        <v>2.9357375364084999</v>
      </c>
      <c r="AE42" s="360">
        <v>385</v>
      </c>
      <c r="AF42" s="376">
        <v>66.883049906157581</v>
      </c>
      <c r="AG42" s="359">
        <v>2.894031773014544</v>
      </c>
      <c r="AH42" s="360">
        <v>385</v>
      </c>
      <c r="AI42" s="376">
        <v>78.943025351875818</v>
      </c>
      <c r="AJ42" s="359">
        <v>2.5485386275448532</v>
      </c>
      <c r="AK42" s="360">
        <v>388</v>
      </c>
      <c r="AL42" s="376">
        <v>63.20781696429745</v>
      </c>
      <c r="AM42" s="359">
        <v>2.9545232452462948</v>
      </c>
      <c r="AN42" s="360">
        <v>385</v>
      </c>
      <c r="AO42" s="377">
        <v>36.671275868063887</v>
      </c>
      <c r="AP42" s="359">
        <v>2.932934426363965</v>
      </c>
      <c r="AQ42" s="360">
        <v>386</v>
      </c>
      <c r="AR42" s="377">
        <v>46.900780643991851</v>
      </c>
      <c r="AS42" s="359">
        <v>3.5843240078587599</v>
      </c>
      <c r="AT42" s="385">
        <v>279</v>
      </c>
    </row>
    <row r="43" spans="1:46" customFormat="1" ht="14.5" customHeight="1">
      <c r="A43" s="543" t="s">
        <v>18</v>
      </c>
      <c r="B43" s="378">
        <v>64.838795311051314</v>
      </c>
      <c r="C43" s="361">
        <v>2.5367072565403368</v>
      </c>
      <c r="D43" s="362">
        <v>437</v>
      </c>
      <c r="E43" s="378">
        <v>63.713710964376617</v>
      </c>
      <c r="F43" s="361">
        <v>2.673383601015535</v>
      </c>
      <c r="G43" s="362">
        <v>438</v>
      </c>
      <c r="H43" s="378">
        <v>79.257527163896881</v>
      </c>
      <c r="I43" s="361">
        <v>2.2117884651222379</v>
      </c>
      <c r="J43" s="362">
        <v>445</v>
      </c>
      <c r="K43" s="378">
        <v>71.704392483313413</v>
      </c>
      <c r="L43" s="361">
        <v>2.4683953546803181</v>
      </c>
      <c r="M43" s="362">
        <v>439</v>
      </c>
      <c r="N43" s="378">
        <v>90.193016162920301</v>
      </c>
      <c r="O43" s="361">
        <v>1.542341557665708</v>
      </c>
      <c r="P43" s="362">
        <v>446</v>
      </c>
      <c r="Q43" s="378">
        <v>75.791182830842118</v>
      </c>
      <c r="R43" s="361">
        <v>2.2993241445896699</v>
      </c>
      <c r="S43" s="362">
        <v>436</v>
      </c>
      <c r="T43" s="378">
        <v>64.283084501284392</v>
      </c>
      <c r="U43" s="361">
        <v>2.5799558037998209</v>
      </c>
      <c r="V43" s="362">
        <v>441</v>
      </c>
      <c r="W43" s="378">
        <v>46.23924508115627</v>
      </c>
      <c r="X43" s="361">
        <v>2.7673748584148909</v>
      </c>
      <c r="Y43" s="362">
        <v>438</v>
      </c>
      <c r="Z43" s="378">
        <v>75.528995773147869</v>
      </c>
      <c r="AA43" s="361">
        <v>2.3132346102362651</v>
      </c>
      <c r="AB43" s="362">
        <v>439</v>
      </c>
      <c r="AC43" s="378">
        <v>61.175798567748963</v>
      </c>
      <c r="AD43" s="361">
        <v>2.7041182235528578</v>
      </c>
      <c r="AE43" s="362">
        <v>439</v>
      </c>
      <c r="AF43" s="378">
        <v>77.533898956099563</v>
      </c>
      <c r="AG43" s="361">
        <v>2.1740425191996149</v>
      </c>
      <c r="AH43" s="362">
        <v>442</v>
      </c>
      <c r="AI43" s="378">
        <v>83.755522358337132</v>
      </c>
      <c r="AJ43" s="361">
        <v>1.92252085935621</v>
      </c>
      <c r="AK43" s="362">
        <v>442</v>
      </c>
      <c r="AL43" s="378">
        <v>64.613333773664593</v>
      </c>
      <c r="AM43" s="361">
        <v>2.6347325898602101</v>
      </c>
      <c r="AN43" s="362">
        <v>440</v>
      </c>
      <c r="AO43" s="379">
        <v>41.550491025006927</v>
      </c>
      <c r="AP43" s="361">
        <v>2.6263942363034771</v>
      </c>
      <c r="AQ43" s="362">
        <v>437</v>
      </c>
      <c r="AR43" s="379">
        <v>48.617028159896201</v>
      </c>
      <c r="AS43" s="361">
        <v>3.1654044391764429</v>
      </c>
      <c r="AT43" s="386">
        <v>318</v>
      </c>
    </row>
    <row r="44" spans="1:46" customFormat="1" ht="14.5" customHeight="1">
      <c r="A44" s="542" t="s">
        <v>19</v>
      </c>
      <c r="B44" s="376">
        <v>55.165279853272487</v>
      </c>
      <c r="C44" s="359">
        <v>3.0910966372767432</v>
      </c>
      <c r="D44" s="360">
        <v>400</v>
      </c>
      <c r="E44" s="376">
        <v>58.183460339267853</v>
      </c>
      <c r="F44" s="359">
        <v>3.07694499444814</v>
      </c>
      <c r="G44" s="360">
        <v>400</v>
      </c>
      <c r="H44" s="376">
        <v>79.282871726635008</v>
      </c>
      <c r="I44" s="359">
        <v>2.469157800651538</v>
      </c>
      <c r="J44" s="360">
        <v>403</v>
      </c>
      <c r="K44" s="376">
        <v>68.782190663277376</v>
      </c>
      <c r="L44" s="359">
        <v>2.8663374864042162</v>
      </c>
      <c r="M44" s="360">
        <v>400</v>
      </c>
      <c r="N44" s="377">
        <v>89.185601574315811</v>
      </c>
      <c r="O44" s="359">
        <v>1.6397596337682021</v>
      </c>
      <c r="P44" s="360">
        <v>405</v>
      </c>
      <c r="Q44" s="376">
        <v>68.837668490521693</v>
      </c>
      <c r="R44" s="359">
        <v>2.7504062044868252</v>
      </c>
      <c r="S44" s="360">
        <v>404</v>
      </c>
      <c r="T44" s="376">
        <v>69.282971679499411</v>
      </c>
      <c r="U44" s="359">
        <v>2.913479033383306</v>
      </c>
      <c r="V44" s="360">
        <v>400</v>
      </c>
      <c r="W44" s="376">
        <v>46.332382306298612</v>
      </c>
      <c r="X44" s="359">
        <v>3.156474235710474</v>
      </c>
      <c r="Y44" s="360">
        <v>398</v>
      </c>
      <c r="Z44" s="376">
        <v>73.294914561251915</v>
      </c>
      <c r="AA44" s="359">
        <v>2.8179270518632649</v>
      </c>
      <c r="AB44" s="360">
        <v>398</v>
      </c>
      <c r="AC44" s="376">
        <v>58.243154677468191</v>
      </c>
      <c r="AD44" s="359">
        <v>2.9483518873380148</v>
      </c>
      <c r="AE44" s="360">
        <v>403</v>
      </c>
      <c r="AF44" s="376">
        <v>69.060449200380205</v>
      </c>
      <c r="AG44" s="359">
        <v>2.8134252675572751</v>
      </c>
      <c r="AH44" s="360">
        <v>399</v>
      </c>
      <c r="AI44" s="376">
        <v>81.153955614840029</v>
      </c>
      <c r="AJ44" s="359">
        <v>2.2148012915295379</v>
      </c>
      <c r="AK44" s="360">
        <v>402</v>
      </c>
      <c r="AL44" s="376">
        <v>67.752866798993892</v>
      </c>
      <c r="AM44" s="359">
        <v>2.790398791071222</v>
      </c>
      <c r="AN44" s="360">
        <v>401</v>
      </c>
      <c r="AO44" s="377">
        <v>35.499823662140358</v>
      </c>
      <c r="AP44" s="359">
        <v>3.0120861445330371</v>
      </c>
      <c r="AQ44" s="360">
        <v>395</v>
      </c>
      <c r="AR44" s="377">
        <v>47.396354661312031</v>
      </c>
      <c r="AS44" s="359">
        <v>3.5197429974130281</v>
      </c>
      <c r="AT44" s="385">
        <v>302</v>
      </c>
    </row>
    <row r="45" spans="1:46" customFormat="1" ht="14.5" customHeight="1">
      <c r="A45" s="543" t="s">
        <v>20</v>
      </c>
      <c r="B45" s="378">
        <v>71.558188604575975</v>
      </c>
      <c r="C45" s="361">
        <v>2.80530965193344</v>
      </c>
      <c r="D45" s="362">
        <v>326</v>
      </c>
      <c r="E45" s="378">
        <v>70.405338891692026</v>
      </c>
      <c r="F45" s="361">
        <v>3.343380509837043</v>
      </c>
      <c r="G45" s="362">
        <v>326</v>
      </c>
      <c r="H45" s="378">
        <v>77.821591801768932</v>
      </c>
      <c r="I45" s="361">
        <v>2.7039776798119508</v>
      </c>
      <c r="J45" s="362">
        <v>325</v>
      </c>
      <c r="K45" s="378">
        <v>66.563146328534259</v>
      </c>
      <c r="L45" s="361">
        <v>2.749587698316573</v>
      </c>
      <c r="M45" s="362">
        <v>323</v>
      </c>
      <c r="N45" s="378">
        <v>87.742448381967876</v>
      </c>
      <c r="O45" s="361">
        <v>2.0673113842494342</v>
      </c>
      <c r="P45" s="362">
        <v>331</v>
      </c>
      <c r="Q45" s="378">
        <v>74.889687835798838</v>
      </c>
      <c r="R45" s="361">
        <v>3.0559728960808412</v>
      </c>
      <c r="S45" s="362">
        <v>328</v>
      </c>
      <c r="T45" s="378">
        <v>70.326252024798961</v>
      </c>
      <c r="U45" s="361">
        <v>3.2726027007523322</v>
      </c>
      <c r="V45" s="362">
        <v>325</v>
      </c>
      <c r="W45" s="378">
        <v>55.226471766160422</v>
      </c>
      <c r="X45" s="361">
        <v>3.211928302495016</v>
      </c>
      <c r="Y45" s="362">
        <v>326</v>
      </c>
      <c r="Z45" s="378">
        <v>74.517462455339128</v>
      </c>
      <c r="AA45" s="361">
        <v>2.746865930020939</v>
      </c>
      <c r="AB45" s="362">
        <v>325</v>
      </c>
      <c r="AC45" s="378">
        <v>58.31805567689036</v>
      </c>
      <c r="AD45" s="361">
        <v>2.6975165545905142</v>
      </c>
      <c r="AE45" s="362">
        <v>329</v>
      </c>
      <c r="AF45" s="378">
        <v>73.17672504086714</v>
      </c>
      <c r="AG45" s="361">
        <v>2.703251168602153</v>
      </c>
      <c r="AH45" s="362">
        <v>328</v>
      </c>
      <c r="AI45" s="378">
        <v>76.381641290907908</v>
      </c>
      <c r="AJ45" s="361">
        <v>2.9893856332698561</v>
      </c>
      <c r="AK45" s="362">
        <v>329</v>
      </c>
      <c r="AL45" s="378">
        <v>71.577412082714957</v>
      </c>
      <c r="AM45" s="361">
        <v>2.6834269063422349</v>
      </c>
      <c r="AN45" s="362">
        <v>325</v>
      </c>
      <c r="AO45" s="378">
        <v>33.820649510581987</v>
      </c>
      <c r="AP45" s="361">
        <v>3.568719930192533</v>
      </c>
      <c r="AQ45" s="362">
        <v>326</v>
      </c>
      <c r="AR45" s="379">
        <v>51.63161236708288</v>
      </c>
      <c r="AS45" s="361">
        <v>4.2893239941864314</v>
      </c>
      <c r="AT45" s="386">
        <v>218</v>
      </c>
    </row>
    <row r="46" spans="1:46" customFormat="1" ht="14.5" customHeight="1">
      <c r="A46" s="542" t="s">
        <v>21</v>
      </c>
      <c r="B46" s="376">
        <v>64.09656839415122</v>
      </c>
      <c r="C46" s="359">
        <v>2.2314351083450381</v>
      </c>
      <c r="D46" s="360">
        <v>531</v>
      </c>
      <c r="E46" s="376">
        <v>52.498101852057331</v>
      </c>
      <c r="F46" s="359">
        <v>2.494649984056434</v>
      </c>
      <c r="G46" s="360">
        <v>529</v>
      </c>
      <c r="H46" s="376">
        <v>77.239193066483708</v>
      </c>
      <c r="I46" s="359">
        <v>2.3968564814865192</v>
      </c>
      <c r="J46" s="360">
        <v>526</v>
      </c>
      <c r="K46" s="377">
        <v>65.297872687994385</v>
      </c>
      <c r="L46" s="359">
        <v>2.3042833096321842</v>
      </c>
      <c r="M46" s="360">
        <v>530</v>
      </c>
      <c r="N46" s="376">
        <v>86.610389675612112</v>
      </c>
      <c r="O46" s="359">
        <v>1.7360486830696</v>
      </c>
      <c r="P46" s="360">
        <v>528</v>
      </c>
      <c r="Q46" s="377">
        <v>68.368826377551756</v>
      </c>
      <c r="R46" s="359">
        <v>2.562116859147519</v>
      </c>
      <c r="S46" s="360">
        <v>534</v>
      </c>
      <c r="T46" s="376">
        <v>69.679485418250707</v>
      </c>
      <c r="U46" s="359">
        <v>2.4201359765094028</v>
      </c>
      <c r="V46" s="360">
        <v>530</v>
      </c>
      <c r="W46" s="376">
        <v>41.576864090951879</v>
      </c>
      <c r="X46" s="359">
        <v>2.5395649605235162</v>
      </c>
      <c r="Y46" s="360">
        <v>526</v>
      </c>
      <c r="Z46" s="376">
        <v>76.078572623621085</v>
      </c>
      <c r="AA46" s="359">
        <v>2.1642566801464178</v>
      </c>
      <c r="AB46" s="360">
        <v>531</v>
      </c>
      <c r="AC46" s="376">
        <v>51.779750680921978</v>
      </c>
      <c r="AD46" s="359">
        <v>2.621301423949026</v>
      </c>
      <c r="AE46" s="360">
        <v>528</v>
      </c>
      <c r="AF46" s="376">
        <v>69.32016115167518</v>
      </c>
      <c r="AG46" s="359">
        <v>2.5873312272722049</v>
      </c>
      <c r="AH46" s="360">
        <v>532</v>
      </c>
      <c r="AI46" s="376">
        <v>77.99618938554886</v>
      </c>
      <c r="AJ46" s="359">
        <v>2.157294195221108</v>
      </c>
      <c r="AK46" s="360">
        <v>532</v>
      </c>
      <c r="AL46" s="376">
        <v>58.263261850657791</v>
      </c>
      <c r="AM46" s="359">
        <v>2.431139992890798</v>
      </c>
      <c r="AN46" s="360">
        <v>532</v>
      </c>
      <c r="AO46" s="376">
        <v>28.01037575132241</v>
      </c>
      <c r="AP46" s="359">
        <v>2.2390181436962528</v>
      </c>
      <c r="AQ46" s="360">
        <v>528</v>
      </c>
      <c r="AR46" s="377">
        <v>43.398974531045162</v>
      </c>
      <c r="AS46" s="359">
        <v>3.1517443768546789</v>
      </c>
      <c r="AT46" s="385">
        <v>354</v>
      </c>
    </row>
    <row r="47" spans="1:46" customFormat="1" ht="14.5" customHeight="1">
      <c r="A47" s="543" t="s">
        <v>22</v>
      </c>
      <c r="B47" s="378">
        <v>60.32436988751023</v>
      </c>
      <c r="C47" s="361">
        <v>3.057055780292095</v>
      </c>
      <c r="D47" s="362">
        <v>471</v>
      </c>
      <c r="E47" s="378">
        <v>63.088795234831082</v>
      </c>
      <c r="F47" s="361">
        <v>2.638819069485653</v>
      </c>
      <c r="G47" s="362">
        <v>469</v>
      </c>
      <c r="H47" s="378">
        <v>77.196337861997975</v>
      </c>
      <c r="I47" s="361">
        <v>2.3691913257536839</v>
      </c>
      <c r="J47" s="362">
        <v>471</v>
      </c>
      <c r="K47" s="379">
        <v>64.775421135026775</v>
      </c>
      <c r="L47" s="361">
        <v>2.757252846984426</v>
      </c>
      <c r="M47" s="362">
        <v>471</v>
      </c>
      <c r="N47" s="378">
        <v>87.765082611423168</v>
      </c>
      <c r="O47" s="361">
        <v>1.7902004457177989</v>
      </c>
      <c r="P47" s="362">
        <v>471</v>
      </c>
      <c r="Q47" s="378">
        <v>71.54034841822471</v>
      </c>
      <c r="R47" s="361">
        <v>2.5113267551416341</v>
      </c>
      <c r="S47" s="362">
        <v>467</v>
      </c>
      <c r="T47" s="378">
        <v>71.506351497087252</v>
      </c>
      <c r="U47" s="361">
        <v>2.5146980637795422</v>
      </c>
      <c r="V47" s="362">
        <v>473</v>
      </c>
      <c r="W47" s="378">
        <v>53.000721366908088</v>
      </c>
      <c r="X47" s="361">
        <v>3.178060250924303</v>
      </c>
      <c r="Y47" s="362">
        <v>468</v>
      </c>
      <c r="Z47" s="378">
        <v>79.520248526915339</v>
      </c>
      <c r="AA47" s="361">
        <v>2.1788326342716919</v>
      </c>
      <c r="AB47" s="362">
        <v>471</v>
      </c>
      <c r="AC47" s="378">
        <v>57.014639526698637</v>
      </c>
      <c r="AD47" s="361">
        <v>2.6716873941751911</v>
      </c>
      <c r="AE47" s="362">
        <v>473</v>
      </c>
      <c r="AF47" s="378">
        <v>73.05717702306417</v>
      </c>
      <c r="AG47" s="361">
        <v>2.827481818744384</v>
      </c>
      <c r="AH47" s="362">
        <v>471</v>
      </c>
      <c r="AI47" s="378">
        <v>77.644667452938336</v>
      </c>
      <c r="AJ47" s="361">
        <v>2.2631451110634568</v>
      </c>
      <c r="AK47" s="362">
        <v>473</v>
      </c>
      <c r="AL47" s="379">
        <v>66.998095878317628</v>
      </c>
      <c r="AM47" s="361">
        <v>2.4118556241625879</v>
      </c>
      <c r="AN47" s="362">
        <v>467</v>
      </c>
      <c r="AO47" s="379">
        <v>33.75875984282731</v>
      </c>
      <c r="AP47" s="361">
        <v>2.52728394344763</v>
      </c>
      <c r="AQ47" s="362">
        <v>459</v>
      </c>
      <c r="AR47" s="379">
        <v>46.58289056050279</v>
      </c>
      <c r="AS47" s="361">
        <v>3.2852104898319792</v>
      </c>
      <c r="AT47" s="386">
        <v>330</v>
      </c>
    </row>
    <row r="48" spans="1:46" customFormat="1" ht="14.5" customHeight="1">
      <c r="A48" s="542" t="s">
        <v>23</v>
      </c>
      <c r="B48" s="377">
        <v>57.811595911261207</v>
      </c>
      <c r="C48" s="359">
        <v>2.543285389271142</v>
      </c>
      <c r="D48" s="360">
        <v>560</v>
      </c>
      <c r="E48" s="376">
        <v>53.712818852198772</v>
      </c>
      <c r="F48" s="359">
        <v>2.6719381336578212</v>
      </c>
      <c r="G48" s="360">
        <v>558</v>
      </c>
      <c r="H48" s="376">
        <v>76.186537971343526</v>
      </c>
      <c r="I48" s="359">
        <v>2.322119727169643</v>
      </c>
      <c r="J48" s="360">
        <v>567</v>
      </c>
      <c r="K48" s="377">
        <v>64.168766204272458</v>
      </c>
      <c r="L48" s="359">
        <v>2.777146984258867</v>
      </c>
      <c r="M48" s="360">
        <v>566</v>
      </c>
      <c r="N48" s="376">
        <v>85.595413039192749</v>
      </c>
      <c r="O48" s="359">
        <v>1.873589187726038</v>
      </c>
      <c r="P48" s="360">
        <v>568</v>
      </c>
      <c r="Q48" s="376">
        <v>67.017115454227209</v>
      </c>
      <c r="R48" s="359">
        <v>2.424189507435536</v>
      </c>
      <c r="S48" s="360">
        <v>561</v>
      </c>
      <c r="T48" s="376">
        <v>62.529465142393903</v>
      </c>
      <c r="U48" s="359">
        <v>2.7883654906246078</v>
      </c>
      <c r="V48" s="360">
        <v>565</v>
      </c>
      <c r="W48" s="376">
        <v>39.357632078278613</v>
      </c>
      <c r="X48" s="359">
        <v>2.675786404477702</v>
      </c>
      <c r="Y48" s="360">
        <v>559</v>
      </c>
      <c r="Z48" s="376">
        <v>69.434681425973594</v>
      </c>
      <c r="AA48" s="359">
        <v>2.311137810791553</v>
      </c>
      <c r="AB48" s="360">
        <v>566</v>
      </c>
      <c r="AC48" s="377">
        <v>50.053831403150909</v>
      </c>
      <c r="AD48" s="359">
        <v>2.4735827380673121</v>
      </c>
      <c r="AE48" s="360">
        <v>565</v>
      </c>
      <c r="AF48" s="376">
        <v>64.149261451676921</v>
      </c>
      <c r="AG48" s="359">
        <v>2.430298391914036</v>
      </c>
      <c r="AH48" s="360">
        <v>564</v>
      </c>
      <c r="AI48" s="376">
        <v>75.118246036572074</v>
      </c>
      <c r="AJ48" s="359">
        <v>2.3175141132150641</v>
      </c>
      <c r="AK48" s="360">
        <v>562</v>
      </c>
      <c r="AL48" s="376">
        <v>60.038823197747739</v>
      </c>
      <c r="AM48" s="359">
        <v>2.4796973946964491</v>
      </c>
      <c r="AN48" s="360">
        <v>567</v>
      </c>
      <c r="AO48" s="376">
        <v>35.441273307656779</v>
      </c>
      <c r="AP48" s="359">
        <v>2.430161884064697</v>
      </c>
      <c r="AQ48" s="360">
        <v>564</v>
      </c>
      <c r="AR48" s="377">
        <v>45.2490870055492</v>
      </c>
      <c r="AS48" s="359">
        <v>3.0701414971037342</v>
      </c>
      <c r="AT48" s="385">
        <v>382</v>
      </c>
    </row>
    <row r="49" spans="1:46" customFormat="1" ht="14.5" customHeight="1" thickBot="1">
      <c r="A49" s="544" t="s">
        <v>24</v>
      </c>
      <c r="B49" s="380">
        <v>62.207008825890057</v>
      </c>
      <c r="C49" s="363">
        <v>2.360442128074002</v>
      </c>
      <c r="D49" s="545">
        <v>541</v>
      </c>
      <c r="E49" s="381">
        <v>55.99864089818832</v>
      </c>
      <c r="F49" s="363">
        <v>2.4406977703924269</v>
      </c>
      <c r="G49" s="545">
        <v>543</v>
      </c>
      <c r="H49" s="381">
        <v>72.083461417046308</v>
      </c>
      <c r="I49" s="363">
        <v>2.3453920003531201</v>
      </c>
      <c r="J49" s="545">
        <v>542</v>
      </c>
      <c r="K49" s="380">
        <v>67.845674572424613</v>
      </c>
      <c r="L49" s="363">
        <v>2.2420832422804309</v>
      </c>
      <c r="M49" s="545">
        <v>540</v>
      </c>
      <c r="N49" s="380">
        <v>86.317794257733595</v>
      </c>
      <c r="O49" s="363">
        <v>1.6198747060524641</v>
      </c>
      <c r="P49" s="545">
        <v>544</v>
      </c>
      <c r="Q49" s="380">
        <v>69.890066100647275</v>
      </c>
      <c r="R49" s="363">
        <v>2.2590672147833391</v>
      </c>
      <c r="S49" s="545">
        <v>535</v>
      </c>
      <c r="T49" s="380">
        <v>72.28185279712477</v>
      </c>
      <c r="U49" s="363">
        <v>2.2099294812486301</v>
      </c>
      <c r="V49" s="545">
        <v>545</v>
      </c>
      <c r="W49" s="380">
        <v>50.728840758410577</v>
      </c>
      <c r="X49" s="363">
        <v>2.6532642889010649</v>
      </c>
      <c r="Y49" s="545">
        <v>544</v>
      </c>
      <c r="Z49" s="380">
        <v>74.836619881682026</v>
      </c>
      <c r="AA49" s="363">
        <v>2.223487029017444</v>
      </c>
      <c r="AB49" s="545">
        <v>546</v>
      </c>
      <c r="AC49" s="380">
        <v>53.079092923260951</v>
      </c>
      <c r="AD49" s="363">
        <v>2.7417684337485611</v>
      </c>
      <c r="AE49" s="545">
        <v>537</v>
      </c>
      <c r="AF49" s="380">
        <v>62.753024355313343</v>
      </c>
      <c r="AG49" s="363">
        <v>2.372229720109178</v>
      </c>
      <c r="AH49" s="545">
        <v>538</v>
      </c>
      <c r="AI49" s="380">
        <v>74.600477257102909</v>
      </c>
      <c r="AJ49" s="363">
        <v>2.1344592988229332</v>
      </c>
      <c r="AK49" s="545">
        <v>540</v>
      </c>
      <c r="AL49" s="380">
        <v>62.08271521470904</v>
      </c>
      <c r="AM49" s="363">
        <v>2.4065371423166511</v>
      </c>
      <c r="AN49" s="545">
        <v>536</v>
      </c>
      <c r="AO49" s="381">
        <v>36.149038311376643</v>
      </c>
      <c r="AP49" s="363">
        <v>2.6853018949899239</v>
      </c>
      <c r="AQ49" s="545">
        <v>535</v>
      </c>
      <c r="AR49" s="381">
        <v>44.944431105752422</v>
      </c>
      <c r="AS49" s="363">
        <v>3.1402820025577221</v>
      </c>
      <c r="AT49" s="387">
        <v>348</v>
      </c>
    </row>
    <row r="50" spans="1:46" customFormat="1" ht="14.5" customHeight="1">
      <c r="A50" s="546" t="s">
        <v>26</v>
      </c>
      <c r="B50" s="382">
        <v>61.254156621944233</v>
      </c>
      <c r="C50" s="364">
        <v>1.118607985561983</v>
      </c>
      <c r="D50" s="365">
        <v>3966</v>
      </c>
      <c r="E50" s="366">
        <v>58.905313842423681</v>
      </c>
      <c r="F50" s="364">
        <v>1.1313859837234641</v>
      </c>
      <c r="G50" s="365">
        <v>3957</v>
      </c>
      <c r="H50" s="366">
        <v>77.635879960312309</v>
      </c>
      <c r="I50" s="364">
        <v>0.97269658060305653</v>
      </c>
      <c r="J50" s="365">
        <v>3977</v>
      </c>
      <c r="K50" s="382">
        <v>67.132411845058144</v>
      </c>
      <c r="L50" s="364">
        <v>1.100236530804144</v>
      </c>
      <c r="M50" s="365">
        <v>3962</v>
      </c>
      <c r="N50" s="366">
        <v>87.152843311681465</v>
      </c>
      <c r="O50" s="364">
        <v>0.76984114961692141</v>
      </c>
      <c r="P50" s="365">
        <v>3991</v>
      </c>
      <c r="Q50" s="366">
        <v>70.900560461226789</v>
      </c>
      <c r="R50" s="364">
        <v>1.0473998804875739</v>
      </c>
      <c r="S50" s="365">
        <v>3958</v>
      </c>
      <c r="T50" s="382">
        <v>65.770087668230786</v>
      </c>
      <c r="U50" s="364">
        <v>1.114570272170093</v>
      </c>
      <c r="V50" s="365">
        <v>3974</v>
      </c>
      <c r="W50" s="366">
        <v>46.986130308348578</v>
      </c>
      <c r="X50" s="364">
        <v>1.181255175014595</v>
      </c>
      <c r="Y50" s="365">
        <v>3944</v>
      </c>
      <c r="Z50" s="366">
        <v>72.65633758043397</v>
      </c>
      <c r="AA50" s="364">
        <v>1.0341840353182881</v>
      </c>
      <c r="AB50" s="365">
        <v>3964</v>
      </c>
      <c r="AC50" s="366">
        <v>55.835015219432371</v>
      </c>
      <c r="AD50" s="364">
        <v>1.15387169153088</v>
      </c>
      <c r="AE50" s="365">
        <v>3977</v>
      </c>
      <c r="AF50" s="366">
        <v>70.830994580853812</v>
      </c>
      <c r="AG50" s="364">
        <v>1.035758082399012</v>
      </c>
      <c r="AH50" s="365">
        <v>3976</v>
      </c>
      <c r="AI50" s="366">
        <v>77.079283149006358</v>
      </c>
      <c r="AJ50" s="364">
        <v>0.97365723127365178</v>
      </c>
      <c r="AK50" s="365">
        <v>3990</v>
      </c>
      <c r="AL50" s="366">
        <v>63.920204511883391</v>
      </c>
      <c r="AM50" s="364">
        <v>1.113488990037651</v>
      </c>
      <c r="AN50" s="365">
        <v>3968</v>
      </c>
      <c r="AO50" s="382">
        <v>39.675801490811473</v>
      </c>
      <c r="AP50" s="364">
        <v>1.1255518715671511</v>
      </c>
      <c r="AQ50" s="365">
        <v>3947</v>
      </c>
      <c r="AR50" s="382">
        <v>46.176652877332117</v>
      </c>
      <c r="AS50" s="364">
        <v>1.3829738274196199</v>
      </c>
      <c r="AT50" s="547">
        <v>2800</v>
      </c>
    </row>
    <row r="51" spans="1:46" customFormat="1" ht="14.5" customHeight="1">
      <c r="A51" s="546" t="s">
        <v>25</v>
      </c>
      <c r="B51" s="366">
        <v>63.18473161138192</v>
      </c>
      <c r="C51" s="364">
        <v>1.1853273095763239</v>
      </c>
      <c r="D51" s="365">
        <v>2860</v>
      </c>
      <c r="E51" s="366">
        <v>60.215067558118527</v>
      </c>
      <c r="F51" s="364">
        <v>1.231261639711088</v>
      </c>
      <c r="G51" s="365">
        <v>2849</v>
      </c>
      <c r="H51" s="382">
        <v>74.11881320371721</v>
      </c>
      <c r="I51" s="364">
        <v>1.142759389678218</v>
      </c>
      <c r="J51" s="365">
        <v>2858</v>
      </c>
      <c r="K51" s="382">
        <v>64.794202084167722</v>
      </c>
      <c r="L51" s="364">
        <v>1.185944306123432</v>
      </c>
      <c r="M51" s="365">
        <v>2859</v>
      </c>
      <c r="N51" s="366">
        <v>85.122043287526466</v>
      </c>
      <c r="O51" s="364">
        <v>0.93201946048996187</v>
      </c>
      <c r="P51" s="365">
        <v>2862</v>
      </c>
      <c r="Q51" s="382">
        <v>69.751790617153929</v>
      </c>
      <c r="R51" s="364">
        <v>1.2267309274236791</v>
      </c>
      <c r="S51" s="365">
        <v>2858</v>
      </c>
      <c r="T51" s="382">
        <v>66.977787298109845</v>
      </c>
      <c r="U51" s="364">
        <v>1.241848685974358</v>
      </c>
      <c r="V51" s="365">
        <v>2862</v>
      </c>
      <c r="W51" s="366">
        <v>44.016900975478798</v>
      </c>
      <c r="X51" s="364">
        <v>1.3144738678098491</v>
      </c>
      <c r="Y51" s="365">
        <v>2844</v>
      </c>
      <c r="Z51" s="366">
        <v>72.684457816919249</v>
      </c>
      <c r="AA51" s="364">
        <v>1.1048157587622121</v>
      </c>
      <c r="AB51" s="365">
        <v>2861</v>
      </c>
      <c r="AC51" s="382">
        <v>52.759983648323157</v>
      </c>
      <c r="AD51" s="364">
        <v>1.249422966499538</v>
      </c>
      <c r="AE51" s="365">
        <v>2848</v>
      </c>
      <c r="AF51" s="366">
        <v>68.127514225099617</v>
      </c>
      <c r="AG51" s="364">
        <v>1.2340594826740701</v>
      </c>
      <c r="AH51" s="365">
        <v>2856</v>
      </c>
      <c r="AI51" s="382">
        <v>75.009736774128953</v>
      </c>
      <c r="AJ51" s="364">
        <v>1.0922593399027101</v>
      </c>
      <c r="AK51" s="365">
        <v>2860</v>
      </c>
      <c r="AL51" s="366">
        <v>61.349436176531583</v>
      </c>
      <c r="AM51" s="364">
        <v>1.257027639007928</v>
      </c>
      <c r="AN51" s="365">
        <v>2844</v>
      </c>
      <c r="AO51" s="382">
        <v>35.275181098503197</v>
      </c>
      <c r="AP51" s="364">
        <v>1.2687073397503621</v>
      </c>
      <c r="AQ51" s="365">
        <v>2819</v>
      </c>
      <c r="AR51" s="382">
        <v>44.328227597110583</v>
      </c>
      <c r="AS51" s="364">
        <v>1.606014324886494</v>
      </c>
      <c r="AT51" s="547">
        <v>1888</v>
      </c>
    </row>
    <row r="52" spans="1:46" customFormat="1" ht="14.5" customHeight="1">
      <c r="A52" s="548" t="s">
        <v>27</v>
      </c>
      <c r="B52" s="388">
        <v>61.649952073578987</v>
      </c>
      <c r="C52" s="389">
        <v>0.92207891008975329</v>
      </c>
      <c r="D52" s="390">
        <v>6826</v>
      </c>
      <c r="E52" s="388">
        <v>59.172915630421187</v>
      </c>
      <c r="F52" s="389">
        <v>0.93461727806652528</v>
      </c>
      <c r="G52" s="390">
        <v>6806</v>
      </c>
      <c r="H52" s="388">
        <v>76.916294811052893</v>
      </c>
      <c r="I52" s="389">
        <v>0.80853462911877061</v>
      </c>
      <c r="J52" s="390">
        <v>6835</v>
      </c>
      <c r="K52" s="549">
        <v>66.651726326650959</v>
      </c>
      <c r="L52" s="389">
        <v>0.90752206647500211</v>
      </c>
      <c r="M52" s="390">
        <v>6821</v>
      </c>
      <c r="N52" s="388">
        <v>86.738314601298868</v>
      </c>
      <c r="O52" s="389">
        <v>0.64151189747115733</v>
      </c>
      <c r="P52" s="390">
        <v>6853</v>
      </c>
      <c r="Q52" s="549">
        <v>70.664530536053277</v>
      </c>
      <c r="R52" s="389">
        <v>0.86960451732389554</v>
      </c>
      <c r="S52" s="390">
        <v>6816</v>
      </c>
      <c r="T52" s="549">
        <v>66.01693832630886</v>
      </c>
      <c r="U52" s="389">
        <v>0.92248448255924809</v>
      </c>
      <c r="V52" s="390">
        <v>6836</v>
      </c>
      <c r="W52" s="388">
        <v>46.377814771929607</v>
      </c>
      <c r="X52" s="389">
        <v>0.97711273282866973</v>
      </c>
      <c r="Y52" s="390">
        <v>6788</v>
      </c>
      <c r="Z52" s="388">
        <v>72.662109653293911</v>
      </c>
      <c r="AA52" s="389">
        <v>0.85262079978800864</v>
      </c>
      <c r="AB52" s="390">
        <v>6825</v>
      </c>
      <c r="AC52" s="549">
        <v>55.207935259578612</v>
      </c>
      <c r="AD52" s="389">
        <v>0.9533309334179495</v>
      </c>
      <c r="AE52" s="390">
        <v>6825</v>
      </c>
      <c r="AF52" s="388">
        <v>70.279611795788583</v>
      </c>
      <c r="AG52" s="389">
        <v>0.86206144884904223</v>
      </c>
      <c r="AH52" s="390">
        <v>6832</v>
      </c>
      <c r="AI52" s="388">
        <v>76.65559503785903</v>
      </c>
      <c r="AJ52" s="389">
        <v>0.80581220956938882</v>
      </c>
      <c r="AK52" s="390">
        <v>6850</v>
      </c>
      <c r="AL52" s="388">
        <v>63.393776569923119</v>
      </c>
      <c r="AM52" s="389">
        <v>0.92193071492125156</v>
      </c>
      <c r="AN52" s="390">
        <v>6812</v>
      </c>
      <c r="AO52" s="549">
        <v>38.778528891249813</v>
      </c>
      <c r="AP52" s="389">
        <v>0.93219609143772653</v>
      </c>
      <c r="AQ52" s="390">
        <v>6766</v>
      </c>
      <c r="AR52" s="549">
        <v>45.824466284149281</v>
      </c>
      <c r="AS52" s="389">
        <v>1.1602572232909709</v>
      </c>
      <c r="AT52" s="391">
        <v>4688</v>
      </c>
    </row>
    <row r="53" spans="1:46" customFormat="1" ht="14.5" customHeight="1">
      <c r="A53" s="1313" t="s">
        <v>284</v>
      </c>
      <c r="B53" s="1313" t="s">
        <v>285</v>
      </c>
      <c r="C53" s="1313" t="s">
        <v>285</v>
      </c>
      <c r="D53" s="1313" t="s">
        <v>285</v>
      </c>
      <c r="E53" s="1313" t="s">
        <v>285</v>
      </c>
      <c r="F53" s="1313" t="s">
        <v>285</v>
      </c>
      <c r="G53" s="1313" t="s">
        <v>285</v>
      </c>
      <c r="H53" s="1313" t="s">
        <v>285</v>
      </c>
      <c r="I53" s="1313" t="s">
        <v>285</v>
      </c>
      <c r="J53" s="1313" t="s">
        <v>285</v>
      </c>
      <c r="K53" s="1313" t="s">
        <v>285</v>
      </c>
      <c r="L53" s="1313" t="s">
        <v>285</v>
      </c>
      <c r="M53" s="1313" t="s">
        <v>285</v>
      </c>
      <c r="N53" s="1313" t="s">
        <v>285</v>
      </c>
      <c r="O53" s="1313" t="s">
        <v>285</v>
      </c>
      <c r="P53" s="1313" t="s">
        <v>285</v>
      </c>
      <c r="Q53" s="1313" t="s">
        <v>285</v>
      </c>
      <c r="R53" s="1313" t="s">
        <v>285</v>
      </c>
      <c r="S53" s="1313" t="s">
        <v>285</v>
      </c>
      <c r="T53" s="1313" t="s">
        <v>285</v>
      </c>
      <c r="U53" s="1313" t="s">
        <v>285</v>
      </c>
      <c r="V53" s="1313" t="s">
        <v>285</v>
      </c>
      <c r="W53" s="1313" t="s">
        <v>285</v>
      </c>
      <c r="X53" s="1313" t="s">
        <v>285</v>
      </c>
      <c r="Y53" s="1313" t="s">
        <v>285</v>
      </c>
      <c r="Z53" s="1313" t="s">
        <v>285</v>
      </c>
      <c r="AA53" s="1313" t="s">
        <v>285</v>
      </c>
      <c r="AB53" s="1313" t="s">
        <v>285</v>
      </c>
      <c r="AC53" s="1313" t="s">
        <v>285</v>
      </c>
      <c r="AD53" s="1313" t="s">
        <v>285</v>
      </c>
      <c r="AE53" s="1313" t="s">
        <v>285</v>
      </c>
      <c r="AF53" s="1313" t="s">
        <v>285</v>
      </c>
      <c r="AG53" s="1313" t="s">
        <v>285</v>
      </c>
      <c r="AH53" s="1313" t="s">
        <v>285</v>
      </c>
      <c r="AI53" s="1313" t="s">
        <v>285</v>
      </c>
      <c r="AJ53" s="1313" t="s">
        <v>285</v>
      </c>
      <c r="AK53" s="1313" t="s">
        <v>285</v>
      </c>
      <c r="AL53" s="1313" t="s">
        <v>285</v>
      </c>
      <c r="AM53" s="1313" t="s">
        <v>285</v>
      </c>
      <c r="AN53" s="1313" t="s">
        <v>285</v>
      </c>
      <c r="AO53" s="1313" t="s">
        <v>285</v>
      </c>
      <c r="AP53" s="1313" t="s">
        <v>285</v>
      </c>
      <c r="AQ53" s="1313" t="s">
        <v>285</v>
      </c>
      <c r="AR53" s="1313" t="s">
        <v>285</v>
      </c>
      <c r="AS53" s="1313" t="s">
        <v>285</v>
      </c>
      <c r="AT53" s="1313" t="s">
        <v>285</v>
      </c>
    </row>
    <row r="54" spans="1:46" customFormat="1" ht="14.5" customHeight="1">
      <c r="A54" s="1313" t="s">
        <v>645</v>
      </c>
      <c r="B54" s="1313" t="s">
        <v>126</v>
      </c>
      <c r="C54" s="1313" t="s">
        <v>126</v>
      </c>
      <c r="D54" s="1313" t="s">
        <v>126</v>
      </c>
      <c r="E54" s="1313" t="s">
        <v>126</v>
      </c>
      <c r="F54" s="1313" t="s">
        <v>126</v>
      </c>
      <c r="G54" s="1313" t="s">
        <v>126</v>
      </c>
      <c r="H54" s="1313" t="s">
        <v>126</v>
      </c>
      <c r="I54" s="1313" t="s">
        <v>126</v>
      </c>
      <c r="J54" s="1313" t="s">
        <v>126</v>
      </c>
      <c r="K54" s="1313" t="s">
        <v>126</v>
      </c>
      <c r="L54" s="1313" t="s">
        <v>126</v>
      </c>
      <c r="M54" s="1313" t="s">
        <v>126</v>
      </c>
      <c r="N54" s="1313" t="s">
        <v>126</v>
      </c>
      <c r="O54" s="1313" t="s">
        <v>126</v>
      </c>
      <c r="P54" s="1313" t="s">
        <v>126</v>
      </c>
      <c r="Q54" s="1313" t="s">
        <v>126</v>
      </c>
      <c r="R54" s="1313" t="s">
        <v>126</v>
      </c>
      <c r="S54" s="1313" t="s">
        <v>126</v>
      </c>
      <c r="T54" s="1313" t="s">
        <v>126</v>
      </c>
      <c r="U54" s="1313" t="s">
        <v>126</v>
      </c>
      <c r="V54" s="1313" t="s">
        <v>126</v>
      </c>
      <c r="W54" s="1313" t="s">
        <v>126</v>
      </c>
      <c r="X54" s="1313" t="s">
        <v>126</v>
      </c>
      <c r="Y54" s="1313" t="s">
        <v>126</v>
      </c>
      <c r="Z54" s="1313" t="s">
        <v>126</v>
      </c>
      <c r="AA54" s="1313" t="s">
        <v>126</v>
      </c>
      <c r="AB54" s="1313" t="s">
        <v>126</v>
      </c>
      <c r="AC54" s="1313" t="s">
        <v>126</v>
      </c>
      <c r="AD54" s="1313" t="s">
        <v>126</v>
      </c>
      <c r="AE54" s="1313" t="s">
        <v>126</v>
      </c>
      <c r="AF54" s="1313" t="s">
        <v>126</v>
      </c>
      <c r="AG54" s="1313" t="s">
        <v>126</v>
      </c>
      <c r="AH54" s="1313" t="s">
        <v>126</v>
      </c>
      <c r="AI54" s="1313" t="s">
        <v>126</v>
      </c>
      <c r="AJ54" s="1313" t="s">
        <v>126</v>
      </c>
      <c r="AK54" s="1313" t="s">
        <v>126</v>
      </c>
      <c r="AL54" s="1313" t="s">
        <v>126</v>
      </c>
      <c r="AM54" s="1313" t="s">
        <v>126</v>
      </c>
      <c r="AN54" s="1313" t="s">
        <v>126</v>
      </c>
      <c r="AO54" s="1313" t="s">
        <v>126</v>
      </c>
      <c r="AP54" s="1313" t="s">
        <v>126</v>
      </c>
      <c r="AQ54" s="1313" t="s">
        <v>126</v>
      </c>
      <c r="AR54" s="1313" t="s">
        <v>126</v>
      </c>
      <c r="AS54" s="1313" t="s">
        <v>126</v>
      </c>
      <c r="AT54" s="1313" t="s">
        <v>126</v>
      </c>
    </row>
    <row r="55" spans="1:46" customFormat="1" ht="14.5" customHeight="1">
      <c r="A55" s="1313" t="s">
        <v>286</v>
      </c>
      <c r="B55" s="1313" t="s">
        <v>286</v>
      </c>
      <c r="C55" s="1313" t="s">
        <v>286</v>
      </c>
      <c r="D55" s="1313" t="s">
        <v>286</v>
      </c>
      <c r="E55" s="1313" t="s">
        <v>286</v>
      </c>
      <c r="F55" s="1313" t="s">
        <v>286</v>
      </c>
      <c r="G55" s="1313" t="s">
        <v>286</v>
      </c>
      <c r="H55" s="1313" t="s">
        <v>286</v>
      </c>
      <c r="I55" s="1313" t="s">
        <v>286</v>
      </c>
      <c r="J55" s="1313" t="s">
        <v>286</v>
      </c>
      <c r="K55" s="1313" t="s">
        <v>286</v>
      </c>
      <c r="L55" s="1313" t="s">
        <v>286</v>
      </c>
      <c r="M55" s="1313" t="s">
        <v>286</v>
      </c>
      <c r="N55" s="1313" t="s">
        <v>286</v>
      </c>
      <c r="O55" s="1313" t="s">
        <v>286</v>
      </c>
      <c r="P55" s="1313" t="s">
        <v>286</v>
      </c>
      <c r="Q55" s="1313" t="s">
        <v>286</v>
      </c>
      <c r="R55" s="1313" t="s">
        <v>286</v>
      </c>
      <c r="S55" s="1313" t="s">
        <v>286</v>
      </c>
      <c r="T55" s="1313" t="s">
        <v>286</v>
      </c>
      <c r="U55" s="1313" t="s">
        <v>286</v>
      </c>
      <c r="V55" s="1313" t="s">
        <v>286</v>
      </c>
      <c r="W55" s="1313" t="s">
        <v>286</v>
      </c>
      <c r="X55" s="1313" t="s">
        <v>286</v>
      </c>
      <c r="Y55" s="1313" t="s">
        <v>286</v>
      </c>
      <c r="Z55" s="1313" t="s">
        <v>286</v>
      </c>
      <c r="AA55" s="1313" t="s">
        <v>286</v>
      </c>
      <c r="AB55" s="1313" t="s">
        <v>286</v>
      </c>
      <c r="AC55" s="1313" t="s">
        <v>286</v>
      </c>
      <c r="AD55" s="1313" t="s">
        <v>286</v>
      </c>
      <c r="AE55" s="1313" t="s">
        <v>286</v>
      </c>
      <c r="AF55" s="1313" t="s">
        <v>286</v>
      </c>
      <c r="AG55" s="1313" t="s">
        <v>286</v>
      </c>
      <c r="AH55" s="1313" t="s">
        <v>286</v>
      </c>
      <c r="AI55" s="1313" t="s">
        <v>286</v>
      </c>
      <c r="AJ55" s="1313" t="s">
        <v>286</v>
      </c>
      <c r="AK55" s="1313" t="s">
        <v>286</v>
      </c>
      <c r="AL55" s="1313" t="s">
        <v>286</v>
      </c>
      <c r="AM55" s="1313" t="s">
        <v>286</v>
      </c>
      <c r="AN55" s="1313" t="s">
        <v>286</v>
      </c>
      <c r="AO55" s="1313" t="s">
        <v>286</v>
      </c>
      <c r="AP55" s="1313" t="s">
        <v>286</v>
      </c>
      <c r="AQ55" s="1313" t="s">
        <v>286</v>
      </c>
      <c r="AR55" s="1313" t="s">
        <v>286</v>
      </c>
      <c r="AS55" s="1313" t="s">
        <v>286</v>
      </c>
      <c r="AT55" s="1313" t="s">
        <v>286</v>
      </c>
    </row>
    <row r="56" spans="1:46" customFormat="1" ht="14.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row>
    <row r="57" spans="1:46" customFormat="1" ht="14.5" customHeight="1">
      <c r="A57" s="1330" t="s">
        <v>510</v>
      </c>
      <c r="B57" s="1330"/>
      <c r="C57" s="1330"/>
      <c r="D57" s="1330"/>
      <c r="E57" s="1330"/>
      <c r="F57" s="1330"/>
      <c r="G57" s="1330"/>
      <c r="H57" s="1330"/>
      <c r="I57" s="1330"/>
      <c r="J57" s="1330"/>
      <c r="K57" s="1330"/>
      <c r="L57" s="1330"/>
      <c r="M57" s="1330"/>
      <c r="N57" s="1330"/>
      <c r="O57" s="1330"/>
      <c r="P57" s="1330"/>
      <c r="Q57" s="1330"/>
      <c r="R57" s="1330"/>
      <c r="S57" s="1330"/>
      <c r="T57" s="1330"/>
      <c r="U57" s="1330"/>
      <c r="V57" s="1330"/>
      <c r="W57" s="1330"/>
      <c r="X57" s="1330"/>
      <c r="Y57" s="1330"/>
      <c r="Z57" s="1330"/>
      <c r="AA57" s="1330"/>
      <c r="AB57" s="1330"/>
      <c r="AC57" s="1330"/>
      <c r="AD57" s="1330"/>
      <c r="AE57" s="1330"/>
      <c r="AF57" s="1330"/>
      <c r="AG57" s="1330"/>
      <c r="AH57" s="1330"/>
      <c r="AI57" s="1330"/>
      <c r="AJ57" s="1330"/>
      <c r="AK57" s="1330"/>
      <c r="AL57" s="1330"/>
      <c r="AM57" s="1330"/>
      <c r="AN57" s="1330"/>
      <c r="AO57" s="1330"/>
      <c r="AP57" s="1330"/>
      <c r="AQ57" s="1330"/>
      <c r="AR57" s="1330"/>
      <c r="AS57" s="1330"/>
      <c r="AT57" s="1330"/>
    </row>
    <row r="58" spans="1:46" s="14" customFormat="1" ht="57" customHeight="1">
      <c r="A58" s="1326" t="s">
        <v>10</v>
      </c>
      <c r="B58" s="1331" t="s">
        <v>605</v>
      </c>
      <c r="C58" s="1331" t="s">
        <v>606</v>
      </c>
      <c r="D58" s="1331" t="s">
        <v>606</v>
      </c>
      <c r="E58" s="1331" t="s">
        <v>607</v>
      </c>
      <c r="F58" s="1331" t="s">
        <v>608</v>
      </c>
      <c r="G58" s="1331" t="s">
        <v>608</v>
      </c>
      <c r="H58" s="1331" t="s">
        <v>609</v>
      </c>
      <c r="I58" s="1331" t="s">
        <v>610</v>
      </c>
      <c r="J58" s="1331" t="s">
        <v>610</v>
      </c>
      <c r="K58" s="1331" t="s">
        <v>611</v>
      </c>
      <c r="L58" s="1331" t="s">
        <v>612</v>
      </c>
      <c r="M58" s="1331" t="s">
        <v>612</v>
      </c>
      <c r="N58" s="1331" t="s">
        <v>613</v>
      </c>
      <c r="O58" s="1331" t="s">
        <v>614</v>
      </c>
      <c r="P58" s="1331" t="s">
        <v>614</v>
      </c>
      <c r="Q58" s="1331" t="s">
        <v>280</v>
      </c>
      <c r="R58" s="1331" t="s">
        <v>615</v>
      </c>
      <c r="S58" s="1331" t="s">
        <v>615</v>
      </c>
      <c r="T58" s="1331" t="s">
        <v>616</v>
      </c>
      <c r="U58" s="1331" t="s">
        <v>617</v>
      </c>
      <c r="V58" s="1331" t="s">
        <v>617</v>
      </c>
      <c r="W58" s="1331" t="s">
        <v>618</v>
      </c>
      <c r="X58" s="1331" t="s">
        <v>619</v>
      </c>
      <c r="Y58" s="1331" t="s">
        <v>619</v>
      </c>
      <c r="Z58" s="1331" t="s">
        <v>620</v>
      </c>
      <c r="AA58" s="1331" t="s">
        <v>621</v>
      </c>
      <c r="AB58" s="1331" t="s">
        <v>621</v>
      </c>
      <c r="AC58" s="1331" t="s">
        <v>622</v>
      </c>
      <c r="AD58" s="1331" t="s">
        <v>623</v>
      </c>
      <c r="AE58" s="1331" t="s">
        <v>623</v>
      </c>
      <c r="AF58" s="1331" t="s">
        <v>281</v>
      </c>
      <c r="AG58" s="1331" t="s">
        <v>624</v>
      </c>
      <c r="AH58" s="1331" t="s">
        <v>624</v>
      </c>
      <c r="AI58" s="1331" t="s">
        <v>154</v>
      </c>
      <c r="AJ58" s="1331" t="s">
        <v>625</v>
      </c>
      <c r="AK58" s="1331" t="s">
        <v>625</v>
      </c>
      <c r="AL58" s="1331" t="s">
        <v>282</v>
      </c>
      <c r="AM58" s="1331" t="s">
        <v>626</v>
      </c>
      <c r="AN58" s="1331" t="s">
        <v>626</v>
      </c>
      <c r="AO58" s="1315" t="s">
        <v>631</v>
      </c>
      <c r="AP58" s="1315" t="s">
        <v>257</v>
      </c>
      <c r="AQ58" s="1315" t="s">
        <v>257</v>
      </c>
      <c r="AR58" s="1331" t="s">
        <v>283</v>
      </c>
      <c r="AS58" s="1331" t="s">
        <v>629</v>
      </c>
      <c r="AT58" s="1332" t="s">
        <v>629</v>
      </c>
    </row>
    <row r="59" spans="1:46" customFormat="1" ht="14.5" customHeight="1" thickBot="1">
      <c r="A59" s="1327"/>
      <c r="B59" s="357" t="s">
        <v>56</v>
      </c>
      <c r="C59" s="357" t="s">
        <v>57</v>
      </c>
      <c r="D59" s="531" t="s">
        <v>123</v>
      </c>
      <c r="E59" s="357" t="s">
        <v>56</v>
      </c>
      <c r="F59" s="357" t="s">
        <v>57</v>
      </c>
      <c r="G59" s="531" t="s">
        <v>123</v>
      </c>
      <c r="H59" s="357" t="s">
        <v>56</v>
      </c>
      <c r="I59" s="357" t="s">
        <v>57</v>
      </c>
      <c r="J59" s="531" t="s">
        <v>123</v>
      </c>
      <c r="K59" s="357" t="s">
        <v>56</v>
      </c>
      <c r="L59" s="357" t="s">
        <v>57</v>
      </c>
      <c r="M59" s="531" t="s">
        <v>123</v>
      </c>
      <c r="N59" s="357" t="s">
        <v>56</v>
      </c>
      <c r="O59" s="357" t="s">
        <v>57</v>
      </c>
      <c r="P59" s="531" t="s">
        <v>123</v>
      </c>
      <c r="Q59" s="357" t="s">
        <v>56</v>
      </c>
      <c r="R59" s="357" t="s">
        <v>57</v>
      </c>
      <c r="S59" s="531" t="s">
        <v>123</v>
      </c>
      <c r="T59" s="357" t="s">
        <v>56</v>
      </c>
      <c r="U59" s="357" t="s">
        <v>57</v>
      </c>
      <c r="V59" s="531" t="s">
        <v>123</v>
      </c>
      <c r="W59" s="357" t="s">
        <v>56</v>
      </c>
      <c r="X59" s="357" t="s">
        <v>57</v>
      </c>
      <c r="Y59" s="531" t="s">
        <v>123</v>
      </c>
      <c r="Z59" s="357" t="s">
        <v>56</v>
      </c>
      <c r="AA59" s="357" t="s">
        <v>57</v>
      </c>
      <c r="AB59" s="531" t="s">
        <v>123</v>
      </c>
      <c r="AC59" s="357" t="s">
        <v>56</v>
      </c>
      <c r="AD59" s="357" t="s">
        <v>57</v>
      </c>
      <c r="AE59" s="531" t="s">
        <v>123</v>
      </c>
      <c r="AF59" s="357" t="s">
        <v>56</v>
      </c>
      <c r="AG59" s="357" t="s">
        <v>57</v>
      </c>
      <c r="AH59" s="531" t="s">
        <v>123</v>
      </c>
      <c r="AI59" s="357" t="s">
        <v>56</v>
      </c>
      <c r="AJ59" s="357" t="s">
        <v>57</v>
      </c>
      <c r="AK59" s="531" t="s">
        <v>123</v>
      </c>
      <c r="AL59" s="357" t="s">
        <v>56</v>
      </c>
      <c r="AM59" s="357" t="s">
        <v>57</v>
      </c>
      <c r="AN59" s="531" t="s">
        <v>123</v>
      </c>
      <c r="AO59" s="357" t="s">
        <v>56</v>
      </c>
      <c r="AP59" s="357" t="s">
        <v>57</v>
      </c>
      <c r="AQ59" s="531" t="s">
        <v>123</v>
      </c>
      <c r="AR59" s="357" t="s">
        <v>56</v>
      </c>
      <c r="AS59" s="357" t="s">
        <v>57</v>
      </c>
      <c r="AT59" s="357" t="s">
        <v>123</v>
      </c>
    </row>
    <row r="60" spans="1:46" customFormat="1" ht="14.5" customHeight="1">
      <c r="A60" s="542" t="s">
        <v>11</v>
      </c>
      <c r="B60" s="367">
        <v>18.610459019825431</v>
      </c>
      <c r="C60" s="368">
        <v>2.1510000940137339</v>
      </c>
      <c r="D60" s="369">
        <v>471</v>
      </c>
      <c r="E60" s="367">
        <v>9.3764859920231931</v>
      </c>
      <c r="F60" s="368">
        <v>1.674028914492993</v>
      </c>
      <c r="G60" s="369">
        <v>473</v>
      </c>
      <c r="H60" s="367">
        <v>56.413469549781126</v>
      </c>
      <c r="I60" s="368">
        <v>3.00486916637088</v>
      </c>
      <c r="J60" s="369">
        <v>484</v>
      </c>
      <c r="K60" s="367">
        <v>32.055440233795572</v>
      </c>
      <c r="L60" s="368">
        <v>2.6648208103262991</v>
      </c>
      <c r="M60" s="369">
        <v>471</v>
      </c>
      <c r="N60" s="377">
        <v>73.5612321948215</v>
      </c>
      <c r="O60" s="368">
        <v>2.951628193114507</v>
      </c>
      <c r="P60" s="369">
        <v>485</v>
      </c>
      <c r="Q60" s="367">
        <v>23.069179288613849</v>
      </c>
      <c r="R60" s="368">
        <v>3.3895430665586779</v>
      </c>
      <c r="S60" s="369">
        <v>467</v>
      </c>
      <c r="T60" s="367">
        <v>37.619927243079779</v>
      </c>
      <c r="U60" s="368">
        <v>3.7551804917461959</v>
      </c>
      <c r="V60" s="369">
        <v>475</v>
      </c>
      <c r="W60" s="377">
        <v>27.562525410558649</v>
      </c>
      <c r="X60" s="368">
        <v>2.5507901635633599</v>
      </c>
      <c r="Y60" s="369">
        <v>474</v>
      </c>
      <c r="Z60" s="367">
        <v>33.780456701736369</v>
      </c>
      <c r="AA60" s="368">
        <v>2.3443334863975722</v>
      </c>
      <c r="AB60" s="369">
        <v>471</v>
      </c>
      <c r="AC60" s="367">
        <v>8.2383405159843655</v>
      </c>
      <c r="AD60" s="368">
        <v>1.717385801957011</v>
      </c>
      <c r="AE60" s="369">
        <v>468</v>
      </c>
      <c r="AF60" s="367">
        <v>17.372128352017882</v>
      </c>
      <c r="AG60" s="368">
        <v>2.079189809765662</v>
      </c>
      <c r="AH60" s="369">
        <v>470</v>
      </c>
      <c r="AI60" s="377">
        <v>60.347537070553443</v>
      </c>
      <c r="AJ60" s="368">
        <v>3.010039341672877</v>
      </c>
      <c r="AK60" s="369">
        <v>479</v>
      </c>
      <c r="AL60" s="367">
        <v>20.64108787928901</v>
      </c>
      <c r="AM60" s="368">
        <v>1.903613260176366</v>
      </c>
      <c r="AN60" s="369">
        <v>468</v>
      </c>
      <c r="AO60" s="367">
        <v>12.149917948199979</v>
      </c>
      <c r="AP60" s="368">
        <v>2.329692042392761</v>
      </c>
      <c r="AQ60" s="369">
        <v>466</v>
      </c>
      <c r="AR60" s="377">
        <v>58.656293954224132</v>
      </c>
      <c r="AS60" s="368">
        <v>2.8814245671522958</v>
      </c>
      <c r="AT60" s="550">
        <v>437</v>
      </c>
    </row>
    <row r="61" spans="1:46" customFormat="1" ht="14.5" customHeight="1">
      <c r="A61" s="543" t="s">
        <v>12</v>
      </c>
      <c r="B61" s="379">
        <v>29.596971834817719</v>
      </c>
      <c r="C61" s="372">
        <v>2.9847540483740072</v>
      </c>
      <c r="D61" s="373">
        <v>303</v>
      </c>
      <c r="E61" s="379">
        <v>13.19255457814806</v>
      </c>
      <c r="F61" s="372">
        <v>1.967550612906664</v>
      </c>
      <c r="G61" s="373">
        <v>301</v>
      </c>
      <c r="H61" s="371">
        <v>66.724407778493017</v>
      </c>
      <c r="I61" s="372">
        <v>2.8375917966809121</v>
      </c>
      <c r="J61" s="373">
        <v>306</v>
      </c>
      <c r="K61" s="371">
        <v>39.94243982440328</v>
      </c>
      <c r="L61" s="372">
        <v>3.9258189407788842</v>
      </c>
      <c r="M61" s="373">
        <v>299</v>
      </c>
      <c r="N61" s="371">
        <v>78.469383637966644</v>
      </c>
      <c r="O61" s="372">
        <v>2.5126136909246388</v>
      </c>
      <c r="P61" s="373">
        <v>308</v>
      </c>
      <c r="Q61" s="371">
        <v>27.181168603141469</v>
      </c>
      <c r="R61" s="372">
        <v>2.905722354167152</v>
      </c>
      <c r="S61" s="373">
        <v>303</v>
      </c>
      <c r="T61" s="371">
        <v>40.049107568520498</v>
      </c>
      <c r="U61" s="372">
        <v>3.20254650619919</v>
      </c>
      <c r="V61" s="373">
        <v>306</v>
      </c>
      <c r="W61" s="371">
        <v>26.409577417199149</v>
      </c>
      <c r="X61" s="372">
        <v>3.8610241289409561</v>
      </c>
      <c r="Y61" s="373">
        <v>305</v>
      </c>
      <c r="Z61" s="371">
        <v>34.325477741908017</v>
      </c>
      <c r="AA61" s="372">
        <v>3.385066955706141</v>
      </c>
      <c r="AB61" s="373">
        <v>304</v>
      </c>
      <c r="AC61" s="371">
        <v>7.0146087623817976</v>
      </c>
      <c r="AD61" s="372">
        <v>1.5253346280440701</v>
      </c>
      <c r="AE61" s="373">
        <v>298</v>
      </c>
      <c r="AF61" s="371">
        <v>15.600268805509129</v>
      </c>
      <c r="AG61" s="372">
        <v>3.3274916656847129</v>
      </c>
      <c r="AH61" s="373">
        <v>304</v>
      </c>
      <c r="AI61" s="379">
        <v>50.043677525967809</v>
      </c>
      <c r="AJ61" s="372">
        <v>4.1469048867853484</v>
      </c>
      <c r="AK61" s="373">
        <v>306</v>
      </c>
      <c r="AL61" s="371">
        <v>18.010707531093569</v>
      </c>
      <c r="AM61" s="372">
        <v>2.9949039131005981</v>
      </c>
      <c r="AN61" s="373">
        <v>302</v>
      </c>
      <c r="AO61" s="371">
        <v>8.1019576050401838</v>
      </c>
      <c r="AP61" s="372">
        <v>1.8767686703406541</v>
      </c>
      <c r="AQ61" s="373">
        <v>303</v>
      </c>
      <c r="AR61" s="379">
        <v>47.368139599643158</v>
      </c>
      <c r="AS61" s="372">
        <v>3.7796971847837142</v>
      </c>
      <c r="AT61" s="551">
        <v>287</v>
      </c>
    </row>
    <row r="62" spans="1:46" customFormat="1" ht="14.5" customHeight="1">
      <c r="A62" s="542" t="s">
        <v>30</v>
      </c>
      <c r="B62" s="367" t="s">
        <v>462</v>
      </c>
      <c r="C62" s="368" t="s">
        <v>462</v>
      </c>
      <c r="D62" s="369" t="s">
        <v>462</v>
      </c>
      <c r="E62" s="377" t="s">
        <v>462</v>
      </c>
      <c r="F62" s="368" t="s">
        <v>462</v>
      </c>
      <c r="G62" s="369" t="s">
        <v>462</v>
      </c>
      <c r="H62" s="367" t="s">
        <v>462</v>
      </c>
      <c r="I62" s="368" t="s">
        <v>462</v>
      </c>
      <c r="J62" s="369" t="s">
        <v>462</v>
      </c>
      <c r="K62" s="367" t="s">
        <v>462</v>
      </c>
      <c r="L62" s="368" t="s">
        <v>462</v>
      </c>
      <c r="M62" s="369" t="s">
        <v>462</v>
      </c>
      <c r="N62" s="367" t="s">
        <v>462</v>
      </c>
      <c r="O62" s="368" t="s">
        <v>462</v>
      </c>
      <c r="P62" s="369" t="s">
        <v>462</v>
      </c>
      <c r="Q62" s="367" t="s">
        <v>462</v>
      </c>
      <c r="R62" s="368" t="s">
        <v>462</v>
      </c>
      <c r="S62" s="369" t="s">
        <v>462</v>
      </c>
      <c r="T62" s="367" t="s">
        <v>462</v>
      </c>
      <c r="U62" s="368" t="s">
        <v>462</v>
      </c>
      <c r="V62" s="369" t="s">
        <v>462</v>
      </c>
      <c r="W62" s="367" t="s">
        <v>462</v>
      </c>
      <c r="X62" s="368" t="s">
        <v>462</v>
      </c>
      <c r="Y62" s="369" t="s">
        <v>462</v>
      </c>
      <c r="Z62" s="367" t="s">
        <v>462</v>
      </c>
      <c r="AA62" s="368" t="s">
        <v>462</v>
      </c>
      <c r="AB62" s="369" t="s">
        <v>462</v>
      </c>
      <c r="AC62" s="367" t="s">
        <v>462</v>
      </c>
      <c r="AD62" s="368" t="s">
        <v>462</v>
      </c>
      <c r="AE62" s="369" t="s">
        <v>462</v>
      </c>
      <c r="AF62" s="367" t="s">
        <v>462</v>
      </c>
      <c r="AG62" s="368" t="s">
        <v>462</v>
      </c>
      <c r="AH62" s="369" t="s">
        <v>462</v>
      </c>
      <c r="AI62" s="377" t="s">
        <v>462</v>
      </c>
      <c r="AJ62" s="368" t="s">
        <v>462</v>
      </c>
      <c r="AK62" s="369" t="s">
        <v>462</v>
      </c>
      <c r="AL62" s="367" t="s">
        <v>462</v>
      </c>
      <c r="AM62" s="368" t="s">
        <v>462</v>
      </c>
      <c r="AN62" s="369" t="s">
        <v>462</v>
      </c>
      <c r="AO62" s="367" t="s">
        <v>462</v>
      </c>
      <c r="AP62" s="368" t="s">
        <v>462</v>
      </c>
      <c r="AQ62" s="369" t="s">
        <v>462</v>
      </c>
      <c r="AR62" s="367" t="s">
        <v>462</v>
      </c>
      <c r="AS62" s="368" t="s">
        <v>462</v>
      </c>
      <c r="AT62" s="550" t="s">
        <v>462</v>
      </c>
    </row>
    <row r="63" spans="1:46" customFormat="1" ht="14.5" customHeight="1">
      <c r="A63" s="543" t="s">
        <v>13</v>
      </c>
      <c r="B63" s="371">
        <v>26.275111755293331</v>
      </c>
      <c r="C63" s="372">
        <v>6.4685856028921904</v>
      </c>
      <c r="D63" s="373">
        <v>70</v>
      </c>
      <c r="E63" s="371">
        <v>8.8691521350827927</v>
      </c>
      <c r="F63" s="372">
        <v>3.4485503766347971</v>
      </c>
      <c r="G63" s="373">
        <v>68</v>
      </c>
      <c r="H63" s="371">
        <v>64.476779226556786</v>
      </c>
      <c r="I63" s="372">
        <v>4.3130463734402342</v>
      </c>
      <c r="J63" s="373">
        <v>75</v>
      </c>
      <c r="K63" s="371">
        <v>27.09304684698472</v>
      </c>
      <c r="L63" s="372">
        <v>4.6299694904726501</v>
      </c>
      <c r="M63" s="373">
        <v>73</v>
      </c>
      <c r="N63" s="371">
        <v>64.236055739422952</v>
      </c>
      <c r="O63" s="372">
        <v>6.0002185270023691</v>
      </c>
      <c r="P63" s="373">
        <v>72</v>
      </c>
      <c r="Q63" s="371">
        <v>8.6824669879185397</v>
      </c>
      <c r="R63" s="372">
        <v>3.138634449917471</v>
      </c>
      <c r="S63" s="373">
        <v>67</v>
      </c>
      <c r="T63" s="371">
        <v>24.449794096775999</v>
      </c>
      <c r="U63" s="372">
        <v>5.5504666482432654</v>
      </c>
      <c r="V63" s="373">
        <v>69</v>
      </c>
      <c r="W63" s="371">
        <v>9.9351401949137284</v>
      </c>
      <c r="X63" s="372">
        <v>3.2360148118889569</v>
      </c>
      <c r="Y63" s="373">
        <v>68</v>
      </c>
      <c r="Z63" s="371">
        <v>29.666971094616791</v>
      </c>
      <c r="AA63" s="372">
        <v>5.6866804552355044</v>
      </c>
      <c r="AB63" s="373">
        <v>69</v>
      </c>
      <c r="AC63" s="371">
        <v>6.048960431018009</v>
      </c>
      <c r="AD63" s="372">
        <v>3.796503003508251</v>
      </c>
      <c r="AE63" s="373">
        <v>66</v>
      </c>
      <c r="AF63" s="371">
        <v>9.981581081544185</v>
      </c>
      <c r="AG63" s="372">
        <v>2.7382003265183861</v>
      </c>
      <c r="AH63" s="373">
        <v>67</v>
      </c>
      <c r="AI63" s="379">
        <v>48.665459108687877</v>
      </c>
      <c r="AJ63" s="372">
        <v>8.3001385885547894</v>
      </c>
      <c r="AK63" s="373">
        <v>73</v>
      </c>
      <c r="AL63" s="371">
        <v>13.47417325528748</v>
      </c>
      <c r="AM63" s="372">
        <v>3.4100803610911541</v>
      </c>
      <c r="AN63" s="373">
        <v>66</v>
      </c>
      <c r="AO63" s="371">
        <v>2.320920906352189</v>
      </c>
      <c r="AP63" s="372">
        <v>1.733572043652724</v>
      </c>
      <c r="AQ63" s="373">
        <v>64</v>
      </c>
      <c r="AR63" s="371">
        <v>45.355424782372751</v>
      </c>
      <c r="AS63" s="372">
        <v>6.655951690518112</v>
      </c>
      <c r="AT63" s="551">
        <v>70</v>
      </c>
    </row>
    <row r="64" spans="1:46" customFormat="1" ht="14.5" customHeight="1">
      <c r="A64" s="542" t="s">
        <v>14</v>
      </c>
      <c r="B64" s="367" t="s">
        <v>462</v>
      </c>
      <c r="C64" s="368" t="s">
        <v>462</v>
      </c>
      <c r="D64" s="369" t="s">
        <v>462</v>
      </c>
      <c r="E64" s="377" t="s">
        <v>462</v>
      </c>
      <c r="F64" s="368" t="s">
        <v>462</v>
      </c>
      <c r="G64" s="369" t="s">
        <v>462</v>
      </c>
      <c r="H64" s="367" t="s">
        <v>462</v>
      </c>
      <c r="I64" s="368" t="s">
        <v>462</v>
      </c>
      <c r="J64" s="369" t="s">
        <v>462</v>
      </c>
      <c r="K64" s="377" t="s">
        <v>462</v>
      </c>
      <c r="L64" s="368" t="s">
        <v>462</v>
      </c>
      <c r="M64" s="369" t="s">
        <v>462</v>
      </c>
      <c r="N64" s="367" t="s">
        <v>462</v>
      </c>
      <c r="O64" s="368" t="s">
        <v>462</v>
      </c>
      <c r="P64" s="369" t="s">
        <v>462</v>
      </c>
      <c r="Q64" s="367" t="s">
        <v>462</v>
      </c>
      <c r="R64" s="368" t="s">
        <v>462</v>
      </c>
      <c r="S64" s="369" t="s">
        <v>462</v>
      </c>
      <c r="T64" s="367" t="s">
        <v>462</v>
      </c>
      <c r="U64" s="368" t="s">
        <v>462</v>
      </c>
      <c r="V64" s="369" t="s">
        <v>462</v>
      </c>
      <c r="W64" s="377" t="s">
        <v>462</v>
      </c>
      <c r="X64" s="368" t="s">
        <v>462</v>
      </c>
      <c r="Y64" s="369" t="s">
        <v>462</v>
      </c>
      <c r="Z64" s="367" t="s">
        <v>462</v>
      </c>
      <c r="AA64" s="368" t="s">
        <v>462</v>
      </c>
      <c r="AB64" s="369" t="s">
        <v>462</v>
      </c>
      <c r="AC64" s="367" t="s">
        <v>462</v>
      </c>
      <c r="AD64" s="368" t="s">
        <v>462</v>
      </c>
      <c r="AE64" s="369" t="s">
        <v>462</v>
      </c>
      <c r="AF64" s="377" t="s">
        <v>462</v>
      </c>
      <c r="AG64" s="368" t="s">
        <v>462</v>
      </c>
      <c r="AH64" s="369" t="s">
        <v>462</v>
      </c>
      <c r="AI64" s="367" t="s">
        <v>462</v>
      </c>
      <c r="AJ64" s="368" t="s">
        <v>462</v>
      </c>
      <c r="AK64" s="369" t="s">
        <v>462</v>
      </c>
      <c r="AL64" s="367" t="s">
        <v>462</v>
      </c>
      <c r="AM64" s="368" t="s">
        <v>462</v>
      </c>
      <c r="AN64" s="369" t="s">
        <v>462</v>
      </c>
      <c r="AO64" s="377" t="s">
        <v>462</v>
      </c>
      <c r="AP64" s="368" t="s">
        <v>462</v>
      </c>
      <c r="AQ64" s="369" t="s">
        <v>462</v>
      </c>
      <c r="AR64" s="367" t="s">
        <v>462</v>
      </c>
      <c r="AS64" s="368" t="s">
        <v>462</v>
      </c>
      <c r="AT64" s="550" t="s">
        <v>462</v>
      </c>
    </row>
    <row r="65" spans="1:46" customFormat="1" ht="14.5" customHeight="1">
      <c r="A65" s="543" t="s">
        <v>31</v>
      </c>
      <c r="B65" s="371">
        <v>23.061801254319189</v>
      </c>
      <c r="C65" s="372">
        <v>6.8451742299656697</v>
      </c>
      <c r="D65" s="373">
        <v>64</v>
      </c>
      <c r="E65" s="371">
        <v>17.681206576406911</v>
      </c>
      <c r="F65" s="372">
        <v>5.4858191449623321</v>
      </c>
      <c r="G65" s="373">
        <v>64</v>
      </c>
      <c r="H65" s="371">
        <v>42.998980815865274</v>
      </c>
      <c r="I65" s="372">
        <v>11.01025103051504</v>
      </c>
      <c r="J65" s="373">
        <v>62</v>
      </c>
      <c r="K65" s="371">
        <v>22.911043800627851</v>
      </c>
      <c r="L65" s="372">
        <v>5.2731513091258027</v>
      </c>
      <c r="M65" s="373">
        <v>59</v>
      </c>
      <c r="N65" s="371">
        <v>66.477785425245045</v>
      </c>
      <c r="O65" s="372">
        <v>4.2766986662381132</v>
      </c>
      <c r="P65" s="373">
        <v>66</v>
      </c>
      <c r="Q65" s="371">
        <v>12.308448817321681</v>
      </c>
      <c r="R65" s="372">
        <v>3.5211903139683081</v>
      </c>
      <c r="S65" s="373">
        <v>63</v>
      </c>
      <c r="T65" s="371">
        <v>36.996405199763757</v>
      </c>
      <c r="U65" s="372">
        <v>5.1125462740027539</v>
      </c>
      <c r="V65" s="373">
        <v>64</v>
      </c>
      <c r="W65" s="371">
        <v>15.539850170095351</v>
      </c>
      <c r="X65" s="372">
        <v>4.886046844059373</v>
      </c>
      <c r="Y65" s="373">
        <v>64</v>
      </c>
      <c r="Z65" s="371">
        <v>32.952069660271967</v>
      </c>
      <c r="AA65" s="372">
        <v>7.5534102981609701</v>
      </c>
      <c r="AB65" s="373">
        <v>63</v>
      </c>
      <c r="AC65" s="371">
        <v>7.8673385692290516</v>
      </c>
      <c r="AD65" s="372">
        <v>2.0782024101552499</v>
      </c>
      <c r="AE65" s="373">
        <v>62</v>
      </c>
      <c r="AF65" s="371">
        <v>14.27329187424872</v>
      </c>
      <c r="AG65" s="372">
        <v>4.6635842495430806</v>
      </c>
      <c r="AH65" s="373">
        <v>61</v>
      </c>
      <c r="AI65" s="371">
        <v>30.00672730961924</v>
      </c>
      <c r="AJ65" s="372">
        <v>7.6114848706405338</v>
      </c>
      <c r="AK65" s="373">
        <v>62</v>
      </c>
      <c r="AL65" s="371">
        <v>12.38747585621419</v>
      </c>
      <c r="AM65" s="372">
        <v>2.241456410899314</v>
      </c>
      <c r="AN65" s="373">
        <v>61</v>
      </c>
      <c r="AO65" s="371">
        <v>2.62393295597114</v>
      </c>
      <c r="AP65" s="372">
        <v>1.488770289145392</v>
      </c>
      <c r="AQ65" s="373">
        <v>63</v>
      </c>
      <c r="AR65" s="371">
        <v>59.456366722486308</v>
      </c>
      <c r="AS65" s="372">
        <v>6.3714529520772709</v>
      </c>
      <c r="AT65" s="551">
        <v>57</v>
      </c>
    </row>
    <row r="66" spans="1:46" customFormat="1" ht="14.5" customHeight="1">
      <c r="A66" s="542" t="s">
        <v>15</v>
      </c>
      <c r="B66" s="367">
        <v>34.180731926337288</v>
      </c>
      <c r="C66" s="368">
        <v>3.2292968257139552</v>
      </c>
      <c r="D66" s="369">
        <v>315</v>
      </c>
      <c r="E66" s="367">
        <v>7.956048896145945</v>
      </c>
      <c r="F66" s="368">
        <v>2.2391597478187331</v>
      </c>
      <c r="G66" s="369">
        <v>303</v>
      </c>
      <c r="H66" s="367">
        <v>61.537070349177156</v>
      </c>
      <c r="I66" s="368">
        <v>3.6975365637238542</v>
      </c>
      <c r="J66" s="369">
        <v>314</v>
      </c>
      <c r="K66" s="367">
        <v>36.180188601725341</v>
      </c>
      <c r="L66" s="368">
        <v>4.1246154009813063</v>
      </c>
      <c r="M66" s="369">
        <v>306</v>
      </c>
      <c r="N66" s="377">
        <v>80.081519017644453</v>
      </c>
      <c r="O66" s="368">
        <v>2.840700009053772</v>
      </c>
      <c r="P66" s="369">
        <v>322</v>
      </c>
      <c r="Q66" s="367">
        <v>18.89721131687833</v>
      </c>
      <c r="R66" s="368">
        <v>3.8221133751505958</v>
      </c>
      <c r="S66" s="369">
        <v>303</v>
      </c>
      <c r="T66" s="367">
        <v>44.352873957630187</v>
      </c>
      <c r="U66" s="368">
        <v>4.4294836927661656</v>
      </c>
      <c r="V66" s="369">
        <v>308</v>
      </c>
      <c r="W66" s="367">
        <v>20.39259889671154</v>
      </c>
      <c r="X66" s="368">
        <v>3.658255048133614</v>
      </c>
      <c r="Y66" s="369">
        <v>310</v>
      </c>
      <c r="Z66" s="367">
        <v>47.554915502003972</v>
      </c>
      <c r="AA66" s="368">
        <v>3.797558358764713</v>
      </c>
      <c r="AB66" s="369">
        <v>315</v>
      </c>
      <c r="AC66" s="367">
        <v>10.018887266533021</v>
      </c>
      <c r="AD66" s="368">
        <v>2.6844504982322062</v>
      </c>
      <c r="AE66" s="369">
        <v>308</v>
      </c>
      <c r="AF66" s="367">
        <v>21.356258889448011</v>
      </c>
      <c r="AG66" s="368">
        <v>3.2398122915423131</v>
      </c>
      <c r="AH66" s="369">
        <v>309</v>
      </c>
      <c r="AI66" s="367">
        <v>50.978478486980798</v>
      </c>
      <c r="AJ66" s="368">
        <v>3.814542585289824</v>
      </c>
      <c r="AK66" s="369">
        <v>310</v>
      </c>
      <c r="AL66" s="367">
        <v>21.97018620313202</v>
      </c>
      <c r="AM66" s="368">
        <v>2.9686793242154068</v>
      </c>
      <c r="AN66" s="369">
        <v>313</v>
      </c>
      <c r="AO66" s="367">
        <v>9.3557374305902172</v>
      </c>
      <c r="AP66" s="368">
        <v>2.0915734947869891</v>
      </c>
      <c r="AQ66" s="369">
        <v>306</v>
      </c>
      <c r="AR66" s="367">
        <v>60.030778749431747</v>
      </c>
      <c r="AS66" s="368">
        <v>3.7594539181507041</v>
      </c>
      <c r="AT66" s="550">
        <v>267</v>
      </c>
    </row>
    <row r="67" spans="1:46" customFormat="1" ht="14.5" customHeight="1">
      <c r="A67" s="543" t="s">
        <v>16</v>
      </c>
      <c r="B67" s="371">
        <v>36.818839086476132</v>
      </c>
      <c r="C67" s="372">
        <v>4.1896149456586933</v>
      </c>
      <c r="D67" s="373">
        <v>79</v>
      </c>
      <c r="E67" s="371">
        <v>16.965961210793729</v>
      </c>
      <c r="F67" s="372">
        <v>7.3872076125011397</v>
      </c>
      <c r="G67" s="373">
        <v>76</v>
      </c>
      <c r="H67" s="371">
        <v>48.638258426299871</v>
      </c>
      <c r="I67" s="372">
        <v>5.1967398878259816</v>
      </c>
      <c r="J67" s="373">
        <v>78</v>
      </c>
      <c r="K67" s="371">
        <v>38.81860870090771</v>
      </c>
      <c r="L67" s="372">
        <v>4.4594375052731259</v>
      </c>
      <c r="M67" s="373">
        <v>79</v>
      </c>
      <c r="N67" s="371">
        <v>66.237167648455667</v>
      </c>
      <c r="O67" s="372">
        <v>8.2353110077838796</v>
      </c>
      <c r="P67" s="373">
        <v>79</v>
      </c>
      <c r="Q67" s="371">
        <v>26.038903104469849</v>
      </c>
      <c r="R67" s="372">
        <v>8.0319629295312875</v>
      </c>
      <c r="S67" s="373">
        <v>76</v>
      </c>
      <c r="T67" s="373">
        <v>30.85974029253023</v>
      </c>
      <c r="U67" s="372">
        <v>3.261865509042206</v>
      </c>
      <c r="V67" s="373">
        <v>76</v>
      </c>
      <c r="W67" s="373">
        <v>14.932076034167819</v>
      </c>
      <c r="X67" s="372">
        <v>2.933132251583999</v>
      </c>
      <c r="Y67" s="373">
        <v>76</v>
      </c>
      <c r="Z67" s="373">
        <v>41.49725514429938</v>
      </c>
      <c r="AA67" s="372">
        <v>5.6802122402757034</v>
      </c>
      <c r="AB67" s="373">
        <v>78</v>
      </c>
      <c r="AC67" s="371">
        <v>7.2850414160106371</v>
      </c>
      <c r="AD67" s="372">
        <v>1.6862732298378409</v>
      </c>
      <c r="AE67" s="373">
        <v>76</v>
      </c>
      <c r="AF67" s="371">
        <v>16.047820650478268</v>
      </c>
      <c r="AG67" s="372">
        <v>4.6563055891102616</v>
      </c>
      <c r="AH67" s="373">
        <v>73</v>
      </c>
      <c r="AI67" s="371">
        <v>79.132744124649463</v>
      </c>
      <c r="AJ67" s="372">
        <v>5.9633193141499019</v>
      </c>
      <c r="AK67" s="373">
        <v>82</v>
      </c>
      <c r="AL67" s="371">
        <v>16.956570571798839</v>
      </c>
      <c r="AM67" s="372">
        <v>4.7708039295791167</v>
      </c>
      <c r="AN67" s="373">
        <v>78</v>
      </c>
      <c r="AO67" s="371">
        <v>7.7178571792204771</v>
      </c>
      <c r="AP67" s="372">
        <v>2.569879128795451</v>
      </c>
      <c r="AQ67" s="373">
        <v>76</v>
      </c>
      <c r="AR67" s="371">
        <v>47.628558853855672</v>
      </c>
      <c r="AS67" s="372">
        <v>3.7151842198250602</v>
      </c>
      <c r="AT67" s="551">
        <v>61</v>
      </c>
    </row>
    <row r="68" spans="1:46" customFormat="1" ht="14.5" customHeight="1">
      <c r="A68" s="542" t="s">
        <v>17</v>
      </c>
      <c r="B68" s="377">
        <v>38.238905325787989</v>
      </c>
      <c r="C68" s="368">
        <v>3.2319242951767282</v>
      </c>
      <c r="D68" s="369">
        <v>439</v>
      </c>
      <c r="E68" s="367">
        <v>11.418577734627929</v>
      </c>
      <c r="F68" s="368">
        <v>1.958354292933753</v>
      </c>
      <c r="G68" s="369">
        <v>423</v>
      </c>
      <c r="H68" s="367">
        <v>57.846871754612337</v>
      </c>
      <c r="I68" s="368">
        <v>2.2081474505637169</v>
      </c>
      <c r="J68" s="369">
        <v>446</v>
      </c>
      <c r="K68" s="367">
        <v>32.388856564573253</v>
      </c>
      <c r="L68" s="368">
        <v>3.516197267162755</v>
      </c>
      <c r="M68" s="369">
        <v>426</v>
      </c>
      <c r="N68" s="367">
        <v>65.199594050447814</v>
      </c>
      <c r="O68" s="368">
        <v>2.8697440480435659</v>
      </c>
      <c r="P68" s="369">
        <v>449</v>
      </c>
      <c r="Q68" s="367">
        <v>13.82530080877217</v>
      </c>
      <c r="R68" s="368">
        <v>2.1725064666108578</v>
      </c>
      <c r="S68" s="369">
        <v>425</v>
      </c>
      <c r="T68" s="367">
        <v>35.399000026678273</v>
      </c>
      <c r="U68" s="368">
        <v>3.611531901831853</v>
      </c>
      <c r="V68" s="369">
        <v>432</v>
      </c>
      <c r="W68" s="367">
        <v>17.28943526196602</v>
      </c>
      <c r="X68" s="368">
        <v>1.9908159395269831</v>
      </c>
      <c r="Y68" s="369">
        <v>429</v>
      </c>
      <c r="Z68" s="367">
        <v>40.871261042117453</v>
      </c>
      <c r="AA68" s="368">
        <v>3.2705455656765241</v>
      </c>
      <c r="AB68" s="369">
        <v>440</v>
      </c>
      <c r="AC68" s="367">
        <v>5.3709150372398486</v>
      </c>
      <c r="AD68" s="368">
        <v>1.2472534602030629</v>
      </c>
      <c r="AE68" s="369">
        <v>426</v>
      </c>
      <c r="AF68" s="367">
        <v>13.053193602675989</v>
      </c>
      <c r="AG68" s="368">
        <v>2.2879533478069538</v>
      </c>
      <c r="AH68" s="369">
        <v>425</v>
      </c>
      <c r="AI68" s="367">
        <v>45.471669406349577</v>
      </c>
      <c r="AJ68" s="368">
        <v>3.509879227692724</v>
      </c>
      <c r="AK68" s="369">
        <v>441</v>
      </c>
      <c r="AL68" s="367">
        <v>20.259990827434851</v>
      </c>
      <c r="AM68" s="368">
        <v>2.4957898746542271</v>
      </c>
      <c r="AN68" s="369">
        <v>431</v>
      </c>
      <c r="AO68" s="367">
        <v>10.846599735227761</v>
      </c>
      <c r="AP68" s="368">
        <v>2.1165093390428309</v>
      </c>
      <c r="AQ68" s="369">
        <v>428</v>
      </c>
      <c r="AR68" s="377">
        <v>57.023729695763173</v>
      </c>
      <c r="AS68" s="368">
        <v>3.196426082915969</v>
      </c>
      <c r="AT68" s="550">
        <v>415</v>
      </c>
    </row>
    <row r="69" spans="1:46" customFormat="1" ht="14.5" customHeight="1">
      <c r="A69" s="543" t="s">
        <v>18</v>
      </c>
      <c r="B69" s="371">
        <v>29.738817444914151</v>
      </c>
      <c r="C69" s="372">
        <v>1.874193507297113</v>
      </c>
      <c r="D69" s="373">
        <v>1001</v>
      </c>
      <c r="E69" s="371">
        <v>6.1646969157942042</v>
      </c>
      <c r="F69" s="372">
        <v>0.82123521237336039</v>
      </c>
      <c r="G69" s="373">
        <v>983</v>
      </c>
      <c r="H69" s="371">
        <v>47.156287172760649</v>
      </c>
      <c r="I69" s="372">
        <v>2.0200850769426468</v>
      </c>
      <c r="J69" s="373">
        <v>1007</v>
      </c>
      <c r="K69" s="371">
        <v>27.455474916438629</v>
      </c>
      <c r="L69" s="372">
        <v>1.7403176841901269</v>
      </c>
      <c r="M69" s="373">
        <v>989</v>
      </c>
      <c r="N69" s="379">
        <v>61.317957669677597</v>
      </c>
      <c r="O69" s="372">
        <v>2.5071644484255589</v>
      </c>
      <c r="P69" s="373">
        <v>1023</v>
      </c>
      <c r="Q69" s="371">
        <v>12.426116373597459</v>
      </c>
      <c r="R69" s="372">
        <v>1.208273151717018</v>
      </c>
      <c r="S69" s="373">
        <v>968</v>
      </c>
      <c r="T69" s="371">
        <v>42.273240422464028</v>
      </c>
      <c r="U69" s="372">
        <v>2.1262709804137372</v>
      </c>
      <c r="V69" s="373">
        <v>1005</v>
      </c>
      <c r="W69" s="379">
        <v>21.83474499785957</v>
      </c>
      <c r="X69" s="372">
        <v>1.7650110929496341</v>
      </c>
      <c r="Y69" s="373">
        <v>990</v>
      </c>
      <c r="Z69" s="379">
        <v>36.403084272585673</v>
      </c>
      <c r="AA69" s="372">
        <v>2.0927136959566028</v>
      </c>
      <c r="AB69" s="373">
        <v>1002</v>
      </c>
      <c r="AC69" s="371">
        <v>7.717909150636304</v>
      </c>
      <c r="AD69" s="372">
        <v>1.0698075701891721</v>
      </c>
      <c r="AE69" s="373">
        <v>981</v>
      </c>
      <c r="AF69" s="379">
        <v>9.614022100234898</v>
      </c>
      <c r="AG69" s="372">
        <v>1.1441746284473771</v>
      </c>
      <c r="AH69" s="373">
        <v>979</v>
      </c>
      <c r="AI69" s="379">
        <v>45.804335057120767</v>
      </c>
      <c r="AJ69" s="372">
        <v>2.6330681752624661</v>
      </c>
      <c r="AK69" s="373">
        <v>1006</v>
      </c>
      <c r="AL69" s="371">
        <v>15.550137232026691</v>
      </c>
      <c r="AM69" s="372">
        <v>1.618316646737159</v>
      </c>
      <c r="AN69" s="373">
        <v>977</v>
      </c>
      <c r="AO69" s="371">
        <v>9.282171656632217</v>
      </c>
      <c r="AP69" s="372">
        <v>1.3777732448566979</v>
      </c>
      <c r="AQ69" s="373">
        <v>978</v>
      </c>
      <c r="AR69" s="379">
        <v>45.10862972700879</v>
      </c>
      <c r="AS69" s="372">
        <v>1.968911070479499</v>
      </c>
      <c r="AT69" s="551">
        <v>986</v>
      </c>
    </row>
    <row r="70" spans="1:46" customFormat="1" ht="14.5" customHeight="1">
      <c r="A70" s="542" t="s">
        <v>19</v>
      </c>
      <c r="B70" s="367">
        <v>19.962706036370982</v>
      </c>
      <c r="C70" s="368">
        <v>6.0094547966169776</v>
      </c>
      <c r="D70" s="369">
        <v>115</v>
      </c>
      <c r="E70" s="377">
        <v>8.1678910003939471</v>
      </c>
      <c r="F70" s="368">
        <v>2.662994899827611</v>
      </c>
      <c r="G70" s="369">
        <v>114</v>
      </c>
      <c r="H70" s="367">
        <v>56.992891510063252</v>
      </c>
      <c r="I70" s="368">
        <v>8.3962917136168951</v>
      </c>
      <c r="J70" s="369">
        <v>119</v>
      </c>
      <c r="K70" s="367">
        <v>26.706405696031521</v>
      </c>
      <c r="L70" s="368">
        <v>4.5742434816323554</v>
      </c>
      <c r="M70" s="369">
        <v>116</v>
      </c>
      <c r="N70" s="367">
        <v>63.901407572765443</v>
      </c>
      <c r="O70" s="368">
        <v>6.7487524964055243</v>
      </c>
      <c r="P70" s="369">
        <v>120</v>
      </c>
      <c r="Q70" s="367">
        <v>13.344345990856899</v>
      </c>
      <c r="R70" s="368">
        <v>2.5332965305343662</v>
      </c>
      <c r="S70" s="369">
        <v>114</v>
      </c>
      <c r="T70" s="367">
        <v>33.161817302678983</v>
      </c>
      <c r="U70" s="368">
        <v>5.7637803926757183</v>
      </c>
      <c r="V70" s="369">
        <v>116</v>
      </c>
      <c r="W70" s="367">
        <v>25.693869023795809</v>
      </c>
      <c r="X70" s="368">
        <v>5.3943931446366218</v>
      </c>
      <c r="Y70" s="369">
        <v>118</v>
      </c>
      <c r="Z70" s="367">
        <v>33.415081308251757</v>
      </c>
      <c r="AA70" s="368">
        <v>4.8500579075473276</v>
      </c>
      <c r="AB70" s="369">
        <v>118</v>
      </c>
      <c r="AC70" s="367">
        <v>7.2204105969623287</v>
      </c>
      <c r="AD70" s="368">
        <v>2.863958732683701</v>
      </c>
      <c r="AE70" s="369">
        <v>116</v>
      </c>
      <c r="AF70" s="367">
        <v>8.4396076336746511</v>
      </c>
      <c r="AG70" s="368">
        <v>3.197649700119078</v>
      </c>
      <c r="AH70" s="369">
        <v>115</v>
      </c>
      <c r="AI70" s="377">
        <v>46.25956902513709</v>
      </c>
      <c r="AJ70" s="368">
        <v>8.3088598250617753</v>
      </c>
      <c r="AK70" s="369">
        <v>120</v>
      </c>
      <c r="AL70" s="367">
        <v>24.07412511845758</v>
      </c>
      <c r="AM70" s="368">
        <v>5.1855171632007986</v>
      </c>
      <c r="AN70" s="369">
        <v>115</v>
      </c>
      <c r="AO70" s="367">
        <v>7.7371506860923036</v>
      </c>
      <c r="AP70" s="368">
        <v>2.3977816813926429</v>
      </c>
      <c r="AQ70" s="369">
        <v>114</v>
      </c>
      <c r="AR70" s="367">
        <v>51.166804065867623</v>
      </c>
      <c r="AS70" s="368">
        <v>6.1389273742169452</v>
      </c>
      <c r="AT70" s="550">
        <v>112</v>
      </c>
    </row>
    <row r="71" spans="1:46" customFormat="1" ht="14.5" customHeight="1">
      <c r="A71" s="543" t="s">
        <v>20</v>
      </c>
      <c r="B71" s="371" t="s">
        <v>462</v>
      </c>
      <c r="C71" s="372" t="s">
        <v>462</v>
      </c>
      <c r="D71" s="373" t="s">
        <v>462</v>
      </c>
      <c r="E71" s="371" t="s">
        <v>462</v>
      </c>
      <c r="F71" s="372" t="s">
        <v>462</v>
      </c>
      <c r="G71" s="373" t="s">
        <v>462</v>
      </c>
      <c r="H71" s="371" t="s">
        <v>462</v>
      </c>
      <c r="I71" s="372" t="s">
        <v>462</v>
      </c>
      <c r="J71" s="373" t="s">
        <v>462</v>
      </c>
      <c r="K71" s="371" t="s">
        <v>462</v>
      </c>
      <c r="L71" s="372" t="s">
        <v>462</v>
      </c>
      <c r="M71" s="373" t="s">
        <v>462</v>
      </c>
      <c r="N71" s="379" t="s">
        <v>462</v>
      </c>
      <c r="O71" s="372" t="s">
        <v>462</v>
      </c>
      <c r="P71" s="373" t="s">
        <v>462</v>
      </c>
      <c r="Q71" s="371" t="s">
        <v>462</v>
      </c>
      <c r="R71" s="372" t="s">
        <v>462</v>
      </c>
      <c r="S71" s="373" t="s">
        <v>462</v>
      </c>
      <c r="T71" s="371" t="s">
        <v>462</v>
      </c>
      <c r="U71" s="372" t="s">
        <v>462</v>
      </c>
      <c r="V71" s="373" t="s">
        <v>462</v>
      </c>
      <c r="W71" s="371" t="s">
        <v>462</v>
      </c>
      <c r="X71" s="372" t="s">
        <v>462</v>
      </c>
      <c r="Y71" s="373" t="s">
        <v>462</v>
      </c>
      <c r="Z71" s="371" t="s">
        <v>462</v>
      </c>
      <c r="AA71" s="372" t="s">
        <v>462</v>
      </c>
      <c r="AB71" s="373" t="s">
        <v>462</v>
      </c>
      <c r="AC71" s="379" t="s">
        <v>462</v>
      </c>
      <c r="AD71" s="372" t="s">
        <v>462</v>
      </c>
      <c r="AE71" s="373" t="s">
        <v>462</v>
      </c>
      <c r="AF71" s="371" t="s">
        <v>462</v>
      </c>
      <c r="AG71" s="372" t="s">
        <v>462</v>
      </c>
      <c r="AH71" s="373" t="s">
        <v>462</v>
      </c>
      <c r="AI71" s="379" t="s">
        <v>462</v>
      </c>
      <c r="AJ71" s="372" t="s">
        <v>462</v>
      </c>
      <c r="AK71" s="373" t="s">
        <v>462</v>
      </c>
      <c r="AL71" s="371" t="s">
        <v>462</v>
      </c>
      <c r="AM71" s="372" t="s">
        <v>462</v>
      </c>
      <c r="AN71" s="373" t="s">
        <v>462</v>
      </c>
      <c r="AO71" s="371" t="s">
        <v>462</v>
      </c>
      <c r="AP71" s="372" t="s">
        <v>462</v>
      </c>
      <c r="AQ71" s="373" t="s">
        <v>462</v>
      </c>
      <c r="AR71" s="379" t="s">
        <v>462</v>
      </c>
      <c r="AS71" s="372" t="s">
        <v>462</v>
      </c>
      <c r="AT71" s="551" t="s">
        <v>462</v>
      </c>
    </row>
    <row r="72" spans="1:46" customFormat="1" ht="14.5" customHeight="1">
      <c r="A72" s="542" t="s">
        <v>21</v>
      </c>
      <c r="B72" s="367">
        <v>20.783572808988531</v>
      </c>
      <c r="C72" s="368">
        <v>2.9411651560496281</v>
      </c>
      <c r="D72" s="369">
        <v>126</v>
      </c>
      <c r="E72" s="367">
        <v>20.819458752649719</v>
      </c>
      <c r="F72" s="368">
        <v>4.3474460435195139</v>
      </c>
      <c r="G72" s="369">
        <v>123</v>
      </c>
      <c r="H72" s="367">
        <v>60.293529669737516</v>
      </c>
      <c r="I72" s="368">
        <v>4.6515876648166126</v>
      </c>
      <c r="J72" s="369">
        <v>135</v>
      </c>
      <c r="K72" s="367">
        <v>38.808989322724187</v>
      </c>
      <c r="L72" s="368">
        <v>4.2182744948257014</v>
      </c>
      <c r="M72" s="369">
        <v>127</v>
      </c>
      <c r="N72" s="377">
        <v>72.14082318955289</v>
      </c>
      <c r="O72" s="368">
        <v>2.6149290133926502</v>
      </c>
      <c r="P72" s="369">
        <v>134</v>
      </c>
      <c r="Q72" s="377">
        <v>17.824392676335052</v>
      </c>
      <c r="R72" s="368">
        <v>3.3103621378627999</v>
      </c>
      <c r="S72" s="369">
        <v>123</v>
      </c>
      <c r="T72" s="367">
        <v>38.854197564673257</v>
      </c>
      <c r="U72" s="368">
        <v>3.7247079706188848</v>
      </c>
      <c r="V72" s="369">
        <v>125</v>
      </c>
      <c r="W72" s="367">
        <v>24.050724595727431</v>
      </c>
      <c r="X72" s="368">
        <v>5.1746085445111456</v>
      </c>
      <c r="Y72" s="369">
        <v>130</v>
      </c>
      <c r="Z72" s="367">
        <v>41.376645094279667</v>
      </c>
      <c r="AA72" s="368">
        <v>5.6290968253723976</v>
      </c>
      <c r="AB72" s="369">
        <v>127</v>
      </c>
      <c r="AC72" s="367">
        <v>9.0542803102993812</v>
      </c>
      <c r="AD72" s="368">
        <v>2.427381947110788</v>
      </c>
      <c r="AE72" s="369">
        <v>124</v>
      </c>
      <c r="AF72" s="367">
        <v>9.6943928620710214</v>
      </c>
      <c r="AG72" s="368">
        <v>2.421470616382833</v>
      </c>
      <c r="AH72" s="369">
        <v>122</v>
      </c>
      <c r="AI72" s="367">
        <v>43.456605803207196</v>
      </c>
      <c r="AJ72" s="368">
        <v>5.3763814667236343</v>
      </c>
      <c r="AK72" s="369">
        <v>129</v>
      </c>
      <c r="AL72" s="367">
        <v>19.731214295784369</v>
      </c>
      <c r="AM72" s="368">
        <v>3.395595819463987</v>
      </c>
      <c r="AN72" s="369">
        <v>126</v>
      </c>
      <c r="AO72" s="367">
        <v>6.0916542569291252</v>
      </c>
      <c r="AP72" s="368">
        <v>1.223566709569301</v>
      </c>
      <c r="AQ72" s="369">
        <v>123</v>
      </c>
      <c r="AR72" s="367">
        <v>53.905461624453842</v>
      </c>
      <c r="AS72" s="368">
        <v>7.9854285138642664</v>
      </c>
      <c r="AT72" s="550">
        <v>111</v>
      </c>
    </row>
    <row r="73" spans="1:46" customFormat="1" ht="14.5" customHeight="1">
      <c r="A73" s="543" t="s">
        <v>22</v>
      </c>
      <c r="B73" s="371" t="s">
        <v>462</v>
      </c>
      <c r="C73" s="372" t="s">
        <v>462</v>
      </c>
      <c r="D73" s="373" t="s">
        <v>462</v>
      </c>
      <c r="E73" s="371" t="s">
        <v>462</v>
      </c>
      <c r="F73" s="372"/>
      <c r="G73" s="373" t="s">
        <v>462</v>
      </c>
      <c r="H73" s="371" t="s">
        <v>462</v>
      </c>
      <c r="I73" s="372" t="s">
        <v>462</v>
      </c>
      <c r="J73" s="373" t="s">
        <v>462</v>
      </c>
      <c r="K73" s="371" t="s">
        <v>462</v>
      </c>
      <c r="L73" s="372" t="s">
        <v>462</v>
      </c>
      <c r="M73" s="373" t="s">
        <v>462</v>
      </c>
      <c r="N73" s="371" t="s">
        <v>462</v>
      </c>
      <c r="O73" s="372" t="s">
        <v>462</v>
      </c>
      <c r="P73" s="373" t="s">
        <v>462</v>
      </c>
      <c r="Q73" s="371" t="s">
        <v>462</v>
      </c>
      <c r="R73" s="372" t="s">
        <v>462</v>
      </c>
      <c r="S73" s="373" t="s">
        <v>462</v>
      </c>
      <c r="T73" s="371" t="s">
        <v>462</v>
      </c>
      <c r="U73" s="372" t="s">
        <v>462</v>
      </c>
      <c r="V73" s="373" t="s">
        <v>462</v>
      </c>
      <c r="W73" s="371" t="s">
        <v>462</v>
      </c>
      <c r="X73" s="372" t="s">
        <v>462</v>
      </c>
      <c r="Y73" s="373" t="s">
        <v>462</v>
      </c>
      <c r="Z73" s="379" t="s">
        <v>462</v>
      </c>
      <c r="AA73" s="372" t="s">
        <v>462</v>
      </c>
      <c r="AB73" s="373" t="s">
        <v>462</v>
      </c>
      <c r="AC73" s="371" t="s">
        <v>462</v>
      </c>
      <c r="AD73" s="372"/>
      <c r="AE73" s="373" t="s">
        <v>462</v>
      </c>
      <c r="AF73" s="371" t="s">
        <v>462</v>
      </c>
      <c r="AG73" s="372" t="s">
        <v>462</v>
      </c>
      <c r="AH73" s="373" t="s">
        <v>462</v>
      </c>
      <c r="AI73" s="371" t="s">
        <v>462</v>
      </c>
      <c r="AJ73" s="372" t="s">
        <v>462</v>
      </c>
      <c r="AK73" s="373" t="s">
        <v>462</v>
      </c>
      <c r="AL73" s="371" t="s">
        <v>462</v>
      </c>
      <c r="AM73" s="372" t="s">
        <v>462</v>
      </c>
      <c r="AN73" s="373" t="s">
        <v>462</v>
      </c>
      <c r="AO73" s="371" t="s">
        <v>462</v>
      </c>
      <c r="AP73" s="372"/>
      <c r="AQ73" s="373" t="s">
        <v>462</v>
      </c>
      <c r="AR73" s="371" t="s">
        <v>462</v>
      </c>
      <c r="AS73" s="372" t="s">
        <v>462</v>
      </c>
      <c r="AT73" s="551" t="s">
        <v>462</v>
      </c>
    </row>
    <row r="74" spans="1:46" customFormat="1" ht="14.5" customHeight="1">
      <c r="A74" s="542" t="s">
        <v>23</v>
      </c>
      <c r="B74" s="367">
        <v>29.0232799364851</v>
      </c>
      <c r="C74" s="368">
        <v>3.4039718978873772</v>
      </c>
      <c r="D74" s="369">
        <v>159</v>
      </c>
      <c r="E74" s="367">
        <v>6.0772445027579636</v>
      </c>
      <c r="F74" s="368">
        <v>2.6269674323543248</v>
      </c>
      <c r="G74" s="369">
        <v>154</v>
      </c>
      <c r="H74" s="367">
        <v>58.046206077090638</v>
      </c>
      <c r="I74" s="368">
        <v>4.3020214704043536</v>
      </c>
      <c r="J74" s="369">
        <v>159</v>
      </c>
      <c r="K74" s="367">
        <v>28.009224440601511</v>
      </c>
      <c r="L74" s="368">
        <v>3.177364184449047</v>
      </c>
      <c r="M74" s="369">
        <v>156</v>
      </c>
      <c r="N74" s="369">
        <v>69.511194386120749</v>
      </c>
      <c r="O74" s="368">
        <v>4.1102344912732027</v>
      </c>
      <c r="P74" s="369">
        <v>162</v>
      </c>
      <c r="Q74" s="367">
        <v>8.6789126419917579</v>
      </c>
      <c r="R74" s="368">
        <v>2.8427796669247121</v>
      </c>
      <c r="S74" s="369">
        <v>156</v>
      </c>
      <c r="T74" s="367">
        <v>32.034041664181871</v>
      </c>
      <c r="U74" s="368">
        <v>3.6066253825716341</v>
      </c>
      <c r="V74" s="369">
        <v>157</v>
      </c>
      <c r="W74" s="369">
        <v>23.158915368904879</v>
      </c>
      <c r="X74" s="368">
        <v>2.900233601637801</v>
      </c>
      <c r="Y74" s="369">
        <v>157</v>
      </c>
      <c r="Z74" s="367">
        <v>39.811747053427148</v>
      </c>
      <c r="AA74" s="368">
        <v>4.6271472383670664</v>
      </c>
      <c r="AB74" s="369">
        <v>157</v>
      </c>
      <c r="AC74" s="367">
        <v>6.1989171844722097</v>
      </c>
      <c r="AD74" s="368">
        <v>2.0049974248431601</v>
      </c>
      <c r="AE74" s="369">
        <v>156</v>
      </c>
      <c r="AF74" s="367">
        <v>10.94295288015245</v>
      </c>
      <c r="AG74" s="368">
        <v>2.9561004581950958</v>
      </c>
      <c r="AH74" s="369">
        <v>157</v>
      </c>
      <c r="AI74" s="367">
        <v>44.186950750895747</v>
      </c>
      <c r="AJ74" s="368">
        <v>7.6490867038778569</v>
      </c>
      <c r="AK74" s="369">
        <v>158</v>
      </c>
      <c r="AL74" s="367">
        <v>21.839577610775191</v>
      </c>
      <c r="AM74" s="368">
        <v>2.5749739728318848</v>
      </c>
      <c r="AN74" s="369">
        <v>157</v>
      </c>
      <c r="AO74" s="367">
        <v>19.316746295819641</v>
      </c>
      <c r="AP74" s="368">
        <v>4.7720479929764341</v>
      </c>
      <c r="AQ74" s="369">
        <v>153</v>
      </c>
      <c r="AR74" s="367">
        <v>41.536620182735078</v>
      </c>
      <c r="AS74" s="368">
        <v>6.135063366541444</v>
      </c>
      <c r="AT74" s="550">
        <v>151</v>
      </c>
    </row>
    <row r="75" spans="1:46" customFormat="1" ht="14.5" customHeight="1" thickBot="1">
      <c r="A75" s="544" t="s">
        <v>24</v>
      </c>
      <c r="B75" s="381" t="s">
        <v>462</v>
      </c>
      <c r="C75" s="375" t="s">
        <v>462</v>
      </c>
      <c r="D75" s="552" t="s">
        <v>462</v>
      </c>
      <c r="E75" s="381" t="s">
        <v>462</v>
      </c>
      <c r="F75" s="375" t="s">
        <v>462</v>
      </c>
      <c r="G75" s="552" t="s">
        <v>462</v>
      </c>
      <c r="H75" s="374" t="s">
        <v>462</v>
      </c>
      <c r="I75" s="375" t="s">
        <v>462</v>
      </c>
      <c r="J75" s="552" t="s">
        <v>462</v>
      </c>
      <c r="K75" s="381" t="s">
        <v>462</v>
      </c>
      <c r="L75" s="375" t="s">
        <v>462</v>
      </c>
      <c r="M75" s="552" t="s">
        <v>462</v>
      </c>
      <c r="N75" s="381" t="s">
        <v>462</v>
      </c>
      <c r="O75" s="375" t="s">
        <v>462</v>
      </c>
      <c r="P75" s="552" t="s">
        <v>462</v>
      </c>
      <c r="Q75" s="374" t="s">
        <v>462</v>
      </c>
      <c r="R75" s="375" t="s">
        <v>462</v>
      </c>
      <c r="S75" s="552" t="s">
        <v>462</v>
      </c>
      <c r="T75" s="374" t="s">
        <v>462</v>
      </c>
      <c r="U75" s="375" t="s">
        <v>462</v>
      </c>
      <c r="V75" s="552" t="s">
        <v>462</v>
      </c>
      <c r="W75" s="374" t="s">
        <v>462</v>
      </c>
      <c r="X75" s="375" t="s">
        <v>462</v>
      </c>
      <c r="Y75" s="552" t="s">
        <v>462</v>
      </c>
      <c r="Z75" s="381" t="s">
        <v>462</v>
      </c>
      <c r="AA75" s="375" t="s">
        <v>462</v>
      </c>
      <c r="AB75" s="552" t="s">
        <v>462</v>
      </c>
      <c r="AC75" s="374" t="s">
        <v>462</v>
      </c>
      <c r="AD75" s="375" t="s">
        <v>462</v>
      </c>
      <c r="AE75" s="552" t="s">
        <v>462</v>
      </c>
      <c r="AF75" s="374" t="s">
        <v>462</v>
      </c>
      <c r="AG75" s="375" t="s">
        <v>462</v>
      </c>
      <c r="AH75" s="552" t="s">
        <v>462</v>
      </c>
      <c r="AI75" s="374" t="s">
        <v>462</v>
      </c>
      <c r="AJ75" s="375" t="s">
        <v>462</v>
      </c>
      <c r="AK75" s="552" t="s">
        <v>462</v>
      </c>
      <c r="AL75" s="381" t="s">
        <v>462</v>
      </c>
      <c r="AM75" s="375" t="s">
        <v>462</v>
      </c>
      <c r="AN75" s="552" t="s">
        <v>462</v>
      </c>
      <c r="AO75" s="374" t="s">
        <v>462</v>
      </c>
      <c r="AP75" s="375" t="s">
        <v>462</v>
      </c>
      <c r="AQ75" s="552" t="s">
        <v>462</v>
      </c>
      <c r="AR75" s="381" t="s">
        <v>462</v>
      </c>
      <c r="AS75" s="375" t="s">
        <v>462</v>
      </c>
      <c r="AT75" s="553" t="s">
        <v>462</v>
      </c>
    </row>
    <row r="76" spans="1:46" customFormat="1" ht="14.5" customHeight="1">
      <c r="A76" s="546" t="s">
        <v>26</v>
      </c>
      <c r="B76" s="366">
        <v>29.136301996322779</v>
      </c>
      <c r="C76" s="364">
        <v>1.2224192969281</v>
      </c>
      <c r="D76" s="365">
        <v>2925</v>
      </c>
      <c r="E76" s="366">
        <v>8.6382106473675471</v>
      </c>
      <c r="F76" s="364">
        <v>0.60632088012568242</v>
      </c>
      <c r="G76" s="365">
        <v>2871</v>
      </c>
      <c r="H76" s="366">
        <v>54.192798414667983</v>
      </c>
      <c r="I76" s="364">
        <v>1.246426764146394</v>
      </c>
      <c r="J76" s="365">
        <v>2952</v>
      </c>
      <c r="K76" s="366">
        <v>30.90074682287797</v>
      </c>
      <c r="L76" s="364">
        <v>1.1591648558133241</v>
      </c>
      <c r="M76" s="365">
        <v>2876</v>
      </c>
      <c r="N76" s="382">
        <v>67.7783128082215</v>
      </c>
      <c r="O76" s="364">
        <v>1.3397082971119429</v>
      </c>
      <c r="P76" s="365">
        <v>2991</v>
      </c>
      <c r="Q76" s="366">
        <v>16.418048333362972</v>
      </c>
      <c r="R76" s="364">
        <v>1.0305213651741869</v>
      </c>
      <c r="S76" s="365">
        <v>2852</v>
      </c>
      <c r="T76" s="366">
        <v>39.506432885910129</v>
      </c>
      <c r="U76" s="364">
        <v>1.348651176672186</v>
      </c>
      <c r="V76" s="365">
        <v>2917</v>
      </c>
      <c r="W76" s="382">
        <v>22.78759241786398</v>
      </c>
      <c r="X76" s="364">
        <v>1.0731912242253041</v>
      </c>
      <c r="Y76" s="365">
        <v>2901</v>
      </c>
      <c r="Z76" s="382">
        <v>37.284550741500119</v>
      </c>
      <c r="AA76" s="364">
        <v>1.2186829334691369</v>
      </c>
      <c r="AB76" s="365">
        <v>2924</v>
      </c>
      <c r="AC76" s="366">
        <v>7.4879997995989918</v>
      </c>
      <c r="AD76" s="364">
        <v>0.631354636153583</v>
      </c>
      <c r="AE76" s="365">
        <v>2869</v>
      </c>
      <c r="AF76" s="366">
        <v>13.400109949454411</v>
      </c>
      <c r="AG76" s="364">
        <v>0.88875215215907155</v>
      </c>
      <c r="AH76" s="365">
        <v>2876</v>
      </c>
      <c r="AI76" s="382">
        <v>48.732890441722759</v>
      </c>
      <c r="AJ76" s="364">
        <v>1.521086169133526</v>
      </c>
      <c r="AK76" s="365">
        <v>2936</v>
      </c>
      <c r="AL76" s="366">
        <v>18.433181280022438</v>
      </c>
      <c r="AM76" s="364">
        <v>0.90320102512465161</v>
      </c>
      <c r="AN76" s="365">
        <v>2877</v>
      </c>
      <c r="AO76" s="382">
        <v>10.22298555416603</v>
      </c>
      <c r="AP76" s="364">
        <v>0.82046245008732999</v>
      </c>
      <c r="AQ76" s="365">
        <v>2865</v>
      </c>
      <c r="AR76" s="382">
        <v>50.796904374881493</v>
      </c>
      <c r="AS76" s="364">
        <v>1.3337443714972019</v>
      </c>
      <c r="AT76" s="547">
        <v>2756</v>
      </c>
    </row>
    <row r="77" spans="1:46" customFormat="1" ht="14.5" customHeight="1">
      <c r="A77" s="546" t="s">
        <v>25</v>
      </c>
      <c r="B77" s="366">
        <v>24.117818998247969</v>
      </c>
      <c r="C77" s="364">
        <v>2.9770784106404311</v>
      </c>
      <c r="D77" s="365">
        <v>384</v>
      </c>
      <c r="E77" s="366">
        <v>13.761894445098671</v>
      </c>
      <c r="F77" s="364">
        <v>2.66538101574992</v>
      </c>
      <c r="G77" s="365">
        <v>376</v>
      </c>
      <c r="H77" s="366">
        <v>60.379413327351507</v>
      </c>
      <c r="I77" s="364">
        <v>2.9522512608643989</v>
      </c>
      <c r="J77" s="365">
        <v>401</v>
      </c>
      <c r="K77" s="366">
        <v>34.1717111679054</v>
      </c>
      <c r="L77" s="364">
        <v>2.6086448995713232</v>
      </c>
      <c r="M77" s="365">
        <v>392</v>
      </c>
      <c r="N77" s="366">
        <v>67.197827702729683</v>
      </c>
      <c r="O77" s="364">
        <v>2.404291838473259</v>
      </c>
      <c r="P77" s="365">
        <v>397</v>
      </c>
      <c r="Q77" s="366">
        <v>14.44442443315892</v>
      </c>
      <c r="R77" s="364">
        <v>2.4929747198589638</v>
      </c>
      <c r="S77" s="365">
        <v>375</v>
      </c>
      <c r="T77" s="366">
        <v>30.343519607085781</v>
      </c>
      <c r="U77" s="364">
        <v>2.4231402034531011</v>
      </c>
      <c r="V77" s="365">
        <v>382</v>
      </c>
      <c r="W77" s="366">
        <v>13.16547961364118</v>
      </c>
      <c r="X77" s="364">
        <v>2.374490221520889</v>
      </c>
      <c r="Y77" s="365">
        <v>381</v>
      </c>
      <c r="Z77" s="366">
        <v>37.798242428788029</v>
      </c>
      <c r="AA77" s="364">
        <v>3.7303329026472172</v>
      </c>
      <c r="AB77" s="365">
        <v>385</v>
      </c>
      <c r="AC77" s="366">
        <v>6.1673669958698696</v>
      </c>
      <c r="AD77" s="364">
        <v>1.2903960125024401</v>
      </c>
      <c r="AE77" s="365">
        <v>375</v>
      </c>
      <c r="AF77" s="366">
        <v>13.985326577504789</v>
      </c>
      <c r="AG77" s="364">
        <v>2.227975623286182</v>
      </c>
      <c r="AH77" s="365">
        <v>368</v>
      </c>
      <c r="AI77" s="366">
        <v>49.87284168709467</v>
      </c>
      <c r="AJ77" s="364">
        <v>3.8263901442127621</v>
      </c>
      <c r="AK77" s="365">
        <v>397</v>
      </c>
      <c r="AL77" s="366">
        <v>17.392376267536221</v>
      </c>
      <c r="AM77" s="364">
        <v>2.020423007874359</v>
      </c>
      <c r="AN77" s="365">
        <v>379</v>
      </c>
      <c r="AO77" s="366">
        <v>7.2936536950923312</v>
      </c>
      <c r="AP77" s="364">
        <v>1.488709387510621</v>
      </c>
      <c r="AQ77" s="365">
        <v>371</v>
      </c>
      <c r="AR77" s="366">
        <v>47.711827648188567</v>
      </c>
      <c r="AS77" s="364">
        <v>3.652528516429514</v>
      </c>
      <c r="AT77" s="547">
        <v>347</v>
      </c>
    </row>
    <row r="78" spans="1:46" customFormat="1" ht="14.5" customHeight="1">
      <c r="A78" s="548" t="s">
        <v>27</v>
      </c>
      <c r="B78" s="388">
        <v>28.55147938561516</v>
      </c>
      <c r="C78" s="389">
        <v>1.1399970698474959</v>
      </c>
      <c r="D78" s="390">
        <v>3309</v>
      </c>
      <c r="E78" s="388">
        <v>9.2314888188591606</v>
      </c>
      <c r="F78" s="389">
        <v>0.64435328932253677</v>
      </c>
      <c r="G78" s="390">
        <v>3247</v>
      </c>
      <c r="H78" s="388">
        <v>54.922358178986009</v>
      </c>
      <c r="I78" s="389">
        <v>1.153197843981175</v>
      </c>
      <c r="J78" s="390">
        <v>3353</v>
      </c>
      <c r="K78" s="388">
        <v>31.292862735824709</v>
      </c>
      <c r="L78" s="389">
        <v>1.068520622116627</v>
      </c>
      <c r="M78" s="390">
        <v>3268</v>
      </c>
      <c r="N78" s="549">
        <v>67.710282134862013</v>
      </c>
      <c r="O78" s="389">
        <v>1.2158758816790329</v>
      </c>
      <c r="P78" s="390">
        <v>3388</v>
      </c>
      <c r="Q78" s="388">
        <v>16.184932898354841</v>
      </c>
      <c r="R78" s="389">
        <v>0.95402846990411994</v>
      </c>
      <c r="S78" s="390">
        <v>3227</v>
      </c>
      <c r="T78" s="388">
        <v>38.436741761968797</v>
      </c>
      <c r="U78" s="389">
        <v>1.238223642700697</v>
      </c>
      <c r="V78" s="390">
        <v>3299</v>
      </c>
      <c r="W78" s="549">
        <v>21.665055373929011</v>
      </c>
      <c r="X78" s="389">
        <v>1.00573026140707</v>
      </c>
      <c r="Y78" s="390">
        <v>3282</v>
      </c>
      <c r="Z78" s="549">
        <v>37.344341366904501</v>
      </c>
      <c r="AA78" s="389">
        <v>1.16178282314725</v>
      </c>
      <c r="AB78" s="390">
        <v>3309</v>
      </c>
      <c r="AC78" s="388">
        <v>7.3346358261433746</v>
      </c>
      <c r="AD78" s="389">
        <v>0.57800161065945166</v>
      </c>
      <c r="AE78" s="390">
        <v>3244</v>
      </c>
      <c r="AF78" s="388">
        <v>13.466921978930021</v>
      </c>
      <c r="AG78" s="389">
        <v>0.82715316888071089</v>
      </c>
      <c r="AH78" s="390">
        <v>3244</v>
      </c>
      <c r="AI78" s="549">
        <v>48.868599130018673</v>
      </c>
      <c r="AJ78" s="389">
        <v>1.4153055501654359</v>
      </c>
      <c r="AK78" s="390">
        <v>3333</v>
      </c>
      <c r="AL78" s="388">
        <v>18.312195796727512</v>
      </c>
      <c r="AM78" s="389">
        <v>0.8320634194116735</v>
      </c>
      <c r="AN78" s="390">
        <v>3256</v>
      </c>
      <c r="AO78" s="549">
        <v>9.8873360679162197</v>
      </c>
      <c r="AP78" s="389">
        <v>0.75031918229257022</v>
      </c>
      <c r="AQ78" s="390">
        <v>3236</v>
      </c>
      <c r="AR78" s="549">
        <v>50.450600341819182</v>
      </c>
      <c r="AS78" s="389">
        <v>1.249993088568611</v>
      </c>
      <c r="AT78" s="391">
        <v>3103</v>
      </c>
    </row>
    <row r="79" spans="1:46" customFormat="1" ht="14.5" customHeight="1">
      <c r="A79" s="1313" t="s">
        <v>258</v>
      </c>
      <c r="B79" s="1313" t="s">
        <v>259</v>
      </c>
      <c r="C79" s="1313" t="s">
        <v>259</v>
      </c>
      <c r="D79" s="1313" t="s">
        <v>259</v>
      </c>
      <c r="E79" s="1313" t="s">
        <v>259</v>
      </c>
      <c r="F79" s="1313" t="s">
        <v>259</v>
      </c>
      <c r="G79" s="1313" t="s">
        <v>259</v>
      </c>
      <c r="H79" s="1313" t="s">
        <v>259</v>
      </c>
      <c r="I79" s="1313" t="s">
        <v>259</v>
      </c>
      <c r="J79" s="1313" t="s">
        <v>259</v>
      </c>
      <c r="K79" s="1313" t="s">
        <v>259</v>
      </c>
      <c r="L79" s="1313" t="s">
        <v>259</v>
      </c>
      <c r="M79" s="1313" t="s">
        <v>259</v>
      </c>
      <c r="N79" s="1313" t="s">
        <v>259</v>
      </c>
      <c r="O79" s="1313" t="s">
        <v>259</v>
      </c>
      <c r="P79" s="1313" t="s">
        <v>259</v>
      </c>
      <c r="Q79" s="1313" t="s">
        <v>259</v>
      </c>
      <c r="R79" s="1313" t="s">
        <v>259</v>
      </c>
      <c r="S79" s="1313" t="s">
        <v>259</v>
      </c>
      <c r="T79" s="1313" t="s">
        <v>259</v>
      </c>
      <c r="U79" s="1313" t="s">
        <v>259</v>
      </c>
      <c r="V79" s="1313" t="s">
        <v>259</v>
      </c>
      <c r="W79" s="1313" t="s">
        <v>259</v>
      </c>
      <c r="X79" s="1313" t="s">
        <v>259</v>
      </c>
      <c r="Y79" s="1313" t="s">
        <v>259</v>
      </c>
      <c r="Z79" s="1313" t="s">
        <v>259</v>
      </c>
      <c r="AA79" s="1313" t="s">
        <v>259</v>
      </c>
      <c r="AB79" s="1313" t="s">
        <v>259</v>
      </c>
      <c r="AC79" s="1313" t="s">
        <v>259</v>
      </c>
      <c r="AD79" s="1313" t="s">
        <v>259</v>
      </c>
      <c r="AE79" s="1313" t="s">
        <v>259</v>
      </c>
      <c r="AF79" s="1313" t="s">
        <v>259</v>
      </c>
      <c r="AG79" s="1313" t="s">
        <v>259</v>
      </c>
      <c r="AH79" s="1313" t="s">
        <v>259</v>
      </c>
      <c r="AI79" s="1313" t="s">
        <v>259</v>
      </c>
      <c r="AJ79" s="1313" t="s">
        <v>259</v>
      </c>
      <c r="AK79" s="1313" t="s">
        <v>259</v>
      </c>
      <c r="AL79" s="1313" t="s">
        <v>259</v>
      </c>
      <c r="AM79" s="1313" t="s">
        <v>259</v>
      </c>
      <c r="AN79" s="1313" t="s">
        <v>259</v>
      </c>
      <c r="AO79" s="1313" t="s">
        <v>259</v>
      </c>
      <c r="AP79" s="1313" t="s">
        <v>259</v>
      </c>
      <c r="AQ79" s="1313" t="s">
        <v>259</v>
      </c>
      <c r="AR79" s="1313" t="s">
        <v>259</v>
      </c>
      <c r="AS79" s="1313" t="s">
        <v>259</v>
      </c>
      <c r="AT79" s="1313" t="s">
        <v>259</v>
      </c>
    </row>
    <row r="80" spans="1:46" s="14" customFormat="1" ht="14.5" customHeight="1">
      <c r="A80" s="1317" t="s">
        <v>649</v>
      </c>
      <c r="B80" s="1317" t="s">
        <v>126</v>
      </c>
      <c r="C80" s="1317" t="s">
        <v>126</v>
      </c>
      <c r="D80" s="1317" t="s">
        <v>126</v>
      </c>
      <c r="E80" s="1317" t="s">
        <v>126</v>
      </c>
      <c r="F80" s="1317" t="s">
        <v>126</v>
      </c>
      <c r="G80" s="1317" t="s">
        <v>126</v>
      </c>
      <c r="H80" s="1317" t="s">
        <v>126</v>
      </c>
      <c r="I80" s="1317" t="s">
        <v>126</v>
      </c>
      <c r="J80" s="1317" t="s">
        <v>126</v>
      </c>
      <c r="K80" s="1317" t="s">
        <v>126</v>
      </c>
      <c r="L80" s="1317" t="s">
        <v>126</v>
      </c>
      <c r="M80" s="1317" t="s">
        <v>126</v>
      </c>
      <c r="N80" s="1317" t="s">
        <v>126</v>
      </c>
      <c r="O80" s="1317" t="s">
        <v>126</v>
      </c>
      <c r="P80" s="1317" t="s">
        <v>126</v>
      </c>
      <c r="Q80" s="1317" t="s">
        <v>126</v>
      </c>
      <c r="R80" s="1317" t="s">
        <v>126</v>
      </c>
      <c r="S80" s="1317" t="s">
        <v>126</v>
      </c>
      <c r="T80" s="1317" t="s">
        <v>126</v>
      </c>
      <c r="U80" s="1317" t="s">
        <v>126</v>
      </c>
      <c r="V80" s="1317" t="s">
        <v>126</v>
      </c>
      <c r="W80" s="1317" t="s">
        <v>126</v>
      </c>
      <c r="X80" s="1317" t="s">
        <v>126</v>
      </c>
      <c r="Y80" s="1317" t="s">
        <v>126</v>
      </c>
      <c r="Z80" s="1317" t="s">
        <v>126</v>
      </c>
      <c r="AA80" s="1317" t="s">
        <v>126</v>
      </c>
      <c r="AB80" s="1317" t="s">
        <v>126</v>
      </c>
      <c r="AC80" s="1317" t="s">
        <v>126</v>
      </c>
      <c r="AD80" s="1317" t="s">
        <v>126</v>
      </c>
      <c r="AE80" s="1317" t="s">
        <v>126</v>
      </c>
      <c r="AF80" s="1317" t="s">
        <v>126</v>
      </c>
      <c r="AG80" s="1317" t="s">
        <v>126</v>
      </c>
      <c r="AH80" s="1317" t="s">
        <v>126</v>
      </c>
      <c r="AI80" s="1317" t="s">
        <v>126</v>
      </c>
      <c r="AJ80" s="1317" t="s">
        <v>126</v>
      </c>
      <c r="AK80" s="1317" t="s">
        <v>126</v>
      </c>
      <c r="AL80" s="1317" t="s">
        <v>126</v>
      </c>
      <c r="AM80" s="1317" t="s">
        <v>126</v>
      </c>
      <c r="AN80" s="1317" t="s">
        <v>126</v>
      </c>
      <c r="AO80" s="1317" t="s">
        <v>126</v>
      </c>
      <c r="AP80" s="1317" t="s">
        <v>126</v>
      </c>
      <c r="AQ80" s="1317" t="s">
        <v>126</v>
      </c>
      <c r="AR80" s="1317" t="s">
        <v>126</v>
      </c>
      <c r="AS80" s="1317" t="s">
        <v>126</v>
      </c>
      <c r="AT80" s="1317" t="s">
        <v>126</v>
      </c>
    </row>
    <row r="81" spans="1:46" customFormat="1" ht="14.5" customHeight="1">
      <c r="A81" s="1313" t="s">
        <v>260</v>
      </c>
      <c r="B81" s="1313" t="s">
        <v>260</v>
      </c>
      <c r="C81" s="1313" t="s">
        <v>260</v>
      </c>
      <c r="D81" s="1313" t="s">
        <v>260</v>
      </c>
      <c r="E81" s="1313" t="s">
        <v>260</v>
      </c>
      <c r="F81" s="1313" t="s">
        <v>260</v>
      </c>
      <c r="G81" s="1313" t="s">
        <v>260</v>
      </c>
      <c r="H81" s="1313" t="s">
        <v>260</v>
      </c>
      <c r="I81" s="1313" t="s">
        <v>260</v>
      </c>
      <c r="J81" s="1313" t="s">
        <v>260</v>
      </c>
      <c r="K81" s="1313" t="s">
        <v>260</v>
      </c>
      <c r="L81" s="1313" t="s">
        <v>260</v>
      </c>
      <c r="M81" s="1313" t="s">
        <v>260</v>
      </c>
      <c r="N81" s="1313" t="s">
        <v>260</v>
      </c>
      <c r="O81" s="1313" t="s">
        <v>260</v>
      </c>
      <c r="P81" s="1313" t="s">
        <v>260</v>
      </c>
      <c r="Q81" s="1313" t="s">
        <v>260</v>
      </c>
      <c r="R81" s="1313" t="s">
        <v>260</v>
      </c>
      <c r="S81" s="1313" t="s">
        <v>260</v>
      </c>
      <c r="T81" s="1313" t="s">
        <v>260</v>
      </c>
      <c r="U81" s="1313" t="s">
        <v>260</v>
      </c>
      <c r="V81" s="1313" t="s">
        <v>260</v>
      </c>
      <c r="W81" s="1313" t="s">
        <v>260</v>
      </c>
      <c r="X81" s="1313" t="s">
        <v>260</v>
      </c>
      <c r="Y81" s="1313" t="s">
        <v>260</v>
      </c>
      <c r="Z81" s="1313" t="s">
        <v>260</v>
      </c>
      <c r="AA81" s="1313" t="s">
        <v>260</v>
      </c>
      <c r="AB81" s="1313" t="s">
        <v>260</v>
      </c>
      <c r="AC81" s="1313" t="s">
        <v>260</v>
      </c>
      <c r="AD81" s="1313" t="s">
        <v>260</v>
      </c>
      <c r="AE81" s="1313" t="s">
        <v>260</v>
      </c>
      <c r="AF81" s="1313" t="s">
        <v>260</v>
      </c>
      <c r="AG81" s="1313" t="s">
        <v>260</v>
      </c>
      <c r="AH81" s="1313" t="s">
        <v>260</v>
      </c>
      <c r="AI81" s="1313" t="s">
        <v>260</v>
      </c>
      <c r="AJ81" s="1313" t="s">
        <v>260</v>
      </c>
      <c r="AK81" s="1313" t="s">
        <v>260</v>
      </c>
      <c r="AL81" s="1313" t="s">
        <v>260</v>
      </c>
      <c r="AM81" s="1313" t="s">
        <v>260</v>
      </c>
      <c r="AN81" s="1313" t="s">
        <v>260</v>
      </c>
      <c r="AO81" s="1313" t="s">
        <v>260</v>
      </c>
      <c r="AP81" s="1313" t="s">
        <v>260</v>
      </c>
      <c r="AQ81" s="1313" t="s">
        <v>260</v>
      </c>
      <c r="AR81" s="1313" t="s">
        <v>260</v>
      </c>
      <c r="AS81" s="1313" t="s">
        <v>260</v>
      </c>
      <c r="AT81" s="1313" t="s">
        <v>260</v>
      </c>
    </row>
    <row r="82" spans="1:46" customFormat="1" ht="14.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row>
    <row r="83" spans="1:46" customFormat="1" ht="14.5" customHeight="1">
      <c r="A83" s="1330" t="s">
        <v>511</v>
      </c>
      <c r="B83" s="1330"/>
      <c r="C83" s="1330"/>
      <c r="D83" s="1330"/>
      <c r="E83" s="1330"/>
      <c r="F83" s="1330"/>
      <c r="G83" s="1330"/>
      <c r="H83" s="1330"/>
      <c r="I83" s="1330"/>
      <c r="J83" s="1330"/>
      <c r="K83" s="1330"/>
      <c r="L83" s="1330"/>
      <c r="M83" s="1330"/>
      <c r="N83" s="1330"/>
      <c r="O83" s="1330"/>
      <c r="P83" s="1330"/>
      <c r="Q83" s="1330"/>
      <c r="R83" s="1330"/>
      <c r="S83" s="1330"/>
      <c r="T83" s="1330"/>
      <c r="U83" s="1330"/>
      <c r="V83" s="1330"/>
      <c r="W83" s="1330"/>
      <c r="X83" s="1330"/>
      <c r="Y83" s="1330"/>
      <c r="Z83" s="1330"/>
      <c r="AA83" s="1330"/>
      <c r="AB83" s="1330"/>
      <c r="AC83" s="1330"/>
      <c r="AD83" s="1330"/>
      <c r="AE83" s="1330"/>
      <c r="AF83" s="1330"/>
      <c r="AG83" s="1330"/>
      <c r="AH83" s="1330"/>
      <c r="AI83" s="1330"/>
      <c r="AJ83" s="1330"/>
      <c r="AK83" s="1330"/>
      <c r="AL83" s="1330"/>
      <c r="AM83" s="1330"/>
      <c r="AN83" s="1330"/>
      <c r="AO83" s="1330"/>
      <c r="AP83" s="1330"/>
      <c r="AQ83" s="1330"/>
      <c r="AR83" s="1330"/>
      <c r="AS83" s="1330"/>
      <c r="AT83" s="1330"/>
    </row>
    <row r="84" spans="1:46" s="14" customFormat="1" ht="57" customHeight="1">
      <c r="A84" s="1326" t="s">
        <v>10</v>
      </c>
      <c r="B84" s="1331" t="s">
        <v>605</v>
      </c>
      <c r="C84" s="1331" t="s">
        <v>606</v>
      </c>
      <c r="D84" s="1331" t="s">
        <v>606</v>
      </c>
      <c r="E84" s="1331" t="s">
        <v>607</v>
      </c>
      <c r="F84" s="1331" t="s">
        <v>608</v>
      </c>
      <c r="G84" s="1331" t="s">
        <v>608</v>
      </c>
      <c r="H84" s="1331" t="s">
        <v>609</v>
      </c>
      <c r="I84" s="1331" t="s">
        <v>610</v>
      </c>
      <c r="J84" s="1331" t="s">
        <v>610</v>
      </c>
      <c r="K84" s="1331" t="s">
        <v>611</v>
      </c>
      <c r="L84" s="1331" t="s">
        <v>612</v>
      </c>
      <c r="M84" s="1331" t="s">
        <v>612</v>
      </c>
      <c r="N84" s="1331" t="s">
        <v>613</v>
      </c>
      <c r="O84" s="1331" t="s">
        <v>614</v>
      </c>
      <c r="P84" s="1331" t="s">
        <v>614</v>
      </c>
      <c r="Q84" s="1331" t="s">
        <v>280</v>
      </c>
      <c r="R84" s="1331" t="s">
        <v>615</v>
      </c>
      <c r="S84" s="1331" t="s">
        <v>615</v>
      </c>
      <c r="T84" s="1331" t="s">
        <v>616</v>
      </c>
      <c r="U84" s="1331" t="s">
        <v>617</v>
      </c>
      <c r="V84" s="1331" t="s">
        <v>617</v>
      </c>
      <c r="W84" s="1331" t="s">
        <v>618</v>
      </c>
      <c r="X84" s="1331" t="s">
        <v>619</v>
      </c>
      <c r="Y84" s="1331" t="s">
        <v>619</v>
      </c>
      <c r="Z84" s="1331" t="s">
        <v>620</v>
      </c>
      <c r="AA84" s="1331" t="s">
        <v>621</v>
      </c>
      <c r="AB84" s="1331" t="s">
        <v>621</v>
      </c>
      <c r="AC84" s="1331" t="s">
        <v>622</v>
      </c>
      <c r="AD84" s="1331" t="s">
        <v>623</v>
      </c>
      <c r="AE84" s="1331" t="s">
        <v>623</v>
      </c>
      <c r="AF84" s="1331" t="s">
        <v>281</v>
      </c>
      <c r="AG84" s="1331" t="s">
        <v>624</v>
      </c>
      <c r="AH84" s="1331" t="s">
        <v>624</v>
      </c>
      <c r="AI84" s="1331" t="s">
        <v>154</v>
      </c>
      <c r="AJ84" s="1331" t="s">
        <v>625</v>
      </c>
      <c r="AK84" s="1331" t="s">
        <v>625</v>
      </c>
      <c r="AL84" s="1331" t="s">
        <v>282</v>
      </c>
      <c r="AM84" s="1331" t="s">
        <v>626</v>
      </c>
      <c r="AN84" s="1331" t="s">
        <v>626</v>
      </c>
      <c r="AO84" s="1315" t="s">
        <v>631</v>
      </c>
      <c r="AP84" s="1315" t="s">
        <v>257</v>
      </c>
      <c r="AQ84" s="1315" t="s">
        <v>257</v>
      </c>
      <c r="AR84" s="1331" t="s">
        <v>283</v>
      </c>
      <c r="AS84" s="1331" t="s">
        <v>629</v>
      </c>
      <c r="AT84" s="1332" t="s">
        <v>629</v>
      </c>
    </row>
    <row r="85" spans="1:46" customFormat="1" ht="14.5" customHeight="1" thickBot="1">
      <c r="A85" s="1327"/>
      <c r="B85" s="357" t="s">
        <v>56</v>
      </c>
      <c r="C85" s="357" t="s">
        <v>57</v>
      </c>
      <c r="D85" s="531" t="s">
        <v>123</v>
      </c>
      <c r="E85" s="357" t="s">
        <v>56</v>
      </c>
      <c r="F85" s="357" t="s">
        <v>57</v>
      </c>
      <c r="G85" s="531" t="s">
        <v>123</v>
      </c>
      <c r="H85" s="357" t="s">
        <v>56</v>
      </c>
      <c r="I85" s="357" t="s">
        <v>57</v>
      </c>
      <c r="J85" s="531" t="s">
        <v>123</v>
      </c>
      <c r="K85" s="357" t="s">
        <v>56</v>
      </c>
      <c r="L85" s="357" t="s">
        <v>57</v>
      </c>
      <c r="M85" s="531" t="s">
        <v>123</v>
      </c>
      <c r="N85" s="357" t="s">
        <v>56</v>
      </c>
      <c r="O85" s="357" t="s">
        <v>57</v>
      </c>
      <c r="P85" s="531" t="s">
        <v>123</v>
      </c>
      <c r="Q85" s="357" t="s">
        <v>56</v>
      </c>
      <c r="R85" s="357" t="s">
        <v>57</v>
      </c>
      <c r="S85" s="531" t="s">
        <v>123</v>
      </c>
      <c r="T85" s="357" t="s">
        <v>56</v>
      </c>
      <c r="U85" s="357" t="s">
        <v>57</v>
      </c>
      <c r="V85" s="531" t="s">
        <v>123</v>
      </c>
      <c r="W85" s="357" t="s">
        <v>56</v>
      </c>
      <c r="X85" s="357" t="s">
        <v>57</v>
      </c>
      <c r="Y85" s="531" t="s">
        <v>123</v>
      </c>
      <c r="Z85" s="357" t="s">
        <v>56</v>
      </c>
      <c r="AA85" s="357" t="s">
        <v>57</v>
      </c>
      <c r="AB85" s="531" t="s">
        <v>123</v>
      </c>
      <c r="AC85" s="357" t="s">
        <v>56</v>
      </c>
      <c r="AD85" s="357" t="s">
        <v>57</v>
      </c>
      <c r="AE85" s="531" t="s">
        <v>123</v>
      </c>
      <c r="AF85" s="357" t="s">
        <v>56</v>
      </c>
      <c r="AG85" s="357" t="s">
        <v>57</v>
      </c>
      <c r="AH85" s="531" t="s">
        <v>123</v>
      </c>
      <c r="AI85" s="357" t="s">
        <v>56</v>
      </c>
      <c r="AJ85" s="357" t="s">
        <v>57</v>
      </c>
      <c r="AK85" s="531" t="s">
        <v>123</v>
      </c>
      <c r="AL85" s="357" t="s">
        <v>56</v>
      </c>
      <c r="AM85" s="357" t="s">
        <v>57</v>
      </c>
      <c r="AN85" s="531" t="s">
        <v>123</v>
      </c>
      <c r="AO85" s="357" t="s">
        <v>56</v>
      </c>
      <c r="AP85" s="357" t="s">
        <v>57</v>
      </c>
      <c r="AQ85" s="531" t="s">
        <v>123</v>
      </c>
      <c r="AR85" s="357" t="s">
        <v>56</v>
      </c>
      <c r="AS85" s="357" t="s">
        <v>57</v>
      </c>
      <c r="AT85" s="357" t="s">
        <v>123</v>
      </c>
    </row>
    <row r="86" spans="1:46" customFormat="1" ht="14.5" customHeight="1">
      <c r="A86" s="542" t="s">
        <v>11</v>
      </c>
      <c r="B86" s="367">
        <v>42.333974925810672</v>
      </c>
      <c r="C86" s="368">
        <v>2.3640969371937808</v>
      </c>
      <c r="D86" s="369">
        <v>516</v>
      </c>
      <c r="E86" s="377">
        <v>24.946650322855909</v>
      </c>
      <c r="F86" s="368">
        <v>2.2915250112621428</v>
      </c>
      <c r="G86" s="369">
        <v>516</v>
      </c>
      <c r="H86" s="367">
        <v>73.277627070485025</v>
      </c>
      <c r="I86" s="368">
        <v>2.536842687291105</v>
      </c>
      <c r="J86" s="369">
        <v>518</v>
      </c>
      <c r="K86" s="367">
        <v>69.17974681299836</v>
      </c>
      <c r="L86" s="368">
        <v>2.492383051739024</v>
      </c>
      <c r="M86" s="369">
        <v>519</v>
      </c>
      <c r="N86" s="377">
        <v>85.720782122848149</v>
      </c>
      <c r="O86" s="368">
        <v>1.8161576148046941</v>
      </c>
      <c r="P86" s="369">
        <v>521</v>
      </c>
      <c r="Q86" s="367">
        <v>49.1097239524237</v>
      </c>
      <c r="R86" s="368">
        <v>3.1401724405836631</v>
      </c>
      <c r="S86" s="369">
        <v>514</v>
      </c>
      <c r="T86" s="367">
        <v>70.984636799404413</v>
      </c>
      <c r="U86" s="368">
        <v>2.5535393099110641</v>
      </c>
      <c r="V86" s="369">
        <v>517</v>
      </c>
      <c r="W86" s="377">
        <v>68.329165418455574</v>
      </c>
      <c r="X86" s="368">
        <v>2.2245211690920348</v>
      </c>
      <c r="Y86" s="369">
        <v>520</v>
      </c>
      <c r="Z86" s="367">
        <v>69.6350062723929</v>
      </c>
      <c r="AA86" s="368">
        <v>1.8899526432103</v>
      </c>
      <c r="AB86" s="369">
        <v>520</v>
      </c>
      <c r="AC86" s="367">
        <v>52.042698048224558</v>
      </c>
      <c r="AD86" s="368">
        <v>2.8243085747411669</v>
      </c>
      <c r="AE86" s="369">
        <v>519</v>
      </c>
      <c r="AF86" s="367">
        <v>60.15182787250135</v>
      </c>
      <c r="AG86" s="368">
        <v>2.5393605940453692</v>
      </c>
      <c r="AH86" s="369">
        <v>516</v>
      </c>
      <c r="AI86" s="377">
        <v>76.069985385978597</v>
      </c>
      <c r="AJ86" s="368">
        <v>2.751542822544867</v>
      </c>
      <c r="AK86" s="369">
        <v>521</v>
      </c>
      <c r="AL86" s="367">
        <v>61.96711933106257</v>
      </c>
      <c r="AM86" s="368">
        <v>2.3904558962020408</v>
      </c>
      <c r="AN86" s="369">
        <v>518</v>
      </c>
      <c r="AO86" s="367">
        <v>59.750067078478232</v>
      </c>
      <c r="AP86" s="368">
        <v>2.4486099540825692</v>
      </c>
      <c r="AQ86" s="369">
        <v>518</v>
      </c>
      <c r="AR86" s="377">
        <v>43.428905231958517</v>
      </c>
      <c r="AS86" s="368">
        <v>2.5320290237258751</v>
      </c>
      <c r="AT86" s="550">
        <v>452</v>
      </c>
    </row>
    <row r="87" spans="1:46" customFormat="1" ht="14.5" customHeight="1">
      <c r="A87" s="543" t="s">
        <v>12</v>
      </c>
      <c r="B87" s="371">
        <v>47.234447346668652</v>
      </c>
      <c r="C87" s="372">
        <v>3.6421664017481281</v>
      </c>
      <c r="D87" s="373">
        <v>322</v>
      </c>
      <c r="E87" s="371">
        <v>32.759349993009693</v>
      </c>
      <c r="F87" s="372">
        <v>2.773098092769577</v>
      </c>
      <c r="G87" s="373">
        <v>320</v>
      </c>
      <c r="H87" s="371">
        <v>76.15050504705934</v>
      </c>
      <c r="I87" s="372">
        <v>3.0206502132833242</v>
      </c>
      <c r="J87" s="373">
        <v>317</v>
      </c>
      <c r="K87" s="371">
        <v>75.186674332413332</v>
      </c>
      <c r="L87" s="372">
        <v>3.1359593451168508</v>
      </c>
      <c r="M87" s="373">
        <v>320</v>
      </c>
      <c r="N87" s="371">
        <v>86.311272386779393</v>
      </c>
      <c r="O87" s="372">
        <v>2.4561492999198049</v>
      </c>
      <c r="P87" s="373">
        <v>320</v>
      </c>
      <c r="Q87" s="371">
        <v>51.135913369191613</v>
      </c>
      <c r="R87" s="372">
        <v>3.629847483740043</v>
      </c>
      <c r="S87" s="373">
        <v>321</v>
      </c>
      <c r="T87" s="371">
        <v>71.931939445749208</v>
      </c>
      <c r="U87" s="372">
        <v>3.4308257582344939</v>
      </c>
      <c r="V87" s="373">
        <v>322</v>
      </c>
      <c r="W87" s="371">
        <v>69.767609505801914</v>
      </c>
      <c r="X87" s="372">
        <v>3.2829367801648628</v>
      </c>
      <c r="Y87" s="373">
        <v>321</v>
      </c>
      <c r="Z87" s="371">
        <v>60.492215878983892</v>
      </c>
      <c r="AA87" s="372">
        <v>3.2845896688788652</v>
      </c>
      <c r="AB87" s="373">
        <v>319</v>
      </c>
      <c r="AC87" s="371">
        <v>44.157508485917042</v>
      </c>
      <c r="AD87" s="372">
        <v>3.256942785004008</v>
      </c>
      <c r="AE87" s="373">
        <v>324</v>
      </c>
      <c r="AF87" s="371">
        <v>60.218607014032841</v>
      </c>
      <c r="AG87" s="372">
        <v>3.4678569078283839</v>
      </c>
      <c r="AH87" s="373">
        <v>323</v>
      </c>
      <c r="AI87" s="379">
        <v>67.804212672695883</v>
      </c>
      <c r="AJ87" s="372">
        <v>2.7825490531356589</v>
      </c>
      <c r="AK87" s="373">
        <v>323</v>
      </c>
      <c r="AL87" s="371">
        <v>56.707566492544117</v>
      </c>
      <c r="AM87" s="372">
        <v>4.0705918166729687</v>
      </c>
      <c r="AN87" s="373">
        <v>323</v>
      </c>
      <c r="AO87" s="371">
        <v>54.931863828161667</v>
      </c>
      <c r="AP87" s="372">
        <v>3.4881544513035738</v>
      </c>
      <c r="AQ87" s="373">
        <v>324</v>
      </c>
      <c r="AR87" s="379">
        <v>39.268676344041737</v>
      </c>
      <c r="AS87" s="372">
        <v>3.5267314904737992</v>
      </c>
      <c r="AT87" s="551">
        <v>297</v>
      </c>
    </row>
    <row r="88" spans="1:46" customFormat="1" ht="14.5" customHeight="1">
      <c r="A88" s="542" t="s">
        <v>30</v>
      </c>
      <c r="B88" s="46" t="s">
        <v>462</v>
      </c>
      <c r="C88" s="368" t="s">
        <v>462</v>
      </c>
      <c r="D88" s="369" t="s">
        <v>462</v>
      </c>
      <c r="E88" s="367" t="s">
        <v>462</v>
      </c>
      <c r="F88" s="368" t="s">
        <v>462</v>
      </c>
      <c r="G88" s="369" t="s">
        <v>462</v>
      </c>
      <c r="H88" s="367" t="s">
        <v>462</v>
      </c>
      <c r="I88" s="368" t="s">
        <v>462</v>
      </c>
      <c r="J88" s="369" t="s">
        <v>462</v>
      </c>
      <c r="K88" s="367" t="s">
        <v>462</v>
      </c>
      <c r="L88" s="368" t="s">
        <v>462</v>
      </c>
      <c r="M88" s="369" t="s">
        <v>462</v>
      </c>
      <c r="N88" s="367" t="s">
        <v>462</v>
      </c>
      <c r="O88" s="368" t="s">
        <v>462</v>
      </c>
      <c r="P88" s="369" t="s">
        <v>462</v>
      </c>
      <c r="Q88" s="367" t="s">
        <v>462</v>
      </c>
      <c r="R88" s="368" t="s">
        <v>462</v>
      </c>
      <c r="S88" s="369" t="s">
        <v>462</v>
      </c>
      <c r="T88" s="367" t="s">
        <v>462</v>
      </c>
      <c r="U88" s="368" t="s">
        <v>462</v>
      </c>
      <c r="V88" s="369" t="s">
        <v>462</v>
      </c>
      <c r="W88" s="367" t="s">
        <v>462</v>
      </c>
      <c r="X88" s="368" t="s">
        <v>462</v>
      </c>
      <c r="Y88" s="369" t="s">
        <v>462</v>
      </c>
      <c r="Z88" s="367" t="s">
        <v>462</v>
      </c>
      <c r="AA88" s="368" t="s">
        <v>462</v>
      </c>
      <c r="AB88" s="369" t="s">
        <v>462</v>
      </c>
      <c r="AC88" s="367" t="s">
        <v>462</v>
      </c>
      <c r="AD88" s="368" t="s">
        <v>462</v>
      </c>
      <c r="AE88" s="369" t="s">
        <v>462</v>
      </c>
      <c r="AF88" s="367" t="s">
        <v>462</v>
      </c>
      <c r="AG88" s="368" t="s">
        <v>462</v>
      </c>
      <c r="AH88" s="369" t="s">
        <v>462</v>
      </c>
      <c r="AI88" s="367" t="s">
        <v>462</v>
      </c>
      <c r="AJ88" s="368" t="s">
        <v>462</v>
      </c>
      <c r="AK88" s="369" t="s">
        <v>462</v>
      </c>
      <c r="AL88" s="367" t="s">
        <v>462</v>
      </c>
      <c r="AM88" s="368" t="s">
        <v>462</v>
      </c>
      <c r="AN88" s="369" t="s">
        <v>462</v>
      </c>
      <c r="AO88" s="367" t="s">
        <v>462</v>
      </c>
      <c r="AP88" s="368" t="s">
        <v>462</v>
      </c>
      <c r="AQ88" s="369" t="s">
        <v>462</v>
      </c>
      <c r="AR88" s="367" t="s">
        <v>462</v>
      </c>
      <c r="AS88" s="368" t="s">
        <v>462</v>
      </c>
      <c r="AT88" s="550" t="s">
        <v>462</v>
      </c>
    </row>
    <row r="89" spans="1:46" customFormat="1" ht="14.5" customHeight="1">
      <c r="A89" s="543" t="s">
        <v>13</v>
      </c>
      <c r="B89" s="371">
        <v>66.451939676811762</v>
      </c>
      <c r="C89" s="372">
        <v>7.1242229817148326</v>
      </c>
      <c r="D89" s="373">
        <v>82</v>
      </c>
      <c r="E89" s="371">
        <v>58.010566515419029</v>
      </c>
      <c r="F89" s="372">
        <v>6.0603862248410714</v>
      </c>
      <c r="G89" s="373">
        <v>82</v>
      </c>
      <c r="H89" s="371">
        <v>83.820328762816402</v>
      </c>
      <c r="I89" s="372">
        <v>3.3145489232851708</v>
      </c>
      <c r="J89" s="373">
        <v>82</v>
      </c>
      <c r="K89" s="371">
        <v>75.718200749516271</v>
      </c>
      <c r="L89" s="372">
        <v>5.3605146308725784</v>
      </c>
      <c r="M89" s="373">
        <v>83</v>
      </c>
      <c r="N89" s="371">
        <v>85.860116712511953</v>
      </c>
      <c r="O89" s="372">
        <v>4.1235847260381506</v>
      </c>
      <c r="P89" s="373">
        <v>83</v>
      </c>
      <c r="Q89" s="371">
        <v>53.761224550338177</v>
      </c>
      <c r="R89" s="372">
        <v>4.5051732226670733</v>
      </c>
      <c r="S89" s="373">
        <v>80</v>
      </c>
      <c r="T89" s="371">
        <v>64.788560526902401</v>
      </c>
      <c r="U89" s="372">
        <v>4.1787146083997726</v>
      </c>
      <c r="V89" s="373">
        <v>83</v>
      </c>
      <c r="W89" s="371">
        <v>55.949322498645891</v>
      </c>
      <c r="X89" s="372">
        <v>6.9088978549562237</v>
      </c>
      <c r="Y89" s="373">
        <v>83</v>
      </c>
      <c r="Z89" s="371">
        <v>66.501847253540831</v>
      </c>
      <c r="AA89" s="372">
        <v>6.0564652838365562</v>
      </c>
      <c r="AB89" s="373">
        <v>82</v>
      </c>
      <c r="AC89" s="371">
        <v>51.600866626193287</v>
      </c>
      <c r="AD89" s="372">
        <v>6.9056196092853463</v>
      </c>
      <c r="AE89" s="373">
        <v>82</v>
      </c>
      <c r="AF89" s="371">
        <v>58.321256761797471</v>
      </c>
      <c r="AG89" s="372">
        <v>6.4299491634032044</v>
      </c>
      <c r="AH89" s="373">
        <v>84</v>
      </c>
      <c r="AI89" s="371">
        <v>76.327548300468379</v>
      </c>
      <c r="AJ89" s="372">
        <v>5.8173993828463777</v>
      </c>
      <c r="AK89" s="373">
        <v>83</v>
      </c>
      <c r="AL89" s="371">
        <v>58.170616095501238</v>
      </c>
      <c r="AM89" s="372">
        <v>4.869272472334667</v>
      </c>
      <c r="AN89" s="373">
        <v>82</v>
      </c>
      <c r="AO89" s="371">
        <v>58.065768551843632</v>
      </c>
      <c r="AP89" s="372">
        <v>4.831707625417744</v>
      </c>
      <c r="AQ89" s="373">
        <v>84</v>
      </c>
      <c r="AR89" s="379">
        <v>50.80982656534978</v>
      </c>
      <c r="AS89" s="372">
        <v>6.4039875578986587</v>
      </c>
      <c r="AT89" s="551">
        <v>78</v>
      </c>
    </row>
    <row r="90" spans="1:46" customFormat="1" ht="14.5" customHeight="1">
      <c r="A90" s="542" t="s">
        <v>14</v>
      </c>
      <c r="B90" s="367" t="s">
        <v>462</v>
      </c>
      <c r="C90" s="368" t="s">
        <v>462</v>
      </c>
      <c r="D90" s="369" t="s">
        <v>462</v>
      </c>
      <c r="E90" s="377" t="s">
        <v>462</v>
      </c>
      <c r="F90" s="368" t="s">
        <v>462</v>
      </c>
      <c r="G90" s="369" t="s">
        <v>462</v>
      </c>
      <c r="H90" s="367" t="s">
        <v>462</v>
      </c>
      <c r="I90" s="368" t="s">
        <v>462</v>
      </c>
      <c r="J90" s="369" t="s">
        <v>462</v>
      </c>
      <c r="K90" s="367" t="s">
        <v>462</v>
      </c>
      <c r="L90" s="368" t="s">
        <v>462</v>
      </c>
      <c r="M90" s="369" t="s">
        <v>462</v>
      </c>
      <c r="N90" s="377" t="s">
        <v>462</v>
      </c>
      <c r="O90" s="368" t="s">
        <v>462</v>
      </c>
      <c r="P90" s="369" t="s">
        <v>462</v>
      </c>
      <c r="Q90" s="367" t="s">
        <v>462</v>
      </c>
      <c r="R90" s="368" t="s">
        <v>462</v>
      </c>
      <c r="S90" s="369" t="s">
        <v>462</v>
      </c>
      <c r="T90" s="367" t="s">
        <v>462</v>
      </c>
      <c r="U90" s="368" t="s">
        <v>462</v>
      </c>
      <c r="V90" s="369" t="s">
        <v>462</v>
      </c>
      <c r="W90" s="367" t="s">
        <v>462</v>
      </c>
      <c r="X90" s="368" t="s">
        <v>462</v>
      </c>
      <c r="Y90" s="369" t="s">
        <v>462</v>
      </c>
      <c r="Z90" s="367" t="s">
        <v>462</v>
      </c>
      <c r="AA90" s="368" t="s">
        <v>462</v>
      </c>
      <c r="AB90" s="369" t="s">
        <v>462</v>
      </c>
      <c r="AC90" s="377" t="s">
        <v>462</v>
      </c>
      <c r="AD90" s="368" t="s">
        <v>462</v>
      </c>
      <c r="AE90" s="369" t="s">
        <v>462</v>
      </c>
      <c r="AF90" s="367" t="s">
        <v>462</v>
      </c>
      <c r="AG90" s="368" t="s">
        <v>462</v>
      </c>
      <c r="AH90" s="369" t="s">
        <v>462</v>
      </c>
      <c r="AI90" s="367" t="s">
        <v>462</v>
      </c>
      <c r="AJ90" s="368" t="s">
        <v>462</v>
      </c>
      <c r="AK90" s="369" t="s">
        <v>462</v>
      </c>
      <c r="AL90" s="377" t="s">
        <v>462</v>
      </c>
      <c r="AM90" s="368" t="s">
        <v>462</v>
      </c>
      <c r="AN90" s="369" t="s">
        <v>462</v>
      </c>
      <c r="AO90" s="377" t="s">
        <v>462</v>
      </c>
      <c r="AP90" s="368" t="s">
        <v>462</v>
      </c>
      <c r="AQ90" s="369" t="s">
        <v>462</v>
      </c>
      <c r="AR90" s="367" t="s">
        <v>462</v>
      </c>
      <c r="AS90" s="368" t="s">
        <v>462</v>
      </c>
      <c r="AT90" s="550" t="s">
        <v>462</v>
      </c>
    </row>
    <row r="91" spans="1:46" customFormat="1" ht="14.5" customHeight="1">
      <c r="A91" s="543" t="s">
        <v>31</v>
      </c>
      <c r="B91" s="371">
        <v>46.493747733897408</v>
      </c>
      <c r="C91" s="372">
        <v>3.760295047469199</v>
      </c>
      <c r="D91" s="373">
        <v>86</v>
      </c>
      <c r="E91" s="371">
        <v>34.707768568283392</v>
      </c>
      <c r="F91" s="372">
        <v>4.9906907135994913</v>
      </c>
      <c r="G91" s="373">
        <v>84</v>
      </c>
      <c r="H91" s="371">
        <v>55.672782179366578</v>
      </c>
      <c r="I91" s="372">
        <v>4.4055625381650501</v>
      </c>
      <c r="J91" s="373">
        <v>89</v>
      </c>
      <c r="K91" s="371">
        <v>49.660112477726052</v>
      </c>
      <c r="L91" s="372">
        <v>7.1131710546968359</v>
      </c>
      <c r="M91" s="373">
        <v>89</v>
      </c>
      <c r="N91" s="371">
        <v>76.185476974766459</v>
      </c>
      <c r="O91" s="372">
        <v>7.2790855684867486</v>
      </c>
      <c r="P91" s="373">
        <v>88</v>
      </c>
      <c r="Q91" s="371">
        <v>48.408340713375978</v>
      </c>
      <c r="R91" s="372">
        <v>6.0154999881158684</v>
      </c>
      <c r="S91" s="373">
        <v>88</v>
      </c>
      <c r="T91" s="371">
        <v>61.134553667480098</v>
      </c>
      <c r="U91" s="372">
        <v>7.0884957924553946</v>
      </c>
      <c r="V91" s="373">
        <v>89</v>
      </c>
      <c r="W91" s="371">
        <v>48.661996878800657</v>
      </c>
      <c r="X91" s="372">
        <v>5.4589173144763743</v>
      </c>
      <c r="Y91" s="373">
        <v>87</v>
      </c>
      <c r="Z91" s="371">
        <v>51.779215067427501</v>
      </c>
      <c r="AA91" s="372">
        <v>8.1636730934027586</v>
      </c>
      <c r="AB91" s="373">
        <v>87</v>
      </c>
      <c r="AC91" s="371">
        <v>54.705150753061979</v>
      </c>
      <c r="AD91" s="372">
        <v>7.721347560567585</v>
      </c>
      <c r="AE91" s="373">
        <v>87</v>
      </c>
      <c r="AF91" s="371">
        <v>55.482871011187306</v>
      </c>
      <c r="AG91" s="372">
        <v>6.68338175874519</v>
      </c>
      <c r="AH91" s="373">
        <v>89</v>
      </c>
      <c r="AI91" s="371">
        <v>59.095788965817754</v>
      </c>
      <c r="AJ91" s="372">
        <v>8.3986896111882405</v>
      </c>
      <c r="AK91" s="373">
        <v>88</v>
      </c>
      <c r="AL91" s="371">
        <v>39.335833198661788</v>
      </c>
      <c r="AM91" s="372">
        <v>3.7944724407529549</v>
      </c>
      <c r="AN91" s="373">
        <v>85</v>
      </c>
      <c r="AO91" s="371">
        <v>41.824411558353113</v>
      </c>
      <c r="AP91" s="372">
        <v>8.6446632618044958</v>
      </c>
      <c r="AQ91" s="373">
        <v>89</v>
      </c>
      <c r="AR91" s="371">
        <v>38.570870125894153</v>
      </c>
      <c r="AS91" s="372">
        <v>8.304483494882426</v>
      </c>
      <c r="AT91" s="551">
        <v>76</v>
      </c>
    </row>
    <row r="92" spans="1:46" customFormat="1" ht="14.5" customHeight="1">
      <c r="A92" s="542" t="s">
        <v>15</v>
      </c>
      <c r="B92" s="367">
        <v>44.068031107327712</v>
      </c>
      <c r="C92" s="368">
        <v>2.9145773200524738</v>
      </c>
      <c r="D92" s="369">
        <v>327</v>
      </c>
      <c r="E92" s="377">
        <v>24.83730193987881</v>
      </c>
      <c r="F92" s="368">
        <v>2.718725132385678</v>
      </c>
      <c r="G92" s="369">
        <v>323</v>
      </c>
      <c r="H92" s="367">
        <v>80.786839087652567</v>
      </c>
      <c r="I92" s="368">
        <v>3.0945914956006462</v>
      </c>
      <c r="J92" s="369">
        <v>329</v>
      </c>
      <c r="K92" s="367">
        <v>73.177888758249992</v>
      </c>
      <c r="L92" s="368">
        <v>3.1957667052612062</v>
      </c>
      <c r="M92" s="369">
        <v>328</v>
      </c>
      <c r="N92" s="367">
        <v>86.478388336554261</v>
      </c>
      <c r="O92" s="368">
        <v>2.8988808089694378</v>
      </c>
      <c r="P92" s="369">
        <v>331</v>
      </c>
      <c r="Q92" s="367">
        <v>49.053041672931833</v>
      </c>
      <c r="R92" s="368">
        <v>3.0635788250731628</v>
      </c>
      <c r="S92" s="369">
        <v>328</v>
      </c>
      <c r="T92" s="367">
        <v>71.427924362781553</v>
      </c>
      <c r="U92" s="368">
        <v>3.9730237701004221</v>
      </c>
      <c r="V92" s="369">
        <v>329</v>
      </c>
      <c r="W92" s="367">
        <v>66.184638556225323</v>
      </c>
      <c r="X92" s="368">
        <v>4.1725136275911723</v>
      </c>
      <c r="Y92" s="369">
        <v>331</v>
      </c>
      <c r="Z92" s="367">
        <v>74.066978714001337</v>
      </c>
      <c r="AA92" s="368">
        <v>3.532122731611973</v>
      </c>
      <c r="AB92" s="369">
        <v>326</v>
      </c>
      <c r="AC92" s="367">
        <v>62.039357679700849</v>
      </c>
      <c r="AD92" s="368">
        <v>3.1684226020797661</v>
      </c>
      <c r="AE92" s="369">
        <v>327</v>
      </c>
      <c r="AF92" s="377">
        <v>59.200589757239747</v>
      </c>
      <c r="AG92" s="368">
        <v>4.2181757823627066</v>
      </c>
      <c r="AH92" s="369">
        <v>328</v>
      </c>
      <c r="AI92" s="367">
        <v>73.626456357690628</v>
      </c>
      <c r="AJ92" s="368">
        <v>3.256086932649445</v>
      </c>
      <c r="AK92" s="369">
        <v>329</v>
      </c>
      <c r="AL92" s="367">
        <v>61.276309332319343</v>
      </c>
      <c r="AM92" s="368">
        <v>2.916251107113164</v>
      </c>
      <c r="AN92" s="369">
        <v>328</v>
      </c>
      <c r="AO92" s="367">
        <v>59.869933800709447</v>
      </c>
      <c r="AP92" s="368">
        <v>2.5413742613295769</v>
      </c>
      <c r="AQ92" s="369">
        <v>330</v>
      </c>
      <c r="AR92" s="377">
        <v>42.561945764024308</v>
      </c>
      <c r="AS92" s="368">
        <v>3.7063223123358031</v>
      </c>
      <c r="AT92" s="550">
        <v>281</v>
      </c>
    </row>
    <row r="93" spans="1:46" customFormat="1" ht="14.5" customHeight="1">
      <c r="A93" s="543" t="s">
        <v>16</v>
      </c>
      <c r="B93" s="371">
        <v>66.82207096516774</v>
      </c>
      <c r="C93" s="372">
        <v>2.5602208566091949</v>
      </c>
      <c r="D93" s="373">
        <v>83</v>
      </c>
      <c r="E93" s="371">
        <v>57.844117411923243</v>
      </c>
      <c r="F93" s="372">
        <v>2.8390059919127602</v>
      </c>
      <c r="G93" s="373">
        <v>83</v>
      </c>
      <c r="H93" s="371">
        <v>87.246097387067977</v>
      </c>
      <c r="I93" s="372">
        <v>2.9226770325425182</v>
      </c>
      <c r="J93" s="373">
        <v>82</v>
      </c>
      <c r="K93" s="371">
        <v>73.297893783284593</v>
      </c>
      <c r="L93" s="372">
        <v>2.118940728360386</v>
      </c>
      <c r="M93" s="373">
        <v>83</v>
      </c>
      <c r="N93" s="371">
        <v>87.959896415512901</v>
      </c>
      <c r="O93" s="372">
        <v>4.5701045502008544</v>
      </c>
      <c r="P93" s="373">
        <v>83</v>
      </c>
      <c r="Q93" s="371">
        <v>66.585310992710589</v>
      </c>
      <c r="R93" s="372">
        <v>4.0871324359704477</v>
      </c>
      <c r="S93" s="373">
        <v>81</v>
      </c>
      <c r="T93" s="371">
        <v>84.118717006939875</v>
      </c>
      <c r="U93" s="372">
        <v>1.5953309668707301</v>
      </c>
      <c r="V93" s="373">
        <v>83</v>
      </c>
      <c r="W93" s="371">
        <v>64.45518661665578</v>
      </c>
      <c r="X93" s="372">
        <v>7.0657017159806701</v>
      </c>
      <c r="Y93" s="373">
        <v>83</v>
      </c>
      <c r="Z93" s="371">
        <v>78.36241851749017</v>
      </c>
      <c r="AA93" s="372">
        <v>5.8852297628096757</v>
      </c>
      <c r="AB93" s="373">
        <v>83</v>
      </c>
      <c r="AC93" s="371">
        <v>59.331586296844073</v>
      </c>
      <c r="AD93" s="372">
        <v>6.3427599379892898</v>
      </c>
      <c r="AE93" s="373">
        <v>83</v>
      </c>
      <c r="AF93" s="371">
        <v>68.43073415906386</v>
      </c>
      <c r="AG93" s="372">
        <v>2.9952849237811821</v>
      </c>
      <c r="AH93" s="373">
        <v>83</v>
      </c>
      <c r="AI93" s="371">
        <v>82.02799029966836</v>
      </c>
      <c r="AJ93" s="372">
        <v>3.998971546583574</v>
      </c>
      <c r="AK93" s="373">
        <v>83</v>
      </c>
      <c r="AL93" s="371">
        <v>68.092194779410207</v>
      </c>
      <c r="AM93" s="372">
        <v>5.8652809174986267</v>
      </c>
      <c r="AN93" s="373">
        <v>83</v>
      </c>
      <c r="AO93" s="371">
        <v>61.100218363284327</v>
      </c>
      <c r="AP93" s="372">
        <v>5.6840618727404282</v>
      </c>
      <c r="AQ93" s="373">
        <v>83</v>
      </c>
      <c r="AR93" s="371">
        <v>47.548105026749042</v>
      </c>
      <c r="AS93" s="372">
        <v>5.2307744100969691</v>
      </c>
      <c r="AT93" s="551">
        <v>72</v>
      </c>
    </row>
    <row r="94" spans="1:46" customFormat="1" ht="14.5" customHeight="1">
      <c r="A94" s="542" t="s">
        <v>17</v>
      </c>
      <c r="B94" s="367">
        <v>54.513127625582783</v>
      </c>
      <c r="C94" s="368">
        <v>3.2987678935037308</v>
      </c>
      <c r="D94" s="369">
        <v>509</v>
      </c>
      <c r="E94" s="367">
        <v>35.425895518564282</v>
      </c>
      <c r="F94" s="368">
        <v>2.618371108667005</v>
      </c>
      <c r="G94" s="369">
        <v>507</v>
      </c>
      <c r="H94" s="367">
        <v>79.723545507848954</v>
      </c>
      <c r="I94" s="368">
        <v>2.547183051290018</v>
      </c>
      <c r="J94" s="369">
        <v>508</v>
      </c>
      <c r="K94" s="367">
        <v>75.52357641657872</v>
      </c>
      <c r="L94" s="368">
        <v>2.4078396162725788</v>
      </c>
      <c r="M94" s="369">
        <v>508</v>
      </c>
      <c r="N94" s="367">
        <v>87.250179267317591</v>
      </c>
      <c r="O94" s="368">
        <v>2.183806187847471</v>
      </c>
      <c r="P94" s="369">
        <v>510</v>
      </c>
      <c r="Q94" s="367">
        <v>46.953002285837037</v>
      </c>
      <c r="R94" s="368">
        <v>2.4261219467122972</v>
      </c>
      <c r="S94" s="369">
        <v>507</v>
      </c>
      <c r="T94" s="367">
        <v>75.423677847989211</v>
      </c>
      <c r="U94" s="368">
        <v>2.2847066063721688</v>
      </c>
      <c r="V94" s="369">
        <v>509</v>
      </c>
      <c r="W94" s="377">
        <v>65.093032402374774</v>
      </c>
      <c r="X94" s="368">
        <v>3.5817308726142212</v>
      </c>
      <c r="Y94" s="369">
        <v>510</v>
      </c>
      <c r="Z94" s="367">
        <v>68.380241817601558</v>
      </c>
      <c r="AA94" s="368">
        <v>2.7392720941550719</v>
      </c>
      <c r="AB94" s="369">
        <v>512</v>
      </c>
      <c r="AC94" s="377">
        <v>61.278192674774182</v>
      </c>
      <c r="AD94" s="368">
        <v>2.308735109222027</v>
      </c>
      <c r="AE94" s="369">
        <v>510</v>
      </c>
      <c r="AF94" s="367">
        <v>62.020003999381657</v>
      </c>
      <c r="AG94" s="368">
        <v>2.298198497183308</v>
      </c>
      <c r="AH94" s="369">
        <v>508</v>
      </c>
      <c r="AI94" s="367">
        <v>74.81447184530289</v>
      </c>
      <c r="AJ94" s="368">
        <v>1.9700695738899561</v>
      </c>
      <c r="AK94" s="369">
        <v>508</v>
      </c>
      <c r="AL94" s="367">
        <v>60.566338153536961</v>
      </c>
      <c r="AM94" s="368">
        <v>2.91371067762045</v>
      </c>
      <c r="AN94" s="369">
        <v>509</v>
      </c>
      <c r="AO94" s="367">
        <v>59.951691808445148</v>
      </c>
      <c r="AP94" s="368">
        <v>3.004174004745614</v>
      </c>
      <c r="AQ94" s="369">
        <v>509</v>
      </c>
      <c r="AR94" s="377">
        <v>47.624539830704897</v>
      </c>
      <c r="AS94" s="368">
        <v>3.5201903860148489</v>
      </c>
      <c r="AT94" s="550">
        <v>433</v>
      </c>
    </row>
    <row r="95" spans="1:46" customFormat="1" ht="14.5" customHeight="1">
      <c r="A95" s="543" t="s">
        <v>18</v>
      </c>
      <c r="B95" s="371">
        <v>49.094075634503326</v>
      </c>
      <c r="C95" s="372">
        <v>1.641753684592103</v>
      </c>
      <c r="D95" s="373">
        <v>1195</v>
      </c>
      <c r="E95" s="371">
        <v>31.434670509094371</v>
      </c>
      <c r="F95" s="372">
        <v>1.663221349406965</v>
      </c>
      <c r="G95" s="373">
        <v>1185</v>
      </c>
      <c r="H95" s="371">
        <v>78.924567203915927</v>
      </c>
      <c r="I95" s="372">
        <v>1.519699135410268</v>
      </c>
      <c r="J95" s="373">
        <v>1198</v>
      </c>
      <c r="K95" s="371">
        <v>72.537905860972614</v>
      </c>
      <c r="L95" s="372">
        <v>1.5401407185314959</v>
      </c>
      <c r="M95" s="373">
        <v>1198</v>
      </c>
      <c r="N95" s="371">
        <v>84.804536597010028</v>
      </c>
      <c r="O95" s="372">
        <v>1.264952906496529</v>
      </c>
      <c r="P95" s="373">
        <v>1203</v>
      </c>
      <c r="Q95" s="371">
        <v>46.320908818421323</v>
      </c>
      <c r="R95" s="372">
        <v>1.718473731384617</v>
      </c>
      <c r="S95" s="373">
        <v>1190</v>
      </c>
      <c r="T95" s="371">
        <v>73.117045301217161</v>
      </c>
      <c r="U95" s="372">
        <v>1.549311935564762</v>
      </c>
      <c r="V95" s="373">
        <v>1202</v>
      </c>
      <c r="W95" s="371">
        <v>64.042484205633627</v>
      </c>
      <c r="X95" s="372">
        <v>1.7411890204665821</v>
      </c>
      <c r="Y95" s="373">
        <v>1200</v>
      </c>
      <c r="Z95" s="371">
        <v>70.031311169870037</v>
      </c>
      <c r="AA95" s="372">
        <v>1.476800814436575</v>
      </c>
      <c r="AB95" s="373">
        <v>1201</v>
      </c>
      <c r="AC95" s="371">
        <v>59.525690533764241</v>
      </c>
      <c r="AD95" s="372">
        <v>1.679933803866533</v>
      </c>
      <c r="AE95" s="373">
        <v>1198</v>
      </c>
      <c r="AF95" s="371">
        <v>56.660211646319759</v>
      </c>
      <c r="AG95" s="372">
        <v>1.553382011050318</v>
      </c>
      <c r="AH95" s="373">
        <v>1197</v>
      </c>
      <c r="AI95" s="371">
        <v>72.456898532817789</v>
      </c>
      <c r="AJ95" s="372">
        <v>1.5629268500459039</v>
      </c>
      <c r="AK95" s="373">
        <v>1202</v>
      </c>
      <c r="AL95" s="371">
        <v>58.76675819813574</v>
      </c>
      <c r="AM95" s="372">
        <v>1.790887692198091</v>
      </c>
      <c r="AN95" s="373">
        <v>1197</v>
      </c>
      <c r="AO95" s="371">
        <v>55.045804656547183</v>
      </c>
      <c r="AP95" s="372">
        <v>1.7320631784824949</v>
      </c>
      <c r="AQ95" s="373">
        <v>1200</v>
      </c>
      <c r="AR95" s="379">
        <v>40.301525933525852</v>
      </c>
      <c r="AS95" s="372">
        <v>1.661382328182176</v>
      </c>
      <c r="AT95" s="551">
        <v>1072</v>
      </c>
    </row>
    <row r="96" spans="1:46" customFormat="1" ht="14.5" customHeight="1">
      <c r="A96" s="542" t="s">
        <v>19</v>
      </c>
      <c r="B96" s="367">
        <v>41.601862505607187</v>
      </c>
      <c r="C96" s="368">
        <v>3.310425928158609</v>
      </c>
      <c r="D96" s="369">
        <v>158</v>
      </c>
      <c r="E96" s="367">
        <v>29.273334477945451</v>
      </c>
      <c r="F96" s="368">
        <v>3.3352664431609331</v>
      </c>
      <c r="G96" s="369">
        <v>157</v>
      </c>
      <c r="H96" s="377">
        <v>78.157053041097285</v>
      </c>
      <c r="I96" s="368">
        <v>3.405396137825949</v>
      </c>
      <c r="J96" s="369">
        <v>158</v>
      </c>
      <c r="K96" s="377">
        <v>79.096501076382324</v>
      </c>
      <c r="L96" s="368">
        <v>3.6742719189295001</v>
      </c>
      <c r="M96" s="369">
        <v>158</v>
      </c>
      <c r="N96" s="377">
        <v>86.568755930285533</v>
      </c>
      <c r="O96" s="368">
        <v>2.801699981201053</v>
      </c>
      <c r="P96" s="369">
        <v>159</v>
      </c>
      <c r="Q96" s="367">
        <v>39.911103590375362</v>
      </c>
      <c r="R96" s="368">
        <v>3.7770892747656402</v>
      </c>
      <c r="S96" s="369">
        <v>158</v>
      </c>
      <c r="T96" s="367">
        <v>64.335049252608144</v>
      </c>
      <c r="U96" s="368">
        <v>3.105941498588197</v>
      </c>
      <c r="V96" s="369">
        <v>159</v>
      </c>
      <c r="W96" s="367">
        <v>65.732751416457631</v>
      </c>
      <c r="X96" s="368">
        <v>3.5823769410705659</v>
      </c>
      <c r="Y96" s="369">
        <v>158</v>
      </c>
      <c r="Z96" s="367">
        <v>64.746675423740925</v>
      </c>
      <c r="AA96" s="368">
        <v>3.714819488770909</v>
      </c>
      <c r="AB96" s="369">
        <v>159</v>
      </c>
      <c r="AC96" s="367">
        <v>56.605998497027286</v>
      </c>
      <c r="AD96" s="368">
        <v>6.924245387246053</v>
      </c>
      <c r="AE96" s="369">
        <v>157</v>
      </c>
      <c r="AF96" s="367">
        <v>52.153895355034457</v>
      </c>
      <c r="AG96" s="368">
        <v>3.4766539895083142</v>
      </c>
      <c r="AH96" s="369">
        <v>157</v>
      </c>
      <c r="AI96" s="367">
        <v>63.834935073671438</v>
      </c>
      <c r="AJ96" s="368">
        <v>3.0555142507961439</v>
      </c>
      <c r="AK96" s="369">
        <v>159</v>
      </c>
      <c r="AL96" s="367">
        <v>59.597537251323693</v>
      </c>
      <c r="AM96" s="368">
        <v>3.3867304003955438</v>
      </c>
      <c r="AN96" s="369">
        <v>158</v>
      </c>
      <c r="AO96" s="367">
        <v>55.59193490410523</v>
      </c>
      <c r="AP96" s="368">
        <v>3.5234410060660251</v>
      </c>
      <c r="AQ96" s="369">
        <v>159</v>
      </c>
      <c r="AR96" s="377">
        <v>41.494195055444663</v>
      </c>
      <c r="AS96" s="368">
        <v>5.5335214860656867</v>
      </c>
      <c r="AT96" s="550">
        <v>135</v>
      </c>
    </row>
    <row r="97" spans="1:46" customFormat="1" ht="14.5" customHeight="1">
      <c r="A97" s="543" t="s">
        <v>20</v>
      </c>
      <c r="B97" s="371" t="s">
        <v>462</v>
      </c>
      <c r="C97" s="372" t="s">
        <v>462</v>
      </c>
      <c r="D97" s="373" t="s">
        <v>462</v>
      </c>
      <c r="E97" s="379" t="s">
        <v>462</v>
      </c>
      <c r="F97" s="372" t="s">
        <v>462</v>
      </c>
      <c r="G97" s="373" t="s">
        <v>462</v>
      </c>
      <c r="H97" s="371" t="s">
        <v>462</v>
      </c>
      <c r="I97" s="372" t="s">
        <v>462</v>
      </c>
      <c r="J97" s="373" t="s">
        <v>462</v>
      </c>
      <c r="K97" s="379" t="s">
        <v>462</v>
      </c>
      <c r="L97" s="372" t="s">
        <v>462</v>
      </c>
      <c r="M97" s="373" t="s">
        <v>462</v>
      </c>
      <c r="N97" s="371" t="s">
        <v>462</v>
      </c>
      <c r="O97" s="372" t="s">
        <v>462</v>
      </c>
      <c r="P97" s="373" t="s">
        <v>462</v>
      </c>
      <c r="Q97" s="379" t="s">
        <v>462</v>
      </c>
      <c r="R97" s="372" t="s">
        <v>462</v>
      </c>
      <c r="S97" s="373" t="s">
        <v>462</v>
      </c>
      <c r="T97" s="371" t="s">
        <v>462</v>
      </c>
      <c r="U97" s="372" t="s">
        <v>462</v>
      </c>
      <c r="V97" s="373" t="s">
        <v>462</v>
      </c>
      <c r="W97" s="371" t="s">
        <v>462</v>
      </c>
      <c r="X97" s="372" t="s">
        <v>462</v>
      </c>
      <c r="Y97" s="373" t="s">
        <v>462</v>
      </c>
      <c r="Z97" s="371" t="s">
        <v>462</v>
      </c>
      <c r="AA97" s="372" t="s">
        <v>462</v>
      </c>
      <c r="AB97" s="373" t="s">
        <v>462</v>
      </c>
      <c r="AC97" s="371" t="s">
        <v>462</v>
      </c>
      <c r="AD97" s="372" t="s">
        <v>462</v>
      </c>
      <c r="AE97" s="373" t="s">
        <v>462</v>
      </c>
      <c r="AF97" s="379" t="s">
        <v>462</v>
      </c>
      <c r="AG97" s="372" t="s">
        <v>462</v>
      </c>
      <c r="AH97" s="373" t="s">
        <v>462</v>
      </c>
      <c r="AI97" s="371" t="s">
        <v>462</v>
      </c>
      <c r="AJ97" s="372" t="s">
        <v>462</v>
      </c>
      <c r="AK97" s="373" t="s">
        <v>462</v>
      </c>
      <c r="AL97" s="371" t="s">
        <v>462</v>
      </c>
      <c r="AM97" s="372" t="s">
        <v>462</v>
      </c>
      <c r="AN97" s="373" t="s">
        <v>462</v>
      </c>
      <c r="AO97" s="379" t="s">
        <v>462</v>
      </c>
      <c r="AP97" s="372" t="s">
        <v>462</v>
      </c>
      <c r="AQ97" s="373" t="s">
        <v>462</v>
      </c>
      <c r="AR97" s="379" t="s">
        <v>462</v>
      </c>
      <c r="AS97" s="372" t="s">
        <v>462</v>
      </c>
      <c r="AT97" s="551" t="s">
        <v>462</v>
      </c>
    </row>
    <row r="98" spans="1:46" customFormat="1" ht="14.5" customHeight="1">
      <c r="A98" s="542" t="s">
        <v>21</v>
      </c>
      <c r="B98" s="367">
        <v>52.168401485719919</v>
      </c>
      <c r="C98" s="368">
        <v>3.872413595342151</v>
      </c>
      <c r="D98" s="369">
        <v>145</v>
      </c>
      <c r="E98" s="367">
        <v>50.543165203702053</v>
      </c>
      <c r="F98" s="368">
        <v>3.4933414254211739</v>
      </c>
      <c r="G98" s="369">
        <v>145</v>
      </c>
      <c r="H98" s="367">
        <v>77.102326919123712</v>
      </c>
      <c r="I98" s="368">
        <v>3.9005563820170361</v>
      </c>
      <c r="J98" s="369">
        <v>144</v>
      </c>
      <c r="K98" s="367">
        <v>67.87172196083327</v>
      </c>
      <c r="L98" s="368">
        <v>4.3509401268615573</v>
      </c>
      <c r="M98" s="369">
        <v>145</v>
      </c>
      <c r="N98" s="367">
        <v>83.447492899943853</v>
      </c>
      <c r="O98" s="368">
        <v>3.6411848612982829</v>
      </c>
      <c r="P98" s="369">
        <v>146</v>
      </c>
      <c r="Q98" s="367">
        <v>48.69680300866672</v>
      </c>
      <c r="R98" s="368">
        <v>4.2380044141385316</v>
      </c>
      <c r="S98" s="369">
        <v>146</v>
      </c>
      <c r="T98" s="377">
        <v>70.423196851563361</v>
      </c>
      <c r="U98" s="368">
        <v>3.395889061994056</v>
      </c>
      <c r="V98" s="369">
        <v>146</v>
      </c>
      <c r="W98" s="367">
        <v>62.811829297294793</v>
      </c>
      <c r="X98" s="368">
        <v>3.6312685536060609</v>
      </c>
      <c r="Y98" s="369">
        <v>146</v>
      </c>
      <c r="Z98" s="367">
        <v>74.96745613950057</v>
      </c>
      <c r="AA98" s="368">
        <v>4.3341469601069056</v>
      </c>
      <c r="AB98" s="369">
        <v>144</v>
      </c>
      <c r="AC98" s="367">
        <v>56.641473441218217</v>
      </c>
      <c r="AD98" s="368">
        <v>5.0866830484025263</v>
      </c>
      <c r="AE98" s="369">
        <v>144</v>
      </c>
      <c r="AF98" s="367">
        <v>55.273309607509788</v>
      </c>
      <c r="AG98" s="368">
        <v>4.7464968123991644</v>
      </c>
      <c r="AH98" s="369">
        <v>144</v>
      </c>
      <c r="AI98" s="377">
        <v>70.830954213574614</v>
      </c>
      <c r="AJ98" s="368">
        <v>4.2832236020832397</v>
      </c>
      <c r="AK98" s="369">
        <v>145</v>
      </c>
      <c r="AL98" s="367">
        <v>70.001182490442474</v>
      </c>
      <c r="AM98" s="368">
        <v>2.9896606866729329</v>
      </c>
      <c r="AN98" s="369">
        <v>145</v>
      </c>
      <c r="AO98" s="367">
        <v>55.390784520663694</v>
      </c>
      <c r="AP98" s="368">
        <v>4.1503520660441069</v>
      </c>
      <c r="AQ98" s="369">
        <v>145</v>
      </c>
      <c r="AR98" s="377">
        <v>49.777150518650487</v>
      </c>
      <c r="AS98" s="368">
        <v>7.1171915339577803</v>
      </c>
      <c r="AT98" s="550">
        <v>119</v>
      </c>
    </row>
    <row r="99" spans="1:46" customFormat="1" ht="14.5" customHeight="1">
      <c r="A99" s="543" t="s">
        <v>22</v>
      </c>
      <c r="B99" s="371" t="s">
        <v>462</v>
      </c>
      <c r="C99" s="372" t="s">
        <v>462</v>
      </c>
      <c r="D99" s="373" t="s">
        <v>462</v>
      </c>
      <c r="E99" s="371" t="s">
        <v>462</v>
      </c>
      <c r="F99" s="372" t="s">
        <v>462</v>
      </c>
      <c r="G99" s="373" t="s">
        <v>462</v>
      </c>
      <c r="H99" s="371" t="s">
        <v>462</v>
      </c>
      <c r="I99" s="372" t="s">
        <v>462</v>
      </c>
      <c r="J99" s="373" t="s">
        <v>462</v>
      </c>
      <c r="K99" s="379" t="s">
        <v>462</v>
      </c>
      <c r="L99" s="372" t="s">
        <v>462</v>
      </c>
      <c r="M99" s="373" t="s">
        <v>462</v>
      </c>
      <c r="N99" s="371" t="s">
        <v>462</v>
      </c>
      <c r="O99" s="372" t="s">
        <v>462</v>
      </c>
      <c r="P99" s="373" t="s">
        <v>462</v>
      </c>
      <c r="Q99" s="371" t="s">
        <v>462</v>
      </c>
      <c r="R99" s="372" t="s">
        <v>462</v>
      </c>
      <c r="S99" s="373" t="s">
        <v>462</v>
      </c>
      <c r="T99" s="371" t="s">
        <v>462</v>
      </c>
      <c r="U99" s="372" t="s">
        <v>462</v>
      </c>
      <c r="V99" s="373" t="s">
        <v>462</v>
      </c>
      <c r="W99" s="371" t="s">
        <v>462</v>
      </c>
      <c r="X99" s="372" t="s">
        <v>462</v>
      </c>
      <c r="Y99" s="373" t="s">
        <v>462</v>
      </c>
      <c r="Z99" s="371" t="s">
        <v>462</v>
      </c>
      <c r="AA99" s="372" t="s">
        <v>462</v>
      </c>
      <c r="AB99" s="373" t="s">
        <v>462</v>
      </c>
      <c r="AC99" s="371" t="s">
        <v>462</v>
      </c>
      <c r="AD99" s="372" t="s">
        <v>462</v>
      </c>
      <c r="AE99" s="373" t="s">
        <v>462</v>
      </c>
      <c r="AF99" s="371" t="s">
        <v>462</v>
      </c>
      <c r="AG99" s="372" t="s">
        <v>462</v>
      </c>
      <c r="AH99" s="373" t="s">
        <v>462</v>
      </c>
      <c r="AI99" s="371" t="s">
        <v>462</v>
      </c>
      <c r="AJ99" s="372" t="s">
        <v>462</v>
      </c>
      <c r="AK99" s="373" t="s">
        <v>462</v>
      </c>
      <c r="AL99" s="371" t="s">
        <v>462</v>
      </c>
      <c r="AM99" s="372" t="s">
        <v>462</v>
      </c>
      <c r="AN99" s="373" t="s">
        <v>462</v>
      </c>
      <c r="AO99" s="379" t="s">
        <v>462</v>
      </c>
      <c r="AP99" s="372" t="s">
        <v>462</v>
      </c>
      <c r="AQ99" s="373" t="s">
        <v>462</v>
      </c>
      <c r="AR99" s="371" t="s">
        <v>462</v>
      </c>
      <c r="AS99" s="372" t="s">
        <v>462</v>
      </c>
      <c r="AT99" s="551" t="s">
        <v>462</v>
      </c>
    </row>
    <row r="100" spans="1:46" customFormat="1" ht="14.5" customHeight="1">
      <c r="A100" s="542" t="s">
        <v>23</v>
      </c>
      <c r="B100" s="367">
        <v>47.421702234264359</v>
      </c>
      <c r="C100" s="368">
        <v>4.4193344637574574</v>
      </c>
      <c r="D100" s="369">
        <v>183</v>
      </c>
      <c r="E100" s="367">
        <v>27.982553501015062</v>
      </c>
      <c r="F100" s="368">
        <v>2.9866939221151338</v>
      </c>
      <c r="G100" s="369">
        <v>181</v>
      </c>
      <c r="H100" s="367">
        <v>84.544918575308898</v>
      </c>
      <c r="I100" s="368">
        <v>2.7506333700594978</v>
      </c>
      <c r="J100" s="369">
        <v>182</v>
      </c>
      <c r="K100" s="367">
        <v>75.917291171771637</v>
      </c>
      <c r="L100" s="368">
        <v>2.0884009924878231</v>
      </c>
      <c r="M100" s="369">
        <v>182</v>
      </c>
      <c r="N100" s="367">
        <v>82.733240995801154</v>
      </c>
      <c r="O100" s="368">
        <v>4.0531555560423458</v>
      </c>
      <c r="P100" s="369">
        <v>183</v>
      </c>
      <c r="Q100" s="367">
        <v>35.280454039979162</v>
      </c>
      <c r="R100" s="368">
        <v>4.2812784487396716</v>
      </c>
      <c r="S100" s="369">
        <v>182</v>
      </c>
      <c r="T100" s="367">
        <v>66.057205429401236</v>
      </c>
      <c r="U100" s="368">
        <v>4.7711679484093104</v>
      </c>
      <c r="V100" s="369">
        <v>181</v>
      </c>
      <c r="W100" s="367">
        <v>58.746697651321888</v>
      </c>
      <c r="X100" s="368">
        <v>3.848892461521134</v>
      </c>
      <c r="Y100" s="369">
        <v>182</v>
      </c>
      <c r="Z100" s="367">
        <v>66.384863540613964</v>
      </c>
      <c r="AA100" s="368">
        <v>3.403420790083945</v>
      </c>
      <c r="AB100" s="369">
        <v>181</v>
      </c>
      <c r="AC100" s="367">
        <v>51.946458760217851</v>
      </c>
      <c r="AD100" s="368">
        <v>4.2294512631355703</v>
      </c>
      <c r="AE100" s="369">
        <v>181</v>
      </c>
      <c r="AF100" s="367">
        <v>58.103235864351298</v>
      </c>
      <c r="AG100" s="368">
        <v>3.212217374766587</v>
      </c>
      <c r="AH100" s="369">
        <v>181</v>
      </c>
      <c r="AI100" s="367">
        <v>75.018376226914</v>
      </c>
      <c r="AJ100" s="368">
        <v>3.0040706084688891</v>
      </c>
      <c r="AK100" s="369">
        <v>182</v>
      </c>
      <c r="AL100" s="367">
        <v>56.679910833917333</v>
      </c>
      <c r="AM100" s="368">
        <v>3.0430363041692119</v>
      </c>
      <c r="AN100" s="369">
        <v>181</v>
      </c>
      <c r="AO100" s="367">
        <v>52.635545858125703</v>
      </c>
      <c r="AP100" s="368">
        <v>4.4980724650824087</v>
      </c>
      <c r="AQ100" s="369">
        <v>182</v>
      </c>
      <c r="AR100" s="367">
        <v>32.864265933280592</v>
      </c>
      <c r="AS100" s="368">
        <v>3.993134257086457</v>
      </c>
      <c r="AT100" s="550">
        <v>167</v>
      </c>
    </row>
    <row r="101" spans="1:46" customFormat="1" ht="14.5" customHeight="1" thickBot="1">
      <c r="A101" s="544" t="s">
        <v>24</v>
      </c>
      <c r="B101" s="374" t="s">
        <v>462</v>
      </c>
      <c r="C101" s="375" t="s">
        <v>462</v>
      </c>
      <c r="D101" s="552" t="s">
        <v>462</v>
      </c>
      <c r="E101" s="374" t="s">
        <v>462</v>
      </c>
      <c r="F101" s="375" t="s">
        <v>462</v>
      </c>
      <c r="G101" s="552" t="s">
        <v>462</v>
      </c>
      <c r="H101" s="374" t="s">
        <v>462</v>
      </c>
      <c r="I101" s="375" t="s">
        <v>462</v>
      </c>
      <c r="J101" s="552" t="s">
        <v>462</v>
      </c>
      <c r="K101" s="374" t="s">
        <v>462</v>
      </c>
      <c r="L101" s="375" t="s">
        <v>462</v>
      </c>
      <c r="M101" s="552" t="s">
        <v>462</v>
      </c>
      <c r="N101" s="374" t="s">
        <v>462</v>
      </c>
      <c r="O101" s="375" t="s">
        <v>462</v>
      </c>
      <c r="P101" s="552" t="s">
        <v>462</v>
      </c>
      <c r="Q101" s="374" t="s">
        <v>462</v>
      </c>
      <c r="R101" s="375" t="s">
        <v>462</v>
      </c>
      <c r="S101" s="552" t="s">
        <v>462</v>
      </c>
      <c r="T101" s="381" t="s">
        <v>462</v>
      </c>
      <c r="U101" s="375" t="s">
        <v>462</v>
      </c>
      <c r="V101" s="552" t="s">
        <v>462</v>
      </c>
      <c r="W101" s="374" t="s">
        <v>462</v>
      </c>
      <c r="X101" s="375" t="s">
        <v>462</v>
      </c>
      <c r="Y101" s="552" t="s">
        <v>462</v>
      </c>
      <c r="Z101" s="374" t="s">
        <v>462</v>
      </c>
      <c r="AA101" s="375" t="s">
        <v>462</v>
      </c>
      <c r="AB101" s="552" t="s">
        <v>462</v>
      </c>
      <c r="AC101" s="381" t="s">
        <v>462</v>
      </c>
      <c r="AD101" s="375" t="s">
        <v>462</v>
      </c>
      <c r="AE101" s="552" t="s">
        <v>462</v>
      </c>
      <c r="AF101" s="374" t="s">
        <v>462</v>
      </c>
      <c r="AG101" s="375" t="s">
        <v>462</v>
      </c>
      <c r="AH101" s="552" t="s">
        <v>462</v>
      </c>
      <c r="AI101" s="374" t="s">
        <v>462</v>
      </c>
      <c r="AJ101" s="375" t="s">
        <v>462</v>
      </c>
      <c r="AK101" s="552" t="s">
        <v>462</v>
      </c>
      <c r="AL101" s="374" t="s">
        <v>462</v>
      </c>
      <c r="AM101" s="375" t="s">
        <v>462</v>
      </c>
      <c r="AN101" s="552" t="s">
        <v>462</v>
      </c>
      <c r="AO101" s="374" t="s">
        <v>462</v>
      </c>
      <c r="AP101" s="375" t="s">
        <v>462</v>
      </c>
      <c r="AQ101" s="552" t="s">
        <v>462</v>
      </c>
      <c r="AR101" s="374" t="s">
        <v>462</v>
      </c>
      <c r="AS101" s="375" t="s">
        <v>462</v>
      </c>
      <c r="AT101" s="553" t="s">
        <v>462</v>
      </c>
    </row>
    <row r="102" spans="1:46" customFormat="1" ht="14.5" customHeight="1">
      <c r="A102" s="546" t="s">
        <v>26</v>
      </c>
      <c r="B102" s="366">
        <v>48.023782824694692</v>
      </c>
      <c r="C102" s="364">
        <v>1.055840306242438</v>
      </c>
      <c r="D102" s="365">
        <v>3362</v>
      </c>
      <c r="E102" s="366">
        <v>30.544316288466948</v>
      </c>
      <c r="F102" s="364">
        <v>0.97850271515875431</v>
      </c>
      <c r="G102" s="365">
        <v>3339</v>
      </c>
      <c r="H102" s="366">
        <v>77.827592715799256</v>
      </c>
      <c r="I102" s="364">
        <v>0.97374486067748045</v>
      </c>
      <c r="J102" s="365">
        <v>3364</v>
      </c>
      <c r="K102" s="382">
        <v>72.578364245425362</v>
      </c>
      <c r="L102" s="364">
        <v>0.97175054010724526</v>
      </c>
      <c r="M102" s="365">
        <v>3367</v>
      </c>
      <c r="N102" s="382">
        <v>85.343915247762908</v>
      </c>
      <c r="O102" s="364">
        <v>0.79385700796138403</v>
      </c>
      <c r="P102" s="365">
        <v>3382</v>
      </c>
      <c r="Q102" s="366">
        <v>46.84533151007976</v>
      </c>
      <c r="R102" s="364">
        <v>1.081369135938405</v>
      </c>
      <c r="S102" s="365">
        <v>3355</v>
      </c>
      <c r="T102" s="366">
        <v>72.0644511415761</v>
      </c>
      <c r="U102" s="364">
        <v>0.99553698418857817</v>
      </c>
      <c r="V102" s="365">
        <v>3375</v>
      </c>
      <c r="W102" s="382">
        <v>65.063152815410206</v>
      </c>
      <c r="X102" s="364">
        <v>1.098831838325296</v>
      </c>
      <c r="Y102" s="365">
        <v>3376</v>
      </c>
      <c r="Z102" s="366">
        <v>68.495213897014366</v>
      </c>
      <c r="AA102" s="364">
        <v>0.95859537564002262</v>
      </c>
      <c r="AB102" s="365">
        <v>3373</v>
      </c>
      <c r="AC102" s="382">
        <v>56.91007231955826</v>
      </c>
      <c r="AD102" s="364">
        <v>1.087966097315652</v>
      </c>
      <c r="AE102" s="365">
        <v>3370</v>
      </c>
      <c r="AF102" s="366">
        <v>58.413192337740661</v>
      </c>
      <c r="AG102" s="364">
        <v>0.97431940462935884</v>
      </c>
      <c r="AH102" s="365">
        <v>3365</v>
      </c>
      <c r="AI102" s="366">
        <v>72.622433936535657</v>
      </c>
      <c r="AJ102" s="364">
        <v>0.95450201740081031</v>
      </c>
      <c r="AK102" s="365">
        <v>3379</v>
      </c>
      <c r="AL102" s="366">
        <v>59.190092141070913</v>
      </c>
      <c r="AM102" s="364">
        <v>1.0670769039758849</v>
      </c>
      <c r="AN102" s="365">
        <v>3367</v>
      </c>
      <c r="AO102" s="366">
        <v>56.537700132030011</v>
      </c>
      <c r="AP102" s="364">
        <v>1.0412336350620399</v>
      </c>
      <c r="AQ102" s="365">
        <v>3378</v>
      </c>
      <c r="AR102" s="382">
        <v>41.659584769802869</v>
      </c>
      <c r="AS102" s="364">
        <v>1.0779418558197691</v>
      </c>
      <c r="AT102" s="547">
        <v>2969</v>
      </c>
    </row>
    <row r="103" spans="1:46" customFormat="1" ht="14.5" customHeight="1">
      <c r="A103" s="546" t="s">
        <v>25</v>
      </c>
      <c r="B103" s="366">
        <v>55.563044531482163</v>
      </c>
      <c r="C103" s="364">
        <v>2.8318721165039999</v>
      </c>
      <c r="D103" s="365">
        <v>439</v>
      </c>
      <c r="E103" s="366">
        <v>49.191206006581368</v>
      </c>
      <c r="F103" s="364">
        <v>2.6218625571803931</v>
      </c>
      <c r="G103" s="365">
        <v>440</v>
      </c>
      <c r="H103" s="366">
        <v>78.780682067993354</v>
      </c>
      <c r="I103" s="364">
        <v>2.5587606196310611</v>
      </c>
      <c r="J103" s="365">
        <v>438</v>
      </c>
      <c r="K103" s="366">
        <v>70.64323383471735</v>
      </c>
      <c r="L103" s="364">
        <v>2.8099948776468402</v>
      </c>
      <c r="M103" s="365">
        <v>442</v>
      </c>
      <c r="N103" s="366">
        <v>85.109326562960618</v>
      </c>
      <c r="O103" s="364">
        <v>1.6777308319929221</v>
      </c>
      <c r="P103" s="365">
        <v>442</v>
      </c>
      <c r="Q103" s="366">
        <v>50.282073890219628</v>
      </c>
      <c r="R103" s="364">
        <v>2.8038505695220328</v>
      </c>
      <c r="S103" s="365">
        <v>434</v>
      </c>
      <c r="T103" s="366">
        <v>72.552491220992621</v>
      </c>
      <c r="U103" s="364">
        <v>2.0802599853584312</v>
      </c>
      <c r="V103" s="365">
        <v>440</v>
      </c>
      <c r="W103" s="366">
        <v>59.993273664458279</v>
      </c>
      <c r="X103" s="364">
        <v>2.5767441356025009</v>
      </c>
      <c r="Y103" s="365">
        <v>442</v>
      </c>
      <c r="Z103" s="366">
        <v>70.867410281322137</v>
      </c>
      <c r="AA103" s="364">
        <v>2.9796338114076599</v>
      </c>
      <c r="AB103" s="365">
        <v>438</v>
      </c>
      <c r="AC103" s="366">
        <v>57.085426299293118</v>
      </c>
      <c r="AD103" s="364">
        <v>3.017946539034897</v>
      </c>
      <c r="AE103" s="365">
        <v>438</v>
      </c>
      <c r="AF103" s="366">
        <v>59.07335609234908</v>
      </c>
      <c r="AG103" s="364">
        <v>2.8961688979616769</v>
      </c>
      <c r="AH103" s="365">
        <v>440</v>
      </c>
      <c r="AI103" s="366">
        <v>74.275333889527815</v>
      </c>
      <c r="AJ103" s="364">
        <v>2.172383820220813</v>
      </c>
      <c r="AK103" s="365">
        <v>441</v>
      </c>
      <c r="AL103" s="366">
        <v>62.884961547347018</v>
      </c>
      <c r="AM103" s="364">
        <v>3.1427357678413239</v>
      </c>
      <c r="AN103" s="365">
        <v>440</v>
      </c>
      <c r="AO103" s="366">
        <v>55.345836879243613</v>
      </c>
      <c r="AP103" s="364">
        <v>2.4165228629999809</v>
      </c>
      <c r="AQ103" s="365">
        <v>441</v>
      </c>
      <c r="AR103" s="382">
        <v>49.011742659801087</v>
      </c>
      <c r="AS103" s="364">
        <v>3.3995621125084829</v>
      </c>
      <c r="AT103" s="547">
        <v>379</v>
      </c>
    </row>
    <row r="104" spans="1:46" customFormat="1" ht="14.5" customHeight="1">
      <c r="A104" s="548" t="s">
        <v>27</v>
      </c>
      <c r="B104" s="388">
        <v>48.886987956026452</v>
      </c>
      <c r="C104" s="389">
        <v>0.99742096476405706</v>
      </c>
      <c r="D104" s="390">
        <v>3801</v>
      </c>
      <c r="E104" s="388">
        <v>32.681678782249882</v>
      </c>
      <c r="F104" s="389">
        <v>0.99676233923836799</v>
      </c>
      <c r="G104" s="390">
        <v>3779</v>
      </c>
      <c r="H104" s="388">
        <v>77.935654710339946</v>
      </c>
      <c r="I104" s="389">
        <v>0.9098823126800184</v>
      </c>
      <c r="J104" s="390">
        <v>3802</v>
      </c>
      <c r="K104" s="549">
        <v>72.356194029650339</v>
      </c>
      <c r="L104" s="389">
        <v>0.92163173366818718</v>
      </c>
      <c r="M104" s="390">
        <v>3809</v>
      </c>
      <c r="N104" s="549">
        <v>85.317154920393719</v>
      </c>
      <c r="O104" s="389">
        <v>0.72869700444923324</v>
      </c>
      <c r="P104" s="390">
        <v>3824</v>
      </c>
      <c r="Q104" s="388">
        <v>47.231927159953628</v>
      </c>
      <c r="R104" s="389">
        <v>1.011802486990002</v>
      </c>
      <c r="S104" s="390">
        <v>3789</v>
      </c>
      <c r="T104" s="388">
        <v>72.119982134954483</v>
      </c>
      <c r="U104" s="389">
        <v>0.91323552316571399</v>
      </c>
      <c r="V104" s="390">
        <v>3815</v>
      </c>
      <c r="W104" s="549">
        <v>64.482260266035013</v>
      </c>
      <c r="X104" s="389">
        <v>1.0173992602519371</v>
      </c>
      <c r="Y104" s="390">
        <v>3818</v>
      </c>
      <c r="Z104" s="388">
        <v>68.764595920441323</v>
      </c>
      <c r="AA104" s="389">
        <v>0.91512425535151642</v>
      </c>
      <c r="AB104" s="390">
        <v>3811</v>
      </c>
      <c r="AC104" s="549">
        <v>56.930000903312681</v>
      </c>
      <c r="AD104" s="389">
        <v>1.023558883599488</v>
      </c>
      <c r="AE104" s="390">
        <v>3808</v>
      </c>
      <c r="AF104" s="388">
        <v>58.488522057299321</v>
      </c>
      <c r="AG104" s="389">
        <v>0.92441915627716775</v>
      </c>
      <c r="AH104" s="390">
        <v>3805</v>
      </c>
      <c r="AI104" s="388">
        <v>72.811046594533877</v>
      </c>
      <c r="AJ104" s="389">
        <v>0.88084595636152163</v>
      </c>
      <c r="AK104" s="390">
        <v>3820</v>
      </c>
      <c r="AL104" s="388">
        <v>59.611983108337647</v>
      </c>
      <c r="AM104" s="389">
        <v>1.0129586255242491</v>
      </c>
      <c r="AN104" s="390">
        <v>3807</v>
      </c>
      <c r="AO104" s="388">
        <v>56.402373047914892</v>
      </c>
      <c r="AP104" s="389">
        <v>0.96319183559272148</v>
      </c>
      <c r="AQ104" s="390">
        <v>3819</v>
      </c>
      <c r="AR104" s="549">
        <v>42.493813196793958</v>
      </c>
      <c r="AS104" s="389">
        <v>1.050929785301989</v>
      </c>
      <c r="AT104" s="391">
        <v>3348</v>
      </c>
    </row>
    <row r="105" spans="1:46" customFormat="1" ht="14.5" customHeight="1">
      <c r="A105" s="1313" t="s">
        <v>284</v>
      </c>
      <c r="B105" s="1313" t="s">
        <v>285</v>
      </c>
      <c r="C105" s="1313" t="s">
        <v>285</v>
      </c>
      <c r="D105" s="1313" t="s">
        <v>285</v>
      </c>
      <c r="E105" s="1313" t="s">
        <v>285</v>
      </c>
      <c r="F105" s="1313" t="s">
        <v>285</v>
      </c>
      <c r="G105" s="1313" t="s">
        <v>285</v>
      </c>
      <c r="H105" s="1313" t="s">
        <v>285</v>
      </c>
      <c r="I105" s="1313" t="s">
        <v>285</v>
      </c>
      <c r="J105" s="1313" t="s">
        <v>285</v>
      </c>
      <c r="K105" s="1313" t="s">
        <v>285</v>
      </c>
      <c r="L105" s="1313" t="s">
        <v>285</v>
      </c>
      <c r="M105" s="1313" t="s">
        <v>285</v>
      </c>
      <c r="N105" s="1313" t="s">
        <v>285</v>
      </c>
      <c r="O105" s="1313" t="s">
        <v>285</v>
      </c>
      <c r="P105" s="1313" t="s">
        <v>285</v>
      </c>
      <c r="Q105" s="1313" t="s">
        <v>285</v>
      </c>
      <c r="R105" s="1313" t="s">
        <v>285</v>
      </c>
      <c r="S105" s="1313" t="s">
        <v>285</v>
      </c>
      <c r="T105" s="1313" t="s">
        <v>285</v>
      </c>
      <c r="U105" s="1313" t="s">
        <v>285</v>
      </c>
      <c r="V105" s="1313" t="s">
        <v>285</v>
      </c>
      <c r="W105" s="1313" t="s">
        <v>285</v>
      </c>
      <c r="X105" s="1313" t="s">
        <v>285</v>
      </c>
      <c r="Y105" s="1313" t="s">
        <v>285</v>
      </c>
      <c r="Z105" s="1313" t="s">
        <v>285</v>
      </c>
      <c r="AA105" s="1313" t="s">
        <v>285</v>
      </c>
      <c r="AB105" s="1313" t="s">
        <v>285</v>
      </c>
      <c r="AC105" s="1313" t="s">
        <v>285</v>
      </c>
      <c r="AD105" s="1313" t="s">
        <v>285</v>
      </c>
      <c r="AE105" s="1313" t="s">
        <v>285</v>
      </c>
      <c r="AF105" s="1313" t="s">
        <v>285</v>
      </c>
      <c r="AG105" s="1313" t="s">
        <v>285</v>
      </c>
      <c r="AH105" s="1313" t="s">
        <v>285</v>
      </c>
      <c r="AI105" s="1313" t="s">
        <v>285</v>
      </c>
      <c r="AJ105" s="1313" t="s">
        <v>285</v>
      </c>
      <c r="AK105" s="1313" t="s">
        <v>285</v>
      </c>
      <c r="AL105" s="1313" t="s">
        <v>285</v>
      </c>
      <c r="AM105" s="1313" t="s">
        <v>285</v>
      </c>
      <c r="AN105" s="1313" t="s">
        <v>285</v>
      </c>
      <c r="AO105" s="1313" t="s">
        <v>285</v>
      </c>
      <c r="AP105" s="1313" t="s">
        <v>285</v>
      </c>
      <c r="AQ105" s="1313" t="s">
        <v>285</v>
      </c>
      <c r="AR105" s="1313" t="s">
        <v>285</v>
      </c>
      <c r="AS105" s="1313" t="s">
        <v>285</v>
      </c>
      <c r="AT105" s="1313" t="s">
        <v>285</v>
      </c>
    </row>
    <row r="106" spans="1:46" customFormat="1" ht="33" customHeight="1">
      <c r="A106" s="1317" t="s">
        <v>648</v>
      </c>
      <c r="B106" s="1317" t="s">
        <v>126</v>
      </c>
      <c r="C106" s="1317" t="s">
        <v>126</v>
      </c>
      <c r="D106" s="1317" t="s">
        <v>126</v>
      </c>
      <c r="E106" s="1317" t="s">
        <v>126</v>
      </c>
      <c r="F106" s="1317" t="s">
        <v>126</v>
      </c>
      <c r="G106" s="1317" t="s">
        <v>126</v>
      </c>
      <c r="H106" s="1317" t="s">
        <v>126</v>
      </c>
      <c r="I106" s="1317" t="s">
        <v>126</v>
      </c>
      <c r="J106" s="1317" t="s">
        <v>126</v>
      </c>
      <c r="K106" s="1317" t="s">
        <v>126</v>
      </c>
      <c r="L106" s="1317" t="s">
        <v>126</v>
      </c>
      <c r="M106" s="1317" t="s">
        <v>126</v>
      </c>
      <c r="N106" s="1317" t="s">
        <v>126</v>
      </c>
      <c r="O106" s="1317" t="s">
        <v>126</v>
      </c>
      <c r="P106" s="1317" t="s">
        <v>126</v>
      </c>
      <c r="Q106" s="1317" t="s">
        <v>126</v>
      </c>
      <c r="R106" s="1317" t="s">
        <v>126</v>
      </c>
      <c r="S106" s="1317" t="s">
        <v>126</v>
      </c>
      <c r="T106" s="1317" t="s">
        <v>126</v>
      </c>
      <c r="U106" s="1317" t="s">
        <v>126</v>
      </c>
      <c r="V106" s="1317" t="s">
        <v>126</v>
      </c>
      <c r="W106" s="1317" t="s">
        <v>126</v>
      </c>
      <c r="X106" s="1317" t="s">
        <v>126</v>
      </c>
      <c r="Y106" s="1317" t="s">
        <v>126</v>
      </c>
      <c r="Z106" s="1317" t="s">
        <v>126</v>
      </c>
      <c r="AA106" s="1317" t="s">
        <v>126</v>
      </c>
      <c r="AB106" s="1317" t="s">
        <v>126</v>
      </c>
      <c r="AC106" s="1317" t="s">
        <v>126</v>
      </c>
      <c r="AD106" s="1317" t="s">
        <v>126</v>
      </c>
      <c r="AE106" s="1317" t="s">
        <v>126</v>
      </c>
      <c r="AF106" s="1317" t="s">
        <v>126</v>
      </c>
      <c r="AG106" s="1317" t="s">
        <v>126</v>
      </c>
      <c r="AH106" s="1317" t="s">
        <v>126</v>
      </c>
      <c r="AI106" s="1317" t="s">
        <v>126</v>
      </c>
      <c r="AJ106" s="1317" t="s">
        <v>126</v>
      </c>
      <c r="AK106" s="1317" t="s">
        <v>126</v>
      </c>
      <c r="AL106" s="1317" t="s">
        <v>126</v>
      </c>
      <c r="AM106" s="1317" t="s">
        <v>126</v>
      </c>
      <c r="AN106" s="1317" t="s">
        <v>126</v>
      </c>
      <c r="AO106" s="1317" t="s">
        <v>126</v>
      </c>
      <c r="AP106" s="1317" t="s">
        <v>126</v>
      </c>
      <c r="AQ106" s="1317" t="s">
        <v>126</v>
      </c>
      <c r="AR106" s="1317" t="s">
        <v>126</v>
      </c>
      <c r="AS106" s="1317" t="s">
        <v>126</v>
      </c>
      <c r="AT106" s="1317" t="s">
        <v>126</v>
      </c>
    </row>
    <row r="107" spans="1:46" customFormat="1" ht="14.5" customHeight="1">
      <c r="A107" s="1313" t="s">
        <v>289</v>
      </c>
      <c r="B107" s="1313" t="s">
        <v>289</v>
      </c>
      <c r="C107" s="1313" t="s">
        <v>289</v>
      </c>
      <c r="D107" s="1313" t="s">
        <v>289</v>
      </c>
      <c r="E107" s="1313" t="s">
        <v>289</v>
      </c>
      <c r="F107" s="1313" t="s">
        <v>289</v>
      </c>
      <c r="G107" s="1313" t="s">
        <v>289</v>
      </c>
      <c r="H107" s="1313" t="s">
        <v>289</v>
      </c>
      <c r="I107" s="1313" t="s">
        <v>289</v>
      </c>
      <c r="J107" s="1313" t="s">
        <v>289</v>
      </c>
      <c r="K107" s="1313" t="s">
        <v>289</v>
      </c>
      <c r="L107" s="1313" t="s">
        <v>289</v>
      </c>
      <c r="M107" s="1313" t="s">
        <v>289</v>
      </c>
      <c r="N107" s="1313" t="s">
        <v>289</v>
      </c>
      <c r="O107" s="1313" t="s">
        <v>289</v>
      </c>
      <c r="P107" s="1313" t="s">
        <v>289</v>
      </c>
      <c r="Q107" s="1313" t="s">
        <v>289</v>
      </c>
      <c r="R107" s="1313" t="s">
        <v>289</v>
      </c>
      <c r="S107" s="1313" t="s">
        <v>289</v>
      </c>
      <c r="T107" s="1313" t="s">
        <v>289</v>
      </c>
      <c r="U107" s="1313" t="s">
        <v>289</v>
      </c>
      <c r="V107" s="1313" t="s">
        <v>289</v>
      </c>
      <c r="W107" s="1313" t="s">
        <v>289</v>
      </c>
      <c r="X107" s="1313" t="s">
        <v>289</v>
      </c>
      <c r="Y107" s="1313" t="s">
        <v>289</v>
      </c>
      <c r="Z107" s="1313" t="s">
        <v>289</v>
      </c>
      <c r="AA107" s="1313" t="s">
        <v>289</v>
      </c>
      <c r="AB107" s="1313" t="s">
        <v>289</v>
      </c>
      <c r="AC107" s="1313" t="s">
        <v>289</v>
      </c>
      <c r="AD107" s="1313" t="s">
        <v>289</v>
      </c>
      <c r="AE107" s="1313" t="s">
        <v>289</v>
      </c>
      <c r="AF107" s="1313" t="s">
        <v>289</v>
      </c>
      <c r="AG107" s="1313" t="s">
        <v>289</v>
      </c>
      <c r="AH107" s="1313" t="s">
        <v>289</v>
      </c>
      <c r="AI107" s="1313" t="s">
        <v>289</v>
      </c>
      <c r="AJ107" s="1313" t="s">
        <v>289</v>
      </c>
      <c r="AK107" s="1313" t="s">
        <v>289</v>
      </c>
      <c r="AL107" s="1313" t="s">
        <v>289</v>
      </c>
      <c r="AM107" s="1313" t="s">
        <v>289</v>
      </c>
      <c r="AN107" s="1313" t="s">
        <v>289</v>
      </c>
      <c r="AO107" s="1313" t="s">
        <v>289</v>
      </c>
      <c r="AP107" s="1313" t="s">
        <v>289</v>
      </c>
      <c r="AQ107" s="1313" t="s">
        <v>289</v>
      </c>
      <c r="AR107" s="1313" t="s">
        <v>289</v>
      </c>
      <c r="AS107" s="1313" t="s">
        <v>289</v>
      </c>
      <c r="AT107" s="1313" t="s">
        <v>289</v>
      </c>
    </row>
    <row r="108" spans="1:46" customFormat="1" ht="14.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row>
    <row r="109" spans="1:46" customFormat="1" ht="14.5" customHeight="1">
      <c r="A109" s="1330" t="s">
        <v>512</v>
      </c>
      <c r="B109" s="1330"/>
      <c r="C109" s="1330"/>
      <c r="D109" s="1330"/>
      <c r="E109" s="1330"/>
      <c r="F109" s="1330"/>
      <c r="G109" s="1330"/>
      <c r="H109" s="1330"/>
      <c r="I109" s="1330"/>
      <c r="J109" s="1330"/>
      <c r="K109" s="1330"/>
      <c r="L109" s="1330"/>
      <c r="M109" s="1330"/>
      <c r="N109" s="1330"/>
      <c r="O109" s="1330"/>
      <c r="P109" s="1330"/>
      <c r="Q109" s="1330"/>
      <c r="R109" s="1330"/>
      <c r="S109" s="1330"/>
      <c r="T109" s="1330"/>
      <c r="U109" s="1330"/>
      <c r="V109" s="1330"/>
      <c r="W109" s="1330"/>
      <c r="X109" s="1330"/>
      <c r="Y109" s="1330"/>
      <c r="Z109" s="1330"/>
      <c r="AA109" s="1330"/>
      <c r="AB109" s="1330"/>
      <c r="AC109" s="1330"/>
      <c r="AD109" s="1330"/>
      <c r="AE109" s="1330"/>
      <c r="AF109" s="1330"/>
      <c r="AG109" s="1330"/>
      <c r="AH109" s="1330"/>
      <c r="AI109" s="1330"/>
      <c r="AJ109" s="1330"/>
      <c r="AK109" s="1330"/>
      <c r="AL109" s="1330"/>
      <c r="AM109" s="1330"/>
      <c r="AN109" s="1330"/>
      <c r="AO109" s="1330"/>
      <c r="AP109" s="1330"/>
      <c r="AQ109" s="1330"/>
      <c r="AR109" s="1330"/>
      <c r="AS109" s="1330"/>
      <c r="AT109" s="1330"/>
    </row>
    <row r="110" spans="1:46" s="14" customFormat="1" ht="57" customHeight="1">
      <c r="A110" s="1326" t="s">
        <v>10</v>
      </c>
      <c r="B110" s="1315" t="s">
        <v>632</v>
      </c>
      <c r="C110" s="1315" t="s">
        <v>262</v>
      </c>
      <c r="D110" s="1315" t="s">
        <v>262</v>
      </c>
      <c r="E110" s="1331" t="s">
        <v>618</v>
      </c>
      <c r="F110" s="1331" t="s">
        <v>619</v>
      </c>
      <c r="G110" s="1331" t="s">
        <v>619</v>
      </c>
      <c r="H110" s="1315" t="s">
        <v>633</v>
      </c>
      <c r="I110" s="1315" t="s">
        <v>263</v>
      </c>
      <c r="J110" s="1315" t="s">
        <v>263</v>
      </c>
      <c r="K110" s="1315" t="s">
        <v>634</v>
      </c>
      <c r="L110" s="1315" t="s">
        <v>264</v>
      </c>
      <c r="M110" s="1315" t="s">
        <v>264</v>
      </c>
      <c r="N110" s="1315" t="s">
        <v>635</v>
      </c>
      <c r="O110" s="1315" t="s">
        <v>265</v>
      </c>
      <c r="P110" s="1315" t="s">
        <v>265</v>
      </c>
      <c r="Q110" s="1315" t="s">
        <v>636</v>
      </c>
      <c r="R110" s="1315" t="s">
        <v>266</v>
      </c>
      <c r="S110" s="1315" t="s">
        <v>266</v>
      </c>
      <c r="T110" s="1315" t="s">
        <v>637</v>
      </c>
      <c r="U110" s="1315" t="s">
        <v>267</v>
      </c>
      <c r="V110" s="1315" t="s">
        <v>267</v>
      </c>
      <c r="W110" s="1315" t="s">
        <v>638</v>
      </c>
      <c r="X110" s="1315" t="s">
        <v>268</v>
      </c>
      <c r="Y110" s="1315" t="s">
        <v>268</v>
      </c>
      <c r="Z110" s="1315" t="s">
        <v>291</v>
      </c>
      <c r="AA110" s="1315" t="s">
        <v>269</v>
      </c>
      <c r="AB110" s="1315" t="s">
        <v>269</v>
      </c>
      <c r="AC110" s="1315" t="s">
        <v>639</v>
      </c>
      <c r="AD110" s="1315" t="s">
        <v>270</v>
      </c>
      <c r="AE110" s="1315" t="s">
        <v>270</v>
      </c>
      <c r="AF110" s="1315" t="s">
        <v>640</v>
      </c>
      <c r="AG110" s="1315" t="s">
        <v>271</v>
      </c>
      <c r="AH110" s="1315" t="s">
        <v>271</v>
      </c>
      <c r="AI110" s="1315" t="s">
        <v>641</v>
      </c>
      <c r="AJ110" s="1315" t="s">
        <v>272</v>
      </c>
      <c r="AK110" s="1315" t="s">
        <v>272</v>
      </c>
      <c r="AL110" s="1315" t="s">
        <v>642</v>
      </c>
      <c r="AM110" s="1315" t="s">
        <v>273</v>
      </c>
      <c r="AN110" s="1315" t="s">
        <v>273</v>
      </c>
      <c r="AO110" s="1315" t="s">
        <v>643</v>
      </c>
      <c r="AP110" s="1315" t="s">
        <v>274</v>
      </c>
      <c r="AQ110" s="1315" t="s">
        <v>274</v>
      </c>
      <c r="AR110" s="1331" t="s">
        <v>283</v>
      </c>
      <c r="AS110" s="1331" t="s">
        <v>629</v>
      </c>
      <c r="AT110" s="1332" t="s">
        <v>629</v>
      </c>
    </row>
    <row r="111" spans="1:46" customFormat="1" ht="14.5" customHeight="1" thickBot="1">
      <c r="A111" s="1327"/>
      <c r="B111" s="18" t="s">
        <v>56</v>
      </c>
      <c r="C111" s="18" t="s">
        <v>57</v>
      </c>
      <c r="D111" s="6" t="s">
        <v>123</v>
      </c>
      <c r="E111" s="18" t="s">
        <v>56</v>
      </c>
      <c r="F111" s="18" t="s">
        <v>57</v>
      </c>
      <c r="G111" s="6" t="s">
        <v>123</v>
      </c>
      <c r="H111" s="18" t="s">
        <v>56</v>
      </c>
      <c r="I111" s="18" t="s">
        <v>57</v>
      </c>
      <c r="J111" s="6" t="s">
        <v>123</v>
      </c>
      <c r="K111" s="18" t="s">
        <v>56</v>
      </c>
      <c r="L111" s="18" t="s">
        <v>57</v>
      </c>
      <c r="M111" s="6" t="s">
        <v>123</v>
      </c>
      <c r="N111" s="18" t="s">
        <v>56</v>
      </c>
      <c r="O111" s="18" t="s">
        <v>57</v>
      </c>
      <c r="P111" s="6" t="s">
        <v>123</v>
      </c>
      <c r="Q111" s="18" t="s">
        <v>56</v>
      </c>
      <c r="R111" s="18" t="s">
        <v>57</v>
      </c>
      <c r="S111" s="6" t="s">
        <v>123</v>
      </c>
      <c r="T111" s="18" t="s">
        <v>56</v>
      </c>
      <c r="U111" s="18" t="s">
        <v>57</v>
      </c>
      <c r="V111" s="6" t="s">
        <v>123</v>
      </c>
      <c r="W111" s="18" t="s">
        <v>56</v>
      </c>
      <c r="X111" s="18" t="s">
        <v>57</v>
      </c>
      <c r="Y111" s="6" t="s">
        <v>123</v>
      </c>
      <c r="Z111" s="18" t="s">
        <v>56</v>
      </c>
      <c r="AA111" s="18" t="s">
        <v>57</v>
      </c>
      <c r="AB111" s="6" t="s">
        <v>123</v>
      </c>
      <c r="AC111" s="18" t="s">
        <v>56</v>
      </c>
      <c r="AD111" s="18" t="s">
        <v>57</v>
      </c>
      <c r="AE111" s="6" t="s">
        <v>123</v>
      </c>
      <c r="AF111" s="18" t="s">
        <v>56</v>
      </c>
      <c r="AG111" s="18" t="s">
        <v>57</v>
      </c>
      <c r="AH111" s="6" t="s">
        <v>123</v>
      </c>
      <c r="AI111" s="18" t="s">
        <v>56</v>
      </c>
      <c r="AJ111" s="18" t="s">
        <v>57</v>
      </c>
      <c r="AK111" s="6" t="s">
        <v>123</v>
      </c>
      <c r="AL111" s="18" t="s">
        <v>56</v>
      </c>
      <c r="AM111" s="18" t="s">
        <v>57</v>
      </c>
      <c r="AN111" s="6" t="s">
        <v>123</v>
      </c>
      <c r="AO111" s="18" t="s">
        <v>56</v>
      </c>
      <c r="AP111" s="18" t="s">
        <v>57</v>
      </c>
      <c r="AQ111" s="6" t="s">
        <v>123</v>
      </c>
      <c r="AR111" s="18" t="s">
        <v>56</v>
      </c>
      <c r="AS111" s="18" t="s">
        <v>57</v>
      </c>
      <c r="AT111" s="18" t="s">
        <v>123</v>
      </c>
    </row>
    <row r="112" spans="1:46" customFormat="1" ht="14.5" customHeight="1">
      <c r="A112" s="542" t="s">
        <v>11</v>
      </c>
      <c r="B112" s="377">
        <v>19.249033050923401</v>
      </c>
      <c r="C112" s="359">
        <v>2.2967871044107482</v>
      </c>
      <c r="D112" s="360">
        <v>305</v>
      </c>
      <c r="E112" s="376">
        <v>12.59891980791715</v>
      </c>
      <c r="F112" s="359">
        <v>1.9785746132525299</v>
      </c>
      <c r="G112" s="360">
        <v>304</v>
      </c>
      <c r="H112" s="377">
        <v>16.015327412424039</v>
      </c>
      <c r="I112" s="359">
        <v>2.0928462535579802</v>
      </c>
      <c r="J112" s="360">
        <v>304</v>
      </c>
      <c r="K112" s="376">
        <v>54.885840996928771</v>
      </c>
      <c r="L112" s="359">
        <v>2.8904027670925032</v>
      </c>
      <c r="M112" s="360">
        <v>305</v>
      </c>
      <c r="N112" s="377">
        <v>48.939143176068441</v>
      </c>
      <c r="O112" s="359">
        <v>2.8955611700165451</v>
      </c>
      <c r="P112" s="360">
        <v>306</v>
      </c>
      <c r="Q112" s="377">
        <v>39.015471383672413</v>
      </c>
      <c r="R112" s="359">
        <v>2.8230080374948061</v>
      </c>
      <c r="S112" s="360">
        <v>309</v>
      </c>
      <c r="T112" s="377">
        <v>32.087902980333737</v>
      </c>
      <c r="U112" s="359">
        <v>2.7344937570967751</v>
      </c>
      <c r="V112" s="360">
        <v>306</v>
      </c>
      <c r="W112" s="377">
        <v>24.034409650644921</v>
      </c>
      <c r="X112" s="359">
        <v>2.4749390913649618</v>
      </c>
      <c r="Y112" s="360">
        <v>305</v>
      </c>
      <c r="Z112" s="377">
        <v>7.9127511789775298</v>
      </c>
      <c r="AA112" s="359">
        <v>1.5880829915883561</v>
      </c>
      <c r="AB112" s="360">
        <v>304</v>
      </c>
      <c r="AC112" s="376">
        <v>12.973729923074449</v>
      </c>
      <c r="AD112" s="359">
        <v>2.020530769388166</v>
      </c>
      <c r="AE112" s="360">
        <v>304</v>
      </c>
      <c r="AF112" s="377">
        <v>47.001481653997082</v>
      </c>
      <c r="AG112" s="359">
        <v>2.882974925972285</v>
      </c>
      <c r="AH112" s="360">
        <v>307</v>
      </c>
      <c r="AI112" s="377">
        <v>27.109600050778461</v>
      </c>
      <c r="AJ112" s="359">
        <v>2.5717666980016629</v>
      </c>
      <c r="AK112" s="360">
        <v>305</v>
      </c>
      <c r="AL112" s="376">
        <v>36.724785132535061</v>
      </c>
      <c r="AM112" s="359">
        <v>2.8286279092122339</v>
      </c>
      <c r="AN112" s="360">
        <v>305</v>
      </c>
      <c r="AO112" s="376">
        <v>9.5165898598700274</v>
      </c>
      <c r="AP112" s="359">
        <v>1.688987527240593</v>
      </c>
      <c r="AQ112" s="360">
        <v>304</v>
      </c>
      <c r="AR112" s="377">
        <v>47.505227859215601</v>
      </c>
      <c r="AS112" s="359">
        <v>2.899566892662238</v>
      </c>
      <c r="AT112" s="385">
        <v>304</v>
      </c>
    </row>
    <row r="113" spans="1:46" customFormat="1" ht="14.5" customHeight="1">
      <c r="A113" s="543" t="s">
        <v>12</v>
      </c>
      <c r="B113" s="378">
        <v>25.332733364710439</v>
      </c>
      <c r="C113" s="361">
        <v>2.7556067278253051</v>
      </c>
      <c r="D113" s="362">
        <v>259</v>
      </c>
      <c r="E113" s="378">
        <v>11.923297841521389</v>
      </c>
      <c r="F113" s="361">
        <v>2.0814138426970361</v>
      </c>
      <c r="G113" s="362">
        <v>257</v>
      </c>
      <c r="H113" s="378">
        <v>23.12756270091641</v>
      </c>
      <c r="I113" s="361">
        <v>2.6897472189413891</v>
      </c>
      <c r="J113" s="362">
        <v>259</v>
      </c>
      <c r="K113" s="378">
        <v>52.443612677192149</v>
      </c>
      <c r="L113" s="361">
        <v>3.1893085612876382</v>
      </c>
      <c r="M113" s="362">
        <v>260</v>
      </c>
      <c r="N113" s="378">
        <v>36.7650565089872</v>
      </c>
      <c r="O113" s="361">
        <v>3.058056580803739</v>
      </c>
      <c r="P113" s="362">
        <v>258</v>
      </c>
      <c r="Q113" s="379">
        <v>37.148702907720548</v>
      </c>
      <c r="R113" s="361">
        <v>3.121371344700075</v>
      </c>
      <c r="S113" s="362">
        <v>256</v>
      </c>
      <c r="T113" s="379">
        <v>31.995801986279531</v>
      </c>
      <c r="U113" s="361">
        <v>2.961535578297763</v>
      </c>
      <c r="V113" s="362">
        <v>258</v>
      </c>
      <c r="W113" s="379">
        <v>31.138131610497918</v>
      </c>
      <c r="X113" s="361">
        <v>2.9946273418164062</v>
      </c>
      <c r="Y113" s="362">
        <v>257</v>
      </c>
      <c r="Z113" s="379">
        <v>13.93008747537635</v>
      </c>
      <c r="AA113" s="361">
        <v>2.3228341957218821</v>
      </c>
      <c r="AB113" s="362">
        <v>257</v>
      </c>
      <c r="AC113" s="379">
        <v>22.646295515976711</v>
      </c>
      <c r="AD113" s="361">
        <v>2.728748676995135</v>
      </c>
      <c r="AE113" s="362">
        <v>256</v>
      </c>
      <c r="AF113" s="379">
        <v>47.827337370039203</v>
      </c>
      <c r="AG113" s="361">
        <v>3.2017111423103102</v>
      </c>
      <c r="AH113" s="362">
        <v>258</v>
      </c>
      <c r="AI113" s="379">
        <v>35.165297150248833</v>
      </c>
      <c r="AJ113" s="361">
        <v>3.0664733309099361</v>
      </c>
      <c r="AK113" s="362">
        <v>258</v>
      </c>
      <c r="AL113" s="379">
        <v>39.441503124735831</v>
      </c>
      <c r="AM113" s="361">
        <v>3.1369434349719332</v>
      </c>
      <c r="AN113" s="362">
        <v>259</v>
      </c>
      <c r="AO113" s="379">
        <v>6.8418657569962251</v>
      </c>
      <c r="AP113" s="361">
        <v>1.5668889353242299</v>
      </c>
      <c r="AQ113" s="362">
        <v>257</v>
      </c>
      <c r="AR113" s="378">
        <v>42.897448233175972</v>
      </c>
      <c r="AS113" s="361">
        <v>3.2229397474130228</v>
      </c>
      <c r="AT113" s="386">
        <v>251</v>
      </c>
    </row>
    <row r="114" spans="1:46" customFormat="1" ht="14.5" customHeight="1">
      <c r="A114" s="542" t="s">
        <v>30</v>
      </c>
      <c r="B114" s="376">
        <v>21.84882577478994</v>
      </c>
      <c r="C114" s="359">
        <v>2.736293007261327</v>
      </c>
      <c r="D114" s="360">
        <v>232</v>
      </c>
      <c r="E114" s="376">
        <v>15.096551437568669</v>
      </c>
      <c r="F114" s="359">
        <v>2.4152510615773788</v>
      </c>
      <c r="G114" s="360">
        <v>234</v>
      </c>
      <c r="H114" s="376">
        <v>17.59785481608931</v>
      </c>
      <c r="I114" s="359">
        <v>2.4232608697605249</v>
      </c>
      <c r="J114" s="360">
        <v>233</v>
      </c>
      <c r="K114" s="376">
        <v>46.215519256535231</v>
      </c>
      <c r="L114" s="359">
        <v>3.2185308473338852</v>
      </c>
      <c r="M114" s="360">
        <v>232</v>
      </c>
      <c r="N114" s="376">
        <v>51.681733356859162</v>
      </c>
      <c r="O114" s="359">
        <v>3.2126236117834059</v>
      </c>
      <c r="P114" s="360">
        <v>235</v>
      </c>
      <c r="Q114" s="377">
        <v>32.178369575660597</v>
      </c>
      <c r="R114" s="359">
        <v>3.0746728837454449</v>
      </c>
      <c r="S114" s="360">
        <v>232</v>
      </c>
      <c r="T114" s="377">
        <v>28.129597874171029</v>
      </c>
      <c r="U114" s="359">
        <v>2.927478132309512</v>
      </c>
      <c r="V114" s="360">
        <v>233</v>
      </c>
      <c r="W114" s="376">
        <v>15.24641024305283</v>
      </c>
      <c r="X114" s="359">
        <v>2.3372440709536111</v>
      </c>
      <c r="Y114" s="360">
        <v>229</v>
      </c>
      <c r="Z114" s="376">
        <v>10.026776871835221</v>
      </c>
      <c r="AA114" s="359">
        <v>1.9584844968732691</v>
      </c>
      <c r="AB114" s="360">
        <v>227</v>
      </c>
      <c r="AC114" s="376">
        <v>14.40861353658917</v>
      </c>
      <c r="AD114" s="359">
        <v>2.2246706510610879</v>
      </c>
      <c r="AE114" s="360">
        <v>229</v>
      </c>
      <c r="AF114" s="377">
        <v>48.743440220439481</v>
      </c>
      <c r="AG114" s="359">
        <v>3.2078330822201071</v>
      </c>
      <c r="AH114" s="360">
        <v>237</v>
      </c>
      <c r="AI114" s="377">
        <v>39.071633062489362</v>
      </c>
      <c r="AJ114" s="359">
        <v>3.217767905796296</v>
      </c>
      <c r="AK114" s="360">
        <v>230</v>
      </c>
      <c r="AL114" s="377">
        <v>34.168266336975833</v>
      </c>
      <c r="AM114" s="359">
        <v>3.0948399404544822</v>
      </c>
      <c r="AN114" s="360">
        <v>233</v>
      </c>
      <c r="AO114" s="376">
        <v>16.90459630443835</v>
      </c>
      <c r="AP114" s="359">
        <v>2.3026222313616471</v>
      </c>
      <c r="AQ114" s="360">
        <v>230</v>
      </c>
      <c r="AR114" s="376">
        <v>45.867233920039588</v>
      </c>
      <c r="AS114" s="359">
        <v>3.2735975457785478</v>
      </c>
      <c r="AT114" s="385">
        <v>226</v>
      </c>
    </row>
    <row r="115" spans="1:46" customFormat="1" ht="14.5" customHeight="1">
      <c r="A115" s="543" t="s">
        <v>13</v>
      </c>
      <c r="B115" s="378">
        <v>28.062112652956991</v>
      </c>
      <c r="C115" s="361">
        <v>2.7405574811386328</v>
      </c>
      <c r="D115" s="362">
        <v>228</v>
      </c>
      <c r="E115" s="378">
        <v>12.22724548878938</v>
      </c>
      <c r="F115" s="361">
        <v>2.14266054311426</v>
      </c>
      <c r="G115" s="362">
        <v>222</v>
      </c>
      <c r="H115" s="378">
        <v>27.67649266200479</v>
      </c>
      <c r="I115" s="361">
        <v>2.773298078645015</v>
      </c>
      <c r="J115" s="362">
        <v>226</v>
      </c>
      <c r="K115" s="378">
        <v>50.381926293200337</v>
      </c>
      <c r="L115" s="361">
        <v>3.1138949899507442</v>
      </c>
      <c r="M115" s="362">
        <v>226</v>
      </c>
      <c r="N115" s="378">
        <v>48.835925604520327</v>
      </c>
      <c r="O115" s="361">
        <v>3.0711850649413219</v>
      </c>
      <c r="P115" s="362">
        <v>232</v>
      </c>
      <c r="Q115" s="379">
        <v>32.071020995206482</v>
      </c>
      <c r="R115" s="361">
        <v>2.9335369418247619</v>
      </c>
      <c r="S115" s="362">
        <v>226</v>
      </c>
      <c r="T115" s="379">
        <v>30.765981359780401</v>
      </c>
      <c r="U115" s="361">
        <v>2.9027292364103769</v>
      </c>
      <c r="V115" s="362">
        <v>227</v>
      </c>
      <c r="W115" s="378">
        <v>18.4436108746165</v>
      </c>
      <c r="X115" s="361">
        <v>2.4790186781500121</v>
      </c>
      <c r="Y115" s="362">
        <v>226</v>
      </c>
      <c r="Z115" s="378">
        <v>10.660403585673331</v>
      </c>
      <c r="AA115" s="361">
        <v>2.082088540520878</v>
      </c>
      <c r="AB115" s="362">
        <v>224</v>
      </c>
      <c r="AC115" s="378">
        <v>12.73032559600427</v>
      </c>
      <c r="AD115" s="361">
        <v>2.0290872968672891</v>
      </c>
      <c r="AE115" s="362">
        <v>226</v>
      </c>
      <c r="AF115" s="378">
        <v>44.355851140155522</v>
      </c>
      <c r="AG115" s="361">
        <v>3.0872138903136901</v>
      </c>
      <c r="AH115" s="362">
        <v>227</v>
      </c>
      <c r="AI115" s="378">
        <v>32.73605325772283</v>
      </c>
      <c r="AJ115" s="361">
        <v>2.87676316697413</v>
      </c>
      <c r="AK115" s="362">
        <v>226</v>
      </c>
      <c r="AL115" s="378">
        <v>32.770136187796133</v>
      </c>
      <c r="AM115" s="361">
        <v>2.939141642680843</v>
      </c>
      <c r="AN115" s="362">
        <v>228</v>
      </c>
      <c r="AO115" s="378">
        <v>15.81744033974654</v>
      </c>
      <c r="AP115" s="361">
        <v>2.2828215865591011</v>
      </c>
      <c r="AQ115" s="362">
        <v>225</v>
      </c>
      <c r="AR115" s="378">
        <v>47.035373181911702</v>
      </c>
      <c r="AS115" s="361">
        <v>3.1516119618781819</v>
      </c>
      <c r="AT115" s="386">
        <v>220</v>
      </c>
    </row>
    <row r="116" spans="1:46" customFormat="1" ht="14.5" customHeight="1">
      <c r="A116" s="542" t="s">
        <v>14</v>
      </c>
      <c r="B116" s="376">
        <v>13.30204282775602</v>
      </c>
      <c r="C116" s="359">
        <v>3.1802669929102301</v>
      </c>
      <c r="D116" s="360">
        <v>85</v>
      </c>
      <c r="E116" s="376">
        <v>13.666707938839741</v>
      </c>
      <c r="F116" s="359">
        <v>3.2480893414706862</v>
      </c>
      <c r="G116" s="360">
        <v>85</v>
      </c>
      <c r="H116" s="376">
        <v>20.424482919866708</v>
      </c>
      <c r="I116" s="359">
        <v>4.1325832738200363</v>
      </c>
      <c r="J116" s="360">
        <v>85</v>
      </c>
      <c r="K116" s="376">
        <v>49.624531503474891</v>
      </c>
      <c r="L116" s="359">
        <v>4.8492859472792613</v>
      </c>
      <c r="M116" s="360">
        <v>86</v>
      </c>
      <c r="N116" s="376">
        <v>42.569599876966699</v>
      </c>
      <c r="O116" s="359">
        <v>4.7946219036717634</v>
      </c>
      <c r="P116" s="360">
        <v>86</v>
      </c>
      <c r="Q116" s="376">
        <v>35.73735043877069</v>
      </c>
      <c r="R116" s="359">
        <v>4.6923335822336103</v>
      </c>
      <c r="S116" s="360">
        <v>86</v>
      </c>
      <c r="T116" s="376">
        <v>22.428536965320191</v>
      </c>
      <c r="U116" s="359">
        <v>4.225755912180472</v>
      </c>
      <c r="V116" s="360">
        <v>85</v>
      </c>
      <c r="W116" s="376">
        <v>23.547677578478918</v>
      </c>
      <c r="X116" s="359">
        <v>4.1416055521286941</v>
      </c>
      <c r="Y116" s="360">
        <v>85</v>
      </c>
      <c r="Z116" s="376">
        <v>7.891014968579892</v>
      </c>
      <c r="AA116" s="359">
        <v>2.8390255553681452</v>
      </c>
      <c r="AB116" s="360">
        <v>85</v>
      </c>
      <c r="AC116" s="377">
        <v>37.069170950179227</v>
      </c>
      <c r="AD116" s="359">
        <v>4.7322933651065124</v>
      </c>
      <c r="AE116" s="360">
        <v>85</v>
      </c>
      <c r="AF116" s="376">
        <v>45.045316956242146</v>
      </c>
      <c r="AG116" s="359">
        <v>4.8405842946856454</v>
      </c>
      <c r="AH116" s="360">
        <v>85</v>
      </c>
      <c r="AI116" s="376">
        <v>28.58020557711664</v>
      </c>
      <c r="AJ116" s="359">
        <v>4.5188171342085086</v>
      </c>
      <c r="AK116" s="360">
        <v>85</v>
      </c>
      <c r="AL116" s="376">
        <v>28.007061821278779</v>
      </c>
      <c r="AM116" s="359">
        <v>4.3646489138191296</v>
      </c>
      <c r="AN116" s="360">
        <v>85</v>
      </c>
      <c r="AO116" s="376">
        <v>10.45477218720638</v>
      </c>
      <c r="AP116" s="359">
        <v>2.9124375050867051</v>
      </c>
      <c r="AQ116" s="360">
        <v>85</v>
      </c>
      <c r="AR116" s="377">
        <v>49.595670345465592</v>
      </c>
      <c r="AS116" s="359">
        <v>4.8800997523088849</v>
      </c>
      <c r="AT116" s="385">
        <v>85</v>
      </c>
    </row>
    <row r="117" spans="1:46" customFormat="1" ht="14.5" customHeight="1">
      <c r="A117" s="543" t="s">
        <v>31</v>
      </c>
      <c r="B117" s="378">
        <v>21.555470883767189</v>
      </c>
      <c r="C117" s="361">
        <v>3.0473797100165401</v>
      </c>
      <c r="D117" s="362">
        <v>170</v>
      </c>
      <c r="E117" s="378">
        <v>13.985286516119221</v>
      </c>
      <c r="F117" s="361">
        <v>2.6785034132242811</v>
      </c>
      <c r="G117" s="362">
        <v>170</v>
      </c>
      <c r="H117" s="378">
        <v>20.99211808721962</v>
      </c>
      <c r="I117" s="361">
        <v>3.0451734751634212</v>
      </c>
      <c r="J117" s="362">
        <v>170</v>
      </c>
      <c r="K117" s="378">
        <v>44.604821811514611</v>
      </c>
      <c r="L117" s="361">
        <v>3.658862770358831</v>
      </c>
      <c r="M117" s="362">
        <v>171</v>
      </c>
      <c r="N117" s="371">
        <v>60.158223220286573</v>
      </c>
      <c r="O117" s="361">
        <v>3.580027606511865</v>
      </c>
      <c r="P117" s="362">
        <v>171</v>
      </c>
      <c r="Q117" s="378">
        <v>33.381303105854712</v>
      </c>
      <c r="R117" s="361">
        <v>3.5660742470621072</v>
      </c>
      <c r="S117" s="362">
        <v>169</v>
      </c>
      <c r="T117" s="378">
        <v>24.077755108702441</v>
      </c>
      <c r="U117" s="361">
        <v>3.1550532263544291</v>
      </c>
      <c r="V117" s="362">
        <v>169</v>
      </c>
      <c r="W117" s="378">
        <v>26.031549492031282</v>
      </c>
      <c r="X117" s="361">
        <v>3.2846890857722308</v>
      </c>
      <c r="Y117" s="362">
        <v>170</v>
      </c>
      <c r="Z117" s="378">
        <v>14.664723493775391</v>
      </c>
      <c r="AA117" s="361">
        <v>2.5487851202337848</v>
      </c>
      <c r="AB117" s="362">
        <v>170</v>
      </c>
      <c r="AC117" s="378">
        <v>18.870217897823299</v>
      </c>
      <c r="AD117" s="361">
        <v>2.8651847390536269</v>
      </c>
      <c r="AE117" s="362">
        <v>170</v>
      </c>
      <c r="AF117" s="371">
        <v>44.109219418455069</v>
      </c>
      <c r="AG117" s="361">
        <v>3.6745587479590931</v>
      </c>
      <c r="AH117" s="362">
        <v>170</v>
      </c>
      <c r="AI117" s="378">
        <v>34.078567896641601</v>
      </c>
      <c r="AJ117" s="361">
        <v>3.4515506907188942</v>
      </c>
      <c r="AK117" s="362">
        <v>171</v>
      </c>
      <c r="AL117" s="378">
        <v>35.656969967725153</v>
      </c>
      <c r="AM117" s="361">
        <v>3.4749248012771159</v>
      </c>
      <c r="AN117" s="362">
        <v>170</v>
      </c>
      <c r="AO117" s="378">
        <v>9.0421309118762547</v>
      </c>
      <c r="AP117" s="361">
        <v>2.1189721030885398</v>
      </c>
      <c r="AQ117" s="362">
        <v>170</v>
      </c>
      <c r="AR117" s="378">
        <v>41.085603128737517</v>
      </c>
      <c r="AS117" s="361">
        <v>3.7043711491366649</v>
      </c>
      <c r="AT117" s="386">
        <v>167</v>
      </c>
    </row>
    <row r="118" spans="1:46" customFormat="1" ht="14.5" customHeight="1">
      <c r="A118" s="542" t="s">
        <v>15</v>
      </c>
      <c r="B118" s="376">
        <v>26.679822582696751</v>
      </c>
      <c r="C118" s="359">
        <v>2.6947989930480252</v>
      </c>
      <c r="D118" s="360">
        <v>265</v>
      </c>
      <c r="E118" s="376">
        <v>8.3086851746407628</v>
      </c>
      <c r="F118" s="359">
        <v>1.7711444394145781</v>
      </c>
      <c r="G118" s="360">
        <v>265</v>
      </c>
      <c r="H118" s="376">
        <v>29.091538696703012</v>
      </c>
      <c r="I118" s="359">
        <v>2.9073148399733082</v>
      </c>
      <c r="J118" s="360">
        <v>265</v>
      </c>
      <c r="K118" s="376">
        <v>43.292386086975917</v>
      </c>
      <c r="L118" s="359">
        <v>3.1615205188355828</v>
      </c>
      <c r="M118" s="360">
        <v>264</v>
      </c>
      <c r="N118" s="376">
        <v>47.751736086539367</v>
      </c>
      <c r="O118" s="359">
        <v>3.1852773116749939</v>
      </c>
      <c r="P118" s="360">
        <v>265</v>
      </c>
      <c r="Q118" s="377">
        <v>29.312150078882269</v>
      </c>
      <c r="R118" s="359">
        <v>2.870671714668168</v>
      </c>
      <c r="S118" s="360">
        <v>265</v>
      </c>
      <c r="T118" s="377">
        <v>25.46035416274573</v>
      </c>
      <c r="U118" s="359">
        <v>2.7733820962471052</v>
      </c>
      <c r="V118" s="360">
        <v>265</v>
      </c>
      <c r="W118" s="376">
        <v>21.9494008401409</v>
      </c>
      <c r="X118" s="359">
        <v>2.5678998709882599</v>
      </c>
      <c r="Y118" s="360">
        <v>266</v>
      </c>
      <c r="Z118" s="377">
        <v>13.5524865690032</v>
      </c>
      <c r="AA118" s="359">
        <v>2.0784105416024499</v>
      </c>
      <c r="AB118" s="360">
        <v>266</v>
      </c>
      <c r="AC118" s="376">
        <v>16.655860093464451</v>
      </c>
      <c r="AD118" s="359">
        <v>2.2793550767951429</v>
      </c>
      <c r="AE118" s="360">
        <v>264</v>
      </c>
      <c r="AF118" s="377">
        <v>37.255108260213618</v>
      </c>
      <c r="AG118" s="359">
        <v>3.069069670803116</v>
      </c>
      <c r="AH118" s="360">
        <v>266</v>
      </c>
      <c r="AI118" s="376">
        <v>24.28715652973079</v>
      </c>
      <c r="AJ118" s="359">
        <v>2.644013951307461</v>
      </c>
      <c r="AK118" s="360">
        <v>266</v>
      </c>
      <c r="AL118" s="377">
        <v>27.079894298546112</v>
      </c>
      <c r="AM118" s="359">
        <v>2.7858080886054899</v>
      </c>
      <c r="AN118" s="360">
        <v>266</v>
      </c>
      <c r="AO118" s="376">
        <v>9.6119748380524914</v>
      </c>
      <c r="AP118" s="359">
        <v>1.688570967392522</v>
      </c>
      <c r="AQ118" s="360">
        <v>265</v>
      </c>
      <c r="AR118" s="377">
        <v>49.214940267983678</v>
      </c>
      <c r="AS118" s="359">
        <v>3.221644294550309</v>
      </c>
      <c r="AT118" s="385">
        <v>262</v>
      </c>
    </row>
    <row r="119" spans="1:46" customFormat="1" ht="14.5" customHeight="1">
      <c r="A119" s="543" t="s">
        <v>16</v>
      </c>
      <c r="B119" s="378">
        <v>28.81989277025178</v>
      </c>
      <c r="C119" s="361">
        <v>3.164610685950163</v>
      </c>
      <c r="D119" s="362">
        <v>166</v>
      </c>
      <c r="E119" s="378">
        <v>10.81530690639419</v>
      </c>
      <c r="F119" s="361">
        <v>2.169148759133531</v>
      </c>
      <c r="G119" s="362">
        <v>163</v>
      </c>
      <c r="H119" s="378">
        <v>21.88235274492656</v>
      </c>
      <c r="I119" s="361">
        <v>2.904124039329357</v>
      </c>
      <c r="J119" s="362">
        <v>162</v>
      </c>
      <c r="K119" s="378">
        <v>61.061430032857231</v>
      </c>
      <c r="L119" s="361">
        <v>3.3969976968877198</v>
      </c>
      <c r="M119" s="362">
        <v>169</v>
      </c>
      <c r="N119" s="378">
        <v>45.53066184275945</v>
      </c>
      <c r="O119" s="361">
        <v>3.4797033616997828</v>
      </c>
      <c r="P119" s="362">
        <v>166</v>
      </c>
      <c r="Q119" s="378">
        <v>25.789265849060801</v>
      </c>
      <c r="R119" s="361">
        <v>3.0795770129729121</v>
      </c>
      <c r="S119" s="362">
        <v>166</v>
      </c>
      <c r="T119" s="378">
        <v>22.507677916801519</v>
      </c>
      <c r="U119" s="361">
        <v>2.9344099931319709</v>
      </c>
      <c r="V119" s="362">
        <v>165</v>
      </c>
      <c r="W119" s="378">
        <v>8.0316459687680091</v>
      </c>
      <c r="X119" s="361">
        <v>1.8609553668341901</v>
      </c>
      <c r="Y119" s="362">
        <v>165</v>
      </c>
      <c r="Z119" s="379">
        <v>7.7600612606289188</v>
      </c>
      <c r="AA119" s="361">
        <v>1.872379744673242</v>
      </c>
      <c r="AB119" s="362">
        <v>166</v>
      </c>
      <c r="AC119" s="378">
        <v>12.99961917049337</v>
      </c>
      <c r="AD119" s="361">
        <v>2.331461881159155</v>
      </c>
      <c r="AE119" s="362">
        <v>165</v>
      </c>
      <c r="AF119" s="379">
        <v>50.631750057211931</v>
      </c>
      <c r="AG119" s="361">
        <v>3.50564544518065</v>
      </c>
      <c r="AH119" s="362">
        <v>165</v>
      </c>
      <c r="AI119" s="378">
        <v>31.551559266955952</v>
      </c>
      <c r="AJ119" s="361">
        <v>3.2801291678129569</v>
      </c>
      <c r="AK119" s="362">
        <v>164</v>
      </c>
      <c r="AL119" s="379">
        <v>31.162224558517831</v>
      </c>
      <c r="AM119" s="361">
        <v>3.2510805267358189</v>
      </c>
      <c r="AN119" s="362">
        <v>166</v>
      </c>
      <c r="AO119" s="378">
        <v>12.66812898959275</v>
      </c>
      <c r="AP119" s="361">
        <v>2.3266375242575958</v>
      </c>
      <c r="AQ119" s="362">
        <v>167</v>
      </c>
      <c r="AR119" s="379">
        <v>44.064529227986917</v>
      </c>
      <c r="AS119" s="361">
        <v>3.6366714602214771</v>
      </c>
      <c r="AT119" s="386">
        <v>152</v>
      </c>
    </row>
    <row r="120" spans="1:46" customFormat="1" ht="14.5" customHeight="1">
      <c r="A120" s="542" t="s">
        <v>17</v>
      </c>
      <c r="B120" s="376">
        <v>22.192074945767811</v>
      </c>
      <c r="C120" s="359">
        <v>2.6178525380559581</v>
      </c>
      <c r="D120" s="360">
        <v>246</v>
      </c>
      <c r="E120" s="376">
        <v>10.46414115922525</v>
      </c>
      <c r="F120" s="359">
        <v>2.1370691886010529</v>
      </c>
      <c r="G120" s="360">
        <v>246</v>
      </c>
      <c r="H120" s="377">
        <v>17.67798747794026</v>
      </c>
      <c r="I120" s="359">
        <v>2.396175429966318</v>
      </c>
      <c r="J120" s="360">
        <v>245</v>
      </c>
      <c r="K120" s="377">
        <v>61.468824864755348</v>
      </c>
      <c r="L120" s="359">
        <v>3.1306227371152779</v>
      </c>
      <c r="M120" s="360">
        <v>248</v>
      </c>
      <c r="N120" s="376">
        <v>45.756546290350563</v>
      </c>
      <c r="O120" s="359">
        <v>3.1845285712061542</v>
      </c>
      <c r="P120" s="360">
        <v>251</v>
      </c>
      <c r="Q120" s="376">
        <v>30.81996522205873</v>
      </c>
      <c r="R120" s="359">
        <v>2.8998494165191748</v>
      </c>
      <c r="S120" s="360">
        <v>250</v>
      </c>
      <c r="T120" s="377">
        <v>26.124008162003172</v>
      </c>
      <c r="U120" s="359">
        <v>2.8177046428222501</v>
      </c>
      <c r="V120" s="360">
        <v>250</v>
      </c>
      <c r="W120" s="377">
        <v>19.55715989130633</v>
      </c>
      <c r="X120" s="359">
        <v>2.5495489059420242</v>
      </c>
      <c r="Y120" s="360">
        <v>249</v>
      </c>
      <c r="Z120" s="377">
        <v>10.031697332087541</v>
      </c>
      <c r="AA120" s="359">
        <v>1.8567721004066129</v>
      </c>
      <c r="AB120" s="360">
        <v>247</v>
      </c>
      <c r="AC120" s="377">
        <v>25.55154976058915</v>
      </c>
      <c r="AD120" s="359">
        <v>2.8470493339101748</v>
      </c>
      <c r="AE120" s="360">
        <v>250</v>
      </c>
      <c r="AF120" s="376">
        <v>48.104462646095001</v>
      </c>
      <c r="AG120" s="359">
        <v>3.1912513997519811</v>
      </c>
      <c r="AH120" s="360">
        <v>250</v>
      </c>
      <c r="AI120" s="376">
        <v>27.216201380933249</v>
      </c>
      <c r="AJ120" s="359">
        <v>2.8249593624776308</v>
      </c>
      <c r="AK120" s="360">
        <v>249</v>
      </c>
      <c r="AL120" s="377">
        <v>34.997486878055277</v>
      </c>
      <c r="AM120" s="359">
        <v>3.0378296626260268</v>
      </c>
      <c r="AN120" s="360">
        <v>251</v>
      </c>
      <c r="AO120" s="376">
        <v>10.42361132244281</v>
      </c>
      <c r="AP120" s="359">
        <v>1.915965492562032</v>
      </c>
      <c r="AQ120" s="360">
        <v>248</v>
      </c>
      <c r="AR120" s="377">
        <v>43.497298142376742</v>
      </c>
      <c r="AS120" s="359">
        <v>3.2280774845965339</v>
      </c>
      <c r="AT120" s="385">
        <v>240</v>
      </c>
    </row>
    <row r="121" spans="1:46" customFormat="1" ht="14.5" customHeight="1">
      <c r="A121" s="543" t="s">
        <v>18</v>
      </c>
      <c r="B121" s="378">
        <v>27.639109003236751</v>
      </c>
      <c r="C121" s="361">
        <v>2.624870961994175</v>
      </c>
      <c r="D121" s="362">
        <v>295</v>
      </c>
      <c r="E121" s="378">
        <v>10.63063301700096</v>
      </c>
      <c r="F121" s="361">
        <v>1.8204126951123589</v>
      </c>
      <c r="G121" s="362">
        <v>295</v>
      </c>
      <c r="H121" s="378">
        <v>20.99800361856396</v>
      </c>
      <c r="I121" s="361">
        <v>2.3944998238869641</v>
      </c>
      <c r="J121" s="362">
        <v>294</v>
      </c>
      <c r="K121" s="378">
        <v>52.636300483782207</v>
      </c>
      <c r="L121" s="361">
        <v>2.9026508506787358</v>
      </c>
      <c r="M121" s="362">
        <v>296</v>
      </c>
      <c r="N121" s="378">
        <v>47.555200566506358</v>
      </c>
      <c r="O121" s="361">
        <v>2.9095142454842149</v>
      </c>
      <c r="P121" s="362">
        <v>295</v>
      </c>
      <c r="Q121" s="378">
        <v>29.191244203342301</v>
      </c>
      <c r="R121" s="361">
        <v>2.6647900606588411</v>
      </c>
      <c r="S121" s="362">
        <v>292</v>
      </c>
      <c r="T121" s="379">
        <v>24.46004172546062</v>
      </c>
      <c r="U121" s="361">
        <v>2.510598095303791</v>
      </c>
      <c r="V121" s="362">
        <v>292</v>
      </c>
      <c r="W121" s="379">
        <v>27.877083961773149</v>
      </c>
      <c r="X121" s="361">
        <v>2.6151284973661051</v>
      </c>
      <c r="Y121" s="362">
        <v>295</v>
      </c>
      <c r="Z121" s="379">
        <v>12.648322960871131</v>
      </c>
      <c r="AA121" s="361">
        <v>1.9491295452821129</v>
      </c>
      <c r="AB121" s="362">
        <v>294</v>
      </c>
      <c r="AC121" s="378">
        <v>22.576597335675569</v>
      </c>
      <c r="AD121" s="361">
        <v>2.4277083204008552</v>
      </c>
      <c r="AE121" s="362">
        <v>294</v>
      </c>
      <c r="AF121" s="379">
        <v>44.915716474893571</v>
      </c>
      <c r="AG121" s="361">
        <v>2.8961060019738158</v>
      </c>
      <c r="AH121" s="362">
        <v>295</v>
      </c>
      <c r="AI121" s="379">
        <v>28.163999668762749</v>
      </c>
      <c r="AJ121" s="361">
        <v>2.611141260067027</v>
      </c>
      <c r="AK121" s="362">
        <v>294</v>
      </c>
      <c r="AL121" s="379">
        <v>30.192680787540262</v>
      </c>
      <c r="AM121" s="361">
        <v>2.6777476564165661</v>
      </c>
      <c r="AN121" s="362">
        <v>295</v>
      </c>
      <c r="AO121" s="378">
        <v>8.9420111333080481</v>
      </c>
      <c r="AP121" s="361">
        <v>1.609087652341439</v>
      </c>
      <c r="AQ121" s="362">
        <v>295</v>
      </c>
      <c r="AR121" s="379">
        <v>44.038563858966917</v>
      </c>
      <c r="AS121" s="361">
        <v>2.921407735501317</v>
      </c>
      <c r="AT121" s="386">
        <v>289</v>
      </c>
    </row>
    <row r="122" spans="1:46" customFormat="1" ht="14.5" customHeight="1">
      <c r="A122" s="542" t="s">
        <v>19</v>
      </c>
      <c r="B122" s="376">
        <v>26.807464907587651</v>
      </c>
      <c r="C122" s="359">
        <v>2.5385532928085772</v>
      </c>
      <c r="D122" s="360">
        <v>276</v>
      </c>
      <c r="E122" s="377">
        <v>12.723135569801221</v>
      </c>
      <c r="F122" s="359">
        <v>2.074895393722163</v>
      </c>
      <c r="G122" s="360">
        <v>274</v>
      </c>
      <c r="H122" s="376">
        <v>16.286815088720889</v>
      </c>
      <c r="I122" s="359">
        <v>2.1545514105815768</v>
      </c>
      <c r="J122" s="360">
        <v>276</v>
      </c>
      <c r="K122" s="376">
        <v>56.979053631269807</v>
      </c>
      <c r="L122" s="359">
        <v>2.8808198328687311</v>
      </c>
      <c r="M122" s="360">
        <v>277</v>
      </c>
      <c r="N122" s="376">
        <v>52.466290571124809</v>
      </c>
      <c r="O122" s="359">
        <v>2.9035311822261689</v>
      </c>
      <c r="P122" s="360">
        <v>277</v>
      </c>
      <c r="Q122" s="377">
        <v>30.464651786354501</v>
      </c>
      <c r="R122" s="359">
        <v>2.7306599187099949</v>
      </c>
      <c r="S122" s="360">
        <v>276</v>
      </c>
      <c r="T122" s="377">
        <v>27.656493257653981</v>
      </c>
      <c r="U122" s="359">
        <v>2.6677131775910721</v>
      </c>
      <c r="V122" s="360">
        <v>276</v>
      </c>
      <c r="W122" s="377">
        <v>28.382856132166641</v>
      </c>
      <c r="X122" s="359">
        <v>2.648284302844059</v>
      </c>
      <c r="Y122" s="360">
        <v>278</v>
      </c>
      <c r="Z122" s="377">
        <v>11.77553763399751</v>
      </c>
      <c r="AA122" s="359">
        <v>1.908213073026348</v>
      </c>
      <c r="AB122" s="360">
        <v>275</v>
      </c>
      <c r="AC122" s="376">
        <v>18.58863429118027</v>
      </c>
      <c r="AD122" s="359">
        <v>2.322592839912605</v>
      </c>
      <c r="AE122" s="360">
        <v>275</v>
      </c>
      <c r="AF122" s="376">
        <v>42.750830900361443</v>
      </c>
      <c r="AG122" s="359">
        <v>2.8682373046620868</v>
      </c>
      <c r="AH122" s="360">
        <v>278</v>
      </c>
      <c r="AI122" s="377">
        <v>29.06799437254071</v>
      </c>
      <c r="AJ122" s="359">
        <v>2.6137495474418748</v>
      </c>
      <c r="AK122" s="360">
        <v>277</v>
      </c>
      <c r="AL122" s="377">
        <v>32.995319124630129</v>
      </c>
      <c r="AM122" s="359">
        <v>2.687660917186351</v>
      </c>
      <c r="AN122" s="360">
        <v>277</v>
      </c>
      <c r="AO122" s="376">
        <v>9.6122418765358582</v>
      </c>
      <c r="AP122" s="359">
        <v>1.708605117838556</v>
      </c>
      <c r="AQ122" s="360">
        <v>274</v>
      </c>
      <c r="AR122" s="377">
        <v>46.079298024745988</v>
      </c>
      <c r="AS122" s="359">
        <v>2.916544991821858</v>
      </c>
      <c r="AT122" s="385">
        <v>272</v>
      </c>
    </row>
    <row r="123" spans="1:46" customFormat="1" ht="14.5" customHeight="1">
      <c r="A123" s="543" t="s">
        <v>20</v>
      </c>
      <c r="B123" s="378">
        <v>21.250351262866889</v>
      </c>
      <c r="C123" s="361">
        <v>3.9734595734081068</v>
      </c>
      <c r="D123" s="362">
        <v>88</v>
      </c>
      <c r="E123" s="378">
        <v>10.099266027198681</v>
      </c>
      <c r="F123" s="361">
        <v>3.158986657314347</v>
      </c>
      <c r="G123" s="362">
        <v>87</v>
      </c>
      <c r="H123" s="378">
        <v>13.961456619776889</v>
      </c>
      <c r="I123" s="361">
        <v>3.431079305955679</v>
      </c>
      <c r="J123" s="362">
        <v>87</v>
      </c>
      <c r="K123" s="378">
        <v>57.095369121424021</v>
      </c>
      <c r="L123" s="361">
        <v>4.7347611395586631</v>
      </c>
      <c r="M123" s="362">
        <v>90</v>
      </c>
      <c r="N123" s="378">
        <v>62.656935285923751</v>
      </c>
      <c r="O123" s="361">
        <v>4.7096791845609181</v>
      </c>
      <c r="P123" s="362">
        <v>90</v>
      </c>
      <c r="Q123" s="378">
        <v>29.587535910954472</v>
      </c>
      <c r="R123" s="361">
        <v>4.3171267338480428</v>
      </c>
      <c r="S123" s="362">
        <v>88</v>
      </c>
      <c r="T123" s="378">
        <v>20.247386173275569</v>
      </c>
      <c r="U123" s="361">
        <v>3.7391110852927212</v>
      </c>
      <c r="V123" s="362">
        <v>88</v>
      </c>
      <c r="W123" s="378">
        <v>19.340080515216531</v>
      </c>
      <c r="X123" s="361">
        <v>3.6924279158755078</v>
      </c>
      <c r="Y123" s="362">
        <v>89</v>
      </c>
      <c r="Z123" s="378">
        <v>14.742113299875619</v>
      </c>
      <c r="AA123" s="361">
        <v>3.285483782361228</v>
      </c>
      <c r="AB123" s="362">
        <v>88</v>
      </c>
      <c r="AC123" s="378">
        <v>11.881695292397181</v>
      </c>
      <c r="AD123" s="361">
        <v>2.8914376996497451</v>
      </c>
      <c r="AE123" s="362">
        <v>88</v>
      </c>
      <c r="AF123" s="378">
        <v>33.575433605798032</v>
      </c>
      <c r="AG123" s="361">
        <v>4.4604942703325987</v>
      </c>
      <c r="AH123" s="362">
        <v>89</v>
      </c>
      <c r="AI123" s="378">
        <v>22.48300753748747</v>
      </c>
      <c r="AJ123" s="361">
        <v>3.904874194860303</v>
      </c>
      <c r="AK123" s="362">
        <v>89</v>
      </c>
      <c r="AL123" s="378">
        <v>32.471612975649442</v>
      </c>
      <c r="AM123" s="361">
        <v>4.4638986967295082</v>
      </c>
      <c r="AN123" s="362">
        <v>88</v>
      </c>
      <c r="AO123" s="378">
        <v>9.740336964113693</v>
      </c>
      <c r="AP123" s="361">
        <v>3.0599891107351982</v>
      </c>
      <c r="AQ123" s="362">
        <v>88</v>
      </c>
      <c r="AR123" s="378">
        <v>51.482069491009277</v>
      </c>
      <c r="AS123" s="361">
        <v>4.818732195907609</v>
      </c>
      <c r="AT123" s="386">
        <v>88</v>
      </c>
    </row>
    <row r="124" spans="1:46" customFormat="1" ht="14.5" customHeight="1">
      <c r="A124" s="542" t="s">
        <v>21</v>
      </c>
      <c r="B124" s="376">
        <v>22.935689733556849</v>
      </c>
      <c r="C124" s="359">
        <v>2.6826454764712282</v>
      </c>
      <c r="D124" s="360">
        <v>240</v>
      </c>
      <c r="E124" s="376">
        <v>8.9309891963572863</v>
      </c>
      <c r="F124" s="359">
        <v>1.7656942505368169</v>
      </c>
      <c r="G124" s="360">
        <v>239</v>
      </c>
      <c r="H124" s="376">
        <v>18.73274708569134</v>
      </c>
      <c r="I124" s="359">
        <v>2.3848682243111212</v>
      </c>
      <c r="J124" s="360">
        <v>242</v>
      </c>
      <c r="K124" s="376">
        <v>51.359832934937479</v>
      </c>
      <c r="L124" s="359">
        <v>3.102003820292583</v>
      </c>
      <c r="M124" s="360">
        <v>244</v>
      </c>
      <c r="N124" s="376">
        <v>36.442200368464562</v>
      </c>
      <c r="O124" s="359">
        <v>3.0321582025209981</v>
      </c>
      <c r="P124" s="360">
        <v>242</v>
      </c>
      <c r="Q124" s="376">
        <v>24.513855050626709</v>
      </c>
      <c r="R124" s="359">
        <v>2.663376173863226</v>
      </c>
      <c r="S124" s="360">
        <v>241</v>
      </c>
      <c r="T124" s="376">
        <v>20.282015749128728</v>
      </c>
      <c r="U124" s="359">
        <v>2.485582227687849</v>
      </c>
      <c r="V124" s="360">
        <v>242</v>
      </c>
      <c r="W124" s="377">
        <v>12.5622636800818</v>
      </c>
      <c r="X124" s="359">
        <v>2.035213304504246</v>
      </c>
      <c r="Y124" s="360">
        <v>241</v>
      </c>
      <c r="Z124" s="376">
        <v>5.3800563100676344</v>
      </c>
      <c r="AA124" s="359">
        <v>1.502323516437015</v>
      </c>
      <c r="AB124" s="360">
        <v>240</v>
      </c>
      <c r="AC124" s="377">
        <v>17.967751147768858</v>
      </c>
      <c r="AD124" s="359">
        <v>2.3710392283092521</v>
      </c>
      <c r="AE124" s="360">
        <v>242</v>
      </c>
      <c r="AF124" s="376">
        <v>45.008878458123</v>
      </c>
      <c r="AG124" s="359">
        <v>3.110552011213005</v>
      </c>
      <c r="AH124" s="360">
        <v>242</v>
      </c>
      <c r="AI124" s="376">
        <v>27.053078496380639</v>
      </c>
      <c r="AJ124" s="359">
        <v>2.8522279982323409</v>
      </c>
      <c r="AK124" s="360">
        <v>241</v>
      </c>
      <c r="AL124" s="376">
        <v>31.636163227323941</v>
      </c>
      <c r="AM124" s="359">
        <v>2.9895567502516012</v>
      </c>
      <c r="AN124" s="360">
        <v>242</v>
      </c>
      <c r="AO124" s="376">
        <v>6.7106288910942444</v>
      </c>
      <c r="AP124" s="359">
        <v>1.531667705975073</v>
      </c>
      <c r="AQ124" s="360">
        <v>241</v>
      </c>
      <c r="AR124" s="377">
        <v>46.324846174197042</v>
      </c>
      <c r="AS124" s="359">
        <v>3.156624029447006</v>
      </c>
      <c r="AT124" s="385">
        <v>234</v>
      </c>
    </row>
    <row r="125" spans="1:46" customFormat="1" ht="14.5" customHeight="1">
      <c r="A125" s="543" t="s">
        <v>22</v>
      </c>
      <c r="B125" s="378">
        <v>25.82254526940515</v>
      </c>
      <c r="C125" s="361">
        <v>2.3054547087133259</v>
      </c>
      <c r="D125" s="362">
        <v>282</v>
      </c>
      <c r="E125" s="378">
        <v>13.540507107912971</v>
      </c>
      <c r="F125" s="361">
        <v>1.8971245066644751</v>
      </c>
      <c r="G125" s="362">
        <v>281</v>
      </c>
      <c r="H125" s="378">
        <v>22.070443788112069</v>
      </c>
      <c r="I125" s="361">
        <v>2.1881088491850722</v>
      </c>
      <c r="J125" s="362">
        <v>283</v>
      </c>
      <c r="K125" s="378">
        <v>50.162965802898441</v>
      </c>
      <c r="L125" s="361">
        <v>2.63106763640846</v>
      </c>
      <c r="M125" s="362">
        <v>285</v>
      </c>
      <c r="N125" s="379">
        <v>52.402186849689627</v>
      </c>
      <c r="O125" s="361">
        <v>2.6352023636424469</v>
      </c>
      <c r="P125" s="362">
        <v>284</v>
      </c>
      <c r="Q125" s="379">
        <v>32.534805143466947</v>
      </c>
      <c r="R125" s="361">
        <v>2.493643897494171</v>
      </c>
      <c r="S125" s="362">
        <v>283</v>
      </c>
      <c r="T125" s="379">
        <v>28.011378535004059</v>
      </c>
      <c r="U125" s="361">
        <v>2.385632133861165</v>
      </c>
      <c r="V125" s="362">
        <v>284</v>
      </c>
      <c r="W125" s="378">
        <v>13.26529767267605</v>
      </c>
      <c r="X125" s="361">
        <v>1.8079507341003569</v>
      </c>
      <c r="Y125" s="362">
        <v>283</v>
      </c>
      <c r="Z125" s="378">
        <v>9.0737319585309972</v>
      </c>
      <c r="AA125" s="361">
        <v>1.546707009725393</v>
      </c>
      <c r="AB125" s="362">
        <v>283</v>
      </c>
      <c r="AC125" s="379">
        <v>13.72978524380988</v>
      </c>
      <c r="AD125" s="361">
        <v>1.8025630305301461</v>
      </c>
      <c r="AE125" s="362">
        <v>281</v>
      </c>
      <c r="AF125" s="379">
        <v>46.885830554871667</v>
      </c>
      <c r="AG125" s="361">
        <v>2.63595633083759</v>
      </c>
      <c r="AH125" s="362">
        <v>284</v>
      </c>
      <c r="AI125" s="379">
        <v>32.296726612278292</v>
      </c>
      <c r="AJ125" s="361">
        <v>2.4824342296936681</v>
      </c>
      <c r="AK125" s="362">
        <v>284</v>
      </c>
      <c r="AL125" s="379">
        <v>34.867862153436803</v>
      </c>
      <c r="AM125" s="361">
        <v>2.533989417659992</v>
      </c>
      <c r="AN125" s="362">
        <v>283</v>
      </c>
      <c r="AO125" s="378">
        <v>13.33963762343814</v>
      </c>
      <c r="AP125" s="361">
        <v>1.840368197763022</v>
      </c>
      <c r="AQ125" s="362">
        <v>282</v>
      </c>
      <c r="AR125" s="378">
        <v>46.889733689283517</v>
      </c>
      <c r="AS125" s="361">
        <v>2.666012260307308</v>
      </c>
      <c r="AT125" s="386">
        <v>277</v>
      </c>
    </row>
    <row r="126" spans="1:46" customFormat="1" ht="14.5" customHeight="1">
      <c r="A126" s="542" t="s">
        <v>23</v>
      </c>
      <c r="B126" s="377">
        <v>17.473869151793298</v>
      </c>
      <c r="C126" s="359">
        <v>1.9698676544293241</v>
      </c>
      <c r="D126" s="360">
        <v>320</v>
      </c>
      <c r="E126" s="376">
        <v>11.360533985174859</v>
      </c>
      <c r="F126" s="359">
        <v>1.844689556962785</v>
      </c>
      <c r="G126" s="360">
        <v>319</v>
      </c>
      <c r="H126" s="376">
        <v>19.072309098765391</v>
      </c>
      <c r="I126" s="359">
        <v>2.078616874767059</v>
      </c>
      <c r="J126" s="360">
        <v>321</v>
      </c>
      <c r="K126" s="376">
        <v>49.904469013416687</v>
      </c>
      <c r="L126" s="359">
        <v>2.5845620480729692</v>
      </c>
      <c r="M126" s="360">
        <v>319</v>
      </c>
      <c r="N126" s="376">
        <v>68.498064384304868</v>
      </c>
      <c r="O126" s="359">
        <v>2.4028949038721148</v>
      </c>
      <c r="P126" s="360">
        <v>325</v>
      </c>
      <c r="Q126" s="376">
        <v>31.078001019871369</v>
      </c>
      <c r="R126" s="359">
        <v>2.4330813092145709</v>
      </c>
      <c r="S126" s="360">
        <v>320</v>
      </c>
      <c r="T126" s="377">
        <v>19.254152394678538</v>
      </c>
      <c r="U126" s="359">
        <v>2.0746927348674729</v>
      </c>
      <c r="V126" s="360">
        <v>320</v>
      </c>
      <c r="W126" s="376">
        <v>20.872982011195571</v>
      </c>
      <c r="X126" s="359">
        <v>2.0651447458702719</v>
      </c>
      <c r="Y126" s="360">
        <v>319</v>
      </c>
      <c r="Z126" s="376">
        <v>7.6470114395348858</v>
      </c>
      <c r="AA126" s="359">
        <v>1.3077448571928889</v>
      </c>
      <c r="AB126" s="360">
        <v>319</v>
      </c>
      <c r="AC126" s="376">
        <v>17.070061728325911</v>
      </c>
      <c r="AD126" s="359">
        <v>1.8808691825865771</v>
      </c>
      <c r="AE126" s="360">
        <v>321</v>
      </c>
      <c r="AF126" s="376">
        <v>42.929325853454237</v>
      </c>
      <c r="AG126" s="359">
        <v>2.5537631346579879</v>
      </c>
      <c r="AH126" s="360">
        <v>321</v>
      </c>
      <c r="AI126" s="377">
        <v>27.068316589283629</v>
      </c>
      <c r="AJ126" s="359">
        <v>2.2921409562599369</v>
      </c>
      <c r="AK126" s="360">
        <v>320</v>
      </c>
      <c r="AL126" s="377">
        <v>31.23815632314188</v>
      </c>
      <c r="AM126" s="359">
        <v>2.3911807468998512</v>
      </c>
      <c r="AN126" s="360">
        <v>321</v>
      </c>
      <c r="AO126" s="376">
        <v>8.2413609047820717</v>
      </c>
      <c r="AP126" s="359">
        <v>1.464187807269657</v>
      </c>
      <c r="AQ126" s="360">
        <v>319</v>
      </c>
      <c r="AR126" s="377">
        <v>38.798428519161973</v>
      </c>
      <c r="AS126" s="359">
        <v>2.5320772757758681</v>
      </c>
      <c r="AT126" s="385">
        <v>315</v>
      </c>
    </row>
    <row r="127" spans="1:46" customFormat="1" ht="14.5" customHeight="1" thickBot="1">
      <c r="A127" s="544" t="s">
        <v>24</v>
      </c>
      <c r="B127" s="380">
        <v>23.500575968140161</v>
      </c>
      <c r="C127" s="363">
        <v>2.3657935404970281</v>
      </c>
      <c r="D127" s="545">
        <v>260</v>
      </c>
      <c r="E127" s="380">
        <v>16.681517149615729</v>
      </c>
      <c r="F127" s="363">
        <v>2.1225485489045468</v>
      </c>
      <c r="G127" s="545">
        <v>258</v>
      </c>
      <c r="H127" s="380">
        <v>19.47188749685624</v>
      </c>
      <c r="I127" s="363">
        <v>2.2285421754228141</v>
      </c>
      <c r="J127" s="545">
        <v>262</v>
      </c>
      <c r="K127" s="380">
        <v>55.702140200168969</v>
      </c>
      <c r="L127" s="363">
        <v>2.7658945038364018</v>
      </c>
      <c r="M127" s="545">
        <v>264</v>
      </c>
      <c r="N127" s="380">
        <v>44.436513430022003</v>
      </c>
      <c r="O127" s="363">
        <v>2.769455807963245</v>
      </c>
      <c r="P127" s="545">
        <v>262</v>
      </c>
      <c r="Q127" s="380">
        <v>24.792752808187121</v>
      </c>
      <c r="R127" s="363">
        <v>2.4220703742103749</v>
      </c>
      <c r="S127" s="545">
        <v>262</v>
      </c>
      <c r="T127" s="380">
        <v>23.109527562816229</v>
      </c>
      <c r="U127" s="363">
        <v>2.3658364735731001</v>
      </c>
      <c r="V127" s="545">
        <v>262</v>
      </c>
      <c r="W127" s="381">
        <v>16.16611437920632</v>
      </c>
      <c r="X127" s="363">
        <v>2.0339125221120429</v>
      </c>
      <c r="Y127" s="545">
        <v>262</v>
      </c>
      <c r="Z127" s="380">
        <v>7.5621216316992212</v>
      </c>
      <c r="AA127" s="363">
        <v>1.507145748693693</v>
      </c>
      <c r="AB127" s="545">
        <v>261</v>
      </c>
      <c r="AC127" s="381">
        <v>16.290444630632859</v>
      </c>
      <c r="AD127" s="363">
        <v>2.0027161399087658</v>
      </c>
      <c r="AE127" s="545">
        <v>262</v>
      </c>
      <c r="AF127" s="380">
        <v>39.548405525968562</v>
      </c>
      <c r="AG127" s="363">
        <v>2.7549463318362308</v>
      </c>
      <c r="AH127" s="545">
        <v>262</v>
      </c>
      <c r="AI127" s="380">
        <v>26.34354488535315</v>
      </c>
      <c r="AJ127" s="363">
        <v>2.4490700242123689</v>
      </c>
      <c r="AK127" s="545">
        <v>263</v>
      </c>
      <c r="AL127" s="380">
        <v>26.15927900370194</v>
      </c>
      <c r="AM127" s="363">
        <v>2.4454996992392801</v>
      </c>
      <c r="AN127" s="545">
        <v>262</v>
      </c>
      <c r="AO127" s="380">
        <v>9.6127138779742136</v>
      </c>
      <c r="AP127" s="363">
        <v>1.557922920098443</v>
      </c>
      <c r="AQ127" s="545">
        <v>264</v>
      </c>
      <c r="AR127" s="380">
        <v>38.386333681044142</v>
      </c>
      <c r="AS127" s="363">
        <v>2.734103142366723</v>
      </c>
      <c r="AT127" s="387">
        <v>258</v>
      </c>
    </row>
    <row r="128" spans="1:46" customFormat="1" ht="14.5" customHeight="1">
      <c r="A128" s="546" t="s">
        <v>26</v>
      </c>
      <c r="B128" s="382">
        <v>23.973386082377239</v>
      </c>
      <c r="C128" s="364">
        <v>1.064798392770637</v>
      </c>
      <c r="D128" s="365">
        <v>2309</v>
      </c>
      <c r="E128" s="366">
        <v>11.2915960553837</v>
      </c>
      <c r="F128" s="364">
        <v>0.80467842517483312</v>
      </c>
      <c r="G128" s="365">
        <v>2302</v>
      </c>
      <c r="H128" s="382">
        <v>20.425486510993739</v>
      </c>
      <c r="I128" s="364">
        <v>1.001530154356979</v>
      </c>
      <c r="J128" s="365">
        <v>2306</v>
      </c>
      <c r="K128" s="382">
        <v>53.018684471876128</v>
      </c>
      <c r="L128" s="364">
        <v>1.238551512165287</v>
      </c>
      <c r="M128" s="365">
        <v>2316</v>
      </c>
      <c r="N128" s="382">
        <v>47.160369451631553</v>
      </c>
      <c r="O128" s="364">
        <v>1.2302173954235189</v>
      </c>
      <c r="P128" s="365">
        <v>2324</v>
      </c>
      <c r="Q128" s="382">
        <v>33.24988966887053</v>
      </c>
      <c r="R128" s="364">
        <v>1.172604012539967</v>
      </c>
      <c r="S128" s="365">
        <v>2311</v>
      </c>
      <c r="T128" s="382">
        <v>27.640373365906161</v>
      </c>
      <c r="U128" s="364">
        <v>1.1171672429861159</v>
      </c>
      <c r="V128" s="365">
        <v>2309</v>
      </c>
      <c r="W128" s="382">
        <v>25.778541402049889</v>
      </c>
      <c r="X128" s="364">
        <v>1.098663868392237</v>
      </c>
      <c r="Y128" s="365">
        <v>2313</v>
      </c>
      <c r="Z128" s="382">
        <v>11.50873103748509</v>
      </c>
      <c r="AA128" s="364">
        <v>0.80762722897252237</v>
      </c>
      <c r="AB128" s="365">
        <v>2305</v>
      </c>
      <c r="AC128" s="382">
        <v>19.883251255012372</v>
      </c>
      <c r="AD128" s="364">
        <v>1.0005749266630679</v>
      </c>
      <c r="AE128" s="365">
        <v>2307</v>
      </c>
      <c r="AF128" s="382">
        <v>45.157207641523037</v>
      </c>
      <c r="AG128" s="364">
        <v>1.235538299343155</v>
      </c>
      <c r="AH128" s="365">
        <v>2319</v>
      </c>
      <c r="AI128" s="382">
        <v>28.904752765669141</v>
      </c>
      <c r="AJ128" s="364">
        <v>1.124992944726986</v>
      </c>
      <c r="AK128" s="365">
        <v>2314</v>
      </c>
      <c r="AL128" s="382">
        <v>33.842618462714903</v>
      </c>
      <c r="AM128" s="364">
        <v>1.1788406597584451</v>
      </c>
      <c r="AN128" s="365">
        <v>2317</v>
      </c>
      <c r="AO128" s="366">
        <v>8.9268397313776635</v>
      </c>
      <c r="AP128" s="364">
        <v>0.68284258650835261</v>
      </c>
      <c r="AQ128" s="365">
        <v>2305</v>
      </c>
      <c r="AR128" s="382">
        <v>44.958939327676681</v>
      </c>
      <c r="AS128" s="364">
        <v>1.24829456660371</v>
      </c>
      <c r="AT128" s="547">
        <v>2273</v>
      </c>
    </row>
    <row r="129" spans="1:46" customFormat="1" ht="14.5" customHeight="1">
      <c r="A129" s="546" t="s">
        <v>25</v>
      </c>
      <c r="B129" s="366">
        <v>24.339694361286991</v>
      </c>
      <c r="C129" s="364">
        <v>1.179615511216735</v>
      </c>
      <c r="D129" s="365">
        <v>1408</v>
      </c>
      <c r="E129" s="366">
        <v>12.65664320502599</v>
      </c>
      <c r="F129" s="364">
        <v>0.92790660506359302</v>
      </c>
      <c r="G129" s="365">
        <v>1397</v>
      </c>
      <c r="H129" s="366">
        <v>20.503362498730588</v>
      </c>
      <c r="I129" s="364">
        <v>1.076954476679729</v>
      </c>
      <c r="J129" s="365">
        <v>1408</v>
      </c>
      <c r="K129" s="366">
        <v>51.140130641977947</v>
      </c>
      <c r="L129" s="364">
        <v>1.3665193772079181</v>
      </c>
      <c r="M129" s="365">
        <v>1420</v>
      </c>
      <c r="N129" s="366">
        <v>45.875236775339403</v>
      </c>
      <c r="O129" s="364">
        <v>1.3507594576326909</v>
      </c>
      <c r="P129" s="365">
        <v>1421</v>
      </c>
      <c r="Q129" s="382">
        <v>28.70271797388726</v>
      </c>
      <c r="R129" s="364">
        <v>1.246570557217402</v>
      </c>
      <c r="S129" s="365">
        <v>1410</v>
      </c>
      <c r="T129" s="382">
        <v>25.2842467018714</v>
      </c>
      <c r="U129" s="364">
        <v>1.1867633836064491</v>
      </c>
      <c r="V129" s="365">
        <v>1413</v>
      </c>
      <c r="W129" s="382">
        <v>14.21342758258918</v>
      </c>
      <c r="X129" s="364">
        <v>0.95463589159171347</v>
      </c>
      <c r="Y129" s="365">
        <v>1406</v>
      </c>
      <c r="Z129" s="382">
        <v>8.2373913366018385</v>
      </c>
      <c r="AA129" s="364">
        <v>0.76782453537906026</v>
      </c>
      <c r="AB129" s="365">
        <v>1401</v>
      </c>
      <c r="AC129" s="382">
        <v>15.15878383220959</v>
      </c>
      <c r="AD129" s="364">
        <v>0.97999589127764963</v>
      </c>
      <c r="AE129" s="365">
        <v>1405</v>
      </c>
      <c r="AF129" s="382">
        <v>45.930280441090268</v>
      </c>
      <c r="AG129" s="364">
        <v>1.370034908837829</v>
      </c>
      <c r="AH129" s="365">
        <v>1417</v>
      </c>
      <c r="AI129" s="382">
        <v>31.842491144161841</v>
      </c>
      <c r="AJ129" s="364">
        <v>1.298703351533433</v>
      </c>
      <c r="AK129" s="365">
        <v>1408</v>
      </c>
      <c r="AL129" s="382">
        <v>32.154792806724572</v>
      </c>
      <c r="AM129" s="364">
        <v>1.306939652633992</v>
      </c>
      <c r="AN129" s="365">
        <v>1414</v>
      </c>
      <c r="AO129" s="366">
        <v>12.27370762887668</v>
      </c>
      <c r="AP129" s="364">
        <v>0.85843386858731674</v>
      </c>
      <c r="AQ129" s="365">
        <v>1409</v>
      </c>
      <c r="AR129" s="382">
        <v>45.229491748124097</v>
      </c>
      <c r="AS129" s="364">
        <v>1.390776496947062</v>
      </c>
      <c r="AT129" s="547">
        <v>1367</v>
      </c>
    </row>
    <row r="130" spans="1:46" customFormat="1" ht="14.5" customHeight="1">
      <c r="A130" s="548" t="s">
        <v>27</v>
      </c>
      <c r="B130" s="549">
        <v>24.041957586360429</v>
      </c>
      <c r="C130" s="389">
        <v>0.8932119853964221</v>
      </c>
      <c r="D130" s="390">
        <v>3717</v>
      </c>
      <c r="E130" s="388">
        <v>11.54655761783075</v>
      </c>
      <c r="F130" s="389">
        <v>0.67689794593763497</v>
      </c>
      <c r="G130" s="390">
        <v>3699</v>
      </c>
      <c r="H130" s="549">
        <v>20.44010719107208</v>
      </c>
      <c r="I130" s="389">
        <v>0.83824890505782146</v>
      </c>
      <c r="J130" s="390">
        <v>3714</v>
      </c>
      <c r="K130" s="549">
        <v>52.665558154093468</v>
      </c>
      <c r="L130" s="389">
        <v>1.0380062714812179</v>
      </c>
      <c r="M130" s="390">
        <v>3736</v>
      </c>
      <c r="N130" s="549">
        <v>46.918657185471012</v>
      </c>
      <c r="O130" s="389">
        <v>1.0305807966239999</v>
      </c>
      <c r="P130" s="390">
        <v>3745</v>
      </c>
      <c r="Q130" s="549">
        <v>32.397923846280037</v>
      </c>
      <c r="R130" s="389">
        <v>0.98117760631993045</v>
      </c>
      <c r="S130" s="390">
        <v>3721</v>
      </c>
      <c r="T130" s="549">
        <v>27.197581333437839</v>
      </c>
      <c r="U130" s="389">
        <v>0.93424182712951997</v>
      </c>
      <c r="V130" s="390">
        <v>3722</v>
      </c>
      <c r="W130" s="549">
        <v>23.619734287280028</v>
      </c>
      <c r="X130" s="389">
        <v>0.91151906245149694</v>
      </c>
      <c r="Y130" s="390">
        <v>3719</v>
      </c>
      <c r="Z130" s="549">
        <v>10.898824056402161</v>
      </c>
      <c r="AA130" s="389">
        <v>0.67254916084145755</v>
      </c>
      <c r="AB130" s="390">
        <v>3706</v>
      </c>
      <c r="AC130" s="549">
        <v>18.999179616494661</v>
      </c>
      <c r="AD130" s="389">
        <v>0.83401940179324097</v>
      </c>
      <c r="AE130" s="390">
        <v>3712</v>
      </c>
      <c r="AF130" s="549">
        <v>45.302485134778067</v>
      </c>
      <c r="AG130" s="389">
        <v>1.035908187610503</v>
      </c>
      <c r="AH130" s="390">
        <v>3736</v>
      </c>
      <c r="AI130" s="549">
        <v>29.45348289531989</v>
      </c>
      <c r="AJ130" s="389">
        <v>0.94669487630019677</v>
      </c>
      <c r="AK130" s="390">
        <v>3722</v>
      </c>
      <c r="AL130" s="549">
        <v>33.526040815492067</v>
      </c>
      <c r="AM130" s="389">
        <v>0.98860685191826425</v>
      </c>
      <c r="AN130" s="390">
        <v>3731</v>
      </c>
      <c r="AO130" s="388">
        <v>9.5535575389354221</v>
      </c>
      <c r="AP130" s="389">
        <v>0.57795718454357803</v>
      </c>
      <c r="AQ130" s="390">
        <v>3714</v>
      </c>
      <c r="AR130" s="549">
        <v>45.009126078553187</v>
      </c>
      <c r="AS130" s="389">
        <v>1.0489533527744259</v>
      </c>
      <c r="AT130" s="391">
        <v>3640</v>
      </c>
    </row>
    <row r="131" spans="1:46" customFormat="1" ht="14.5" customHeight="1">
      <c r="A131" s="1313" t="s">
        <v>275</v>
      </c>
      <c r="B131" s="1313" t="s">
        <v>276</v>
      </c>
      <c r="C131" s="1313" t="s">
        <v>276</v>
      </c>
      <c r="D131" s="1313" t="s">
        <v>276</v>
      </c>
      <c r="E131" s="1313" t="s">
        <v>276</v>
      </c>
      <c r="F131" s="1313" t="s">
        <v>276</v>
      </c>
      <c r="G131" s="1313" t="s">
        <v>276</v>
      </c>
      <c r="H131" s="1313" t="s">
        <v>276</v>
      </c>
      <c r="I131" s="1313" t="s">
        <v>276</v>
      </c>
      <c r="J131" s="1313" t="s">
        <v>276</v>
      </c>
      <c r="K131" s="1313" t="s">
        <v>276</v>
      </c>
      <c r="L131" s="1313" t="s">
        <v>276</v>
      </c>
      <c r="M131" s="1313" t="s">
        <v>276</v>
      </c>
      <c r="N131" s="1313" t="s">
        <v>276</v>
      </c>
      <c r="O131" s="1313" t="s">
        <v>276</v>
      </c>
      <c r="P131" s="1313" t="s">
        <v>276</v>
      </c>
      <c r="Q131" s="1313" t="s">
        <v>276</v>
      </c>
      <c r="R131" s="1313" t="s">
        <v>276</v>
      </c>
      <c r="S131" s="1313" t="s">
        <v>276</v>
      </c>
      <c r="T131" s="1313" t="s">
        <v>276</v>
      </c>
      <c r="U131" s="1313" t="s">
        <v>276</v>
      </c>
      <c r="V131" s="1313" t="s">
        <v>276</v>
      </c>
      <c r="W131" s="1313" t="s">
        <v>276</v>
      </c>
      <c r="X131" s="1313" t="s">
        <v>276</v>
      </c>
      <c r="Y131" s="1313" t="s">
        <v>276</v>
      </c>
      <c r="Z131" s="1313" t="s">
        <v>276</v>
      </c>
      <c r="AA131" s="1313" t="s">
        <v>276</v>
      </c>
      <c r="AB131" s="1313" t="s">
        <v>276</v>
      </c>
      <c r="AC131" s="1313" t="s">
        <v>276</v>
      </c>
      <c r="AD131" s="1313" t="s">
        <v>276</v>
      </c>
      <c r="AE131" s="1313" t="s">
        <v>276</v>
      </c>
      <c r="AF131" s="1313" t="s">
        <v>276</v>
      </c>
      <c r="AG131" s="1313" t="s">
        <v>276</v>
      </c>
      <c r="AH131" s="1313" t="s">
        <v>276</v>
      </c>
      <c r="AI131" s="1313" t="s">
        <v>276</v>
      </c>
      <c r="AJ131" s="1313" t="s">
        <v>276</v>
      </c>
      <c r="AK131" s="1313" t="s">
        <v>276</v>
      </c>
      <c r="AL131" s="1313" t="s">
        <v>276</v>
      </c>
      <c r="AM131" s="1313" t="s">
        <v>276</v>
      </c>
      <c r="AN131" s="1313" t="s">
        <v>276</v>
      </c>
      <c r="AO131" s="1313" t="s">
        <v>276</v>
      </c>
      <c r="AP131" s="1313" t="s">
        <v>276</v>
      </c>
      <c r="AQ131" s="1313" t="s">
        <v>276</v>
      </c>
      <c r="AR131" s="1313" t="s">
        <v>276</v>
      </c>
      <c r="AS131" s="1313" t="s">
        <v>276</v>
      </c>
      <c r="AT131" s="1313" t="s">
        <v>276</v>
      </c>
    </row>
    <row r="132" spans="1:46" customFormat="1" ht="14.5" customHeight="1">
      <c r="A132" s="1313" t="s">
        <v>646</v>
      </c>
      <c r="B132" s="1313" t="s">
        <v>126</v>
      </c>
      <c r="C132" s="1313" t="s">
        <v>126</v>
      </c>
      <c r="D132" s="1313" t="s">
        <v>126</v>
      </c>
      <c r="E132" s="1313" t="s">
        <v>126</v>
      </c>
      <c r="F132" s="1313" t="s">
        <v>126</v>
      </c>
      <c r="G132" s="1313" t="s">
        <v>126</v>
      </c>
      <c r="H132" s="1313" t="s">
        <v>126</v>
      </c>
      <c r="I132" s="1313" t="s">
        <v>126</v>
      </c>
      <c r="J132" s="1313" t="s">
        <v>126</v>
      </c>
      <c r="K132" s="1313" t="s">
        <v>126</v>
      </c>
      <c r="L132" s="1313" t="s">
        <v>126</v>
      </c>
      <c r="M132" s="1313" t="s">
        <v>126</v>
      </c>
      <c r="N132" s="1313" t="s">
        <v>126</v>
      </c>
      <c r="O132" s="1313" t="s">
        <v>126</v>
      </c>
      <c r="P132" s="1313" t="s">
        <v>126</v>
      </c>
      <c r="Q132" s="1313" t="s">
        <v>126</v>
      </c>
      <c r="R132" s="1313" t="s">
        <v>126</v>
      </c>
      <c r="S132" s="1313" t="s">
        <v>126</v>
      </c>
      <c r="T132" s="1313" t="s">
        <v>126</v>
      </c>
      <c r="U132" s="1313" t="s">
        <v>126</v>
      </c>
      <c r="V132" s="1313" t="s">
        <v>126</v>
      </c>
      <c r="W132" s="1313" t="s">
        <v>126</v>
      </c>
      <c r="X132" s="1313" t="s">
        <v>126</v>
      </c>
      <c r="Y132" s="1313" t="s">
        <v>126</v>
      </c>
      <c r="Z132" s="1313" t="s">
        <v>126</v>
      </c>
      <c r="AA132" s="1313" t="s">
        <v>126</v>
      </c>
      <c r="AB132" s="1313" t="s">
        <v>126</v>
      </c>
      <c r="AC132" s="1313" t="s">
        <v>126</v>
      </c>
      <c r="AD132" s="1313" t="s">
        <v>126</v>
      </c>
      <c r="AE132" s="1313" t="s">
        <v>126</v>
      </c>
      <c r="AF132" s="1313" t="s">
        <v>126</v>
      </c>
      <c r="AG132" s="1313" t="s">
        <v>126</v>
      </c>
      <c r="AH132" s="1313" t="s">
        <v>126</v>
      </c>
      <c r="AI132" s="1313" t="s">
        <v>126</v>
      </c>
      <c r="AJ132" s="1313" t="s">
        <v>126</v>
      </c>
      <c r="AK132" s="1313" t="s">
        <v>126</v>
      </c>
      <c r="AL132" s="1313" t="s">
        <v>126</v>
      </c>
      <c r="AM132" s="1313" t="s">
        <v>126</v>
      </c>
      <c r="AN132" s="1313" t="s">
        <v>126</v>
      </c>
      <c r="AO132" s="1313" t="s">
        <v>126</v>
      </c>
      <c r="AP132" s="1313" t="s">
        <v>126</v>
      </c>
      <c r="AQ132" s="1313" t="s">
        <v>126</v>
      </c>
      <c r="AR132" s="1313" t="s">
        <v>126</v>
      </c>
      <c r="AS132" s="1313" t="s">
        <v>126</v>
      </c>
      <c r="AT132" s="1313" t="s">
        <v>126</v>
      </c>
    </row>
    <row r="133" spans="1:46" customFormat="1" ht="14.5" customHeight="1">
      <c r="A133" s="1313" t="s">
        <v>277</v>
      </c>
      <c r="B133" s="1313" t="s">
        <v>277</v>
      </c>
      <c r="C133" s="1313" t="s">
        <v>277</v>
      </c>
      <c r="D133" s="1313" t="s">
        <v>277</v>
      </c>
      <c r="E133" s="1313" t="s">
        <v>277</v>
      </c>
      <c r="F133" s="1313" t="s">
        <v>277</v>
      </c>
      <c r="G133" s="1313" t="s">
        <v>277</v>
      </c>
      <c r="H133" s="1313" t="s">
        <v>277</v>
      </c>
      <c r="I133" s="1313" t="s">
        <v>277</v>
      </c>
      <c r="J133" s="1313" t="s">
        <v>277</v>
      </c>
      <c r="K133" s="1313" t="s">
        <v>277</v>
      </c>
      <c r="L133" s="1313" t="s">
        <v>277</v>
      </c>
      <c r="M133" s="1313" t="s">
        <v>277</v>
      </c>
      <c r="N133" s="1313" t="s">
        <v>277</v>
      </c>
      <c r="O133" s="1313" t="s">
        <v>277</v>
      </c>
      <c r="P133" s="1313" t="s">
        <v>277</v>
      </c>
      <c r="Q133" s="1313" t="s">
        <v>277</v>
      </c>
      <c r="R133" s="1313" t="s">
        <v>277</v>
      </c>
      <c r="S133" s="1313" t="s">
        <v>277</v>
      </c>
      <c r="T133" s="1313" t="s">
        <v>277</v>
      </c>
      <c r="U133" s="1313" t="s">
        <v>277</v>
      </c>
      <c r="V133" s="1313" t="s">
        <v>277</v>
      </c>
      <c r="W133" s="1313" t="s">
        <v>277</v>
      </c>
      <c r="X133" s="1313" t="s">
        <v>277</v>
      </c>
      <c r="Y133" s="1313" t="s">
        <v>277</v>
      </c>
      <c r="Z133" s="1313" t="s">
        <v>277</v>
      </c>
      <c r="AA133" s="1313" t="s">
        <v>277</v>
      </c>
      <c r="AB133" s="1313" t="s">
        <v>277</v>
      </c>
      <c r="AC133" s="1313" t="s">
        <v>277</v>
      </c>
      <c r="AD133" s="1313" t="s">
        <v>277</v>
      </c>
      <c r="AE133" s="1313" t="s">
        <v>277</v>
      </c>
      <c r="AF133" s="1313" t="s">
        <v>277</v>
      </c>
      <c r="AG133" s="1313" t="s">
        <v>277</v>
      </c>
      <c r="AH133" s="1313" t="s">
        <v>277</v>
      </c>
      <c r="AI133" s="1313" t="s">
        <v>277</v>
      </c>
      <c r="AJ133" s="1313" t="s">
        <v>277</v>
      </c>
      <c r="AK133" s="1313" t="s">
        <v>277</v>
      </c>
      <c r="AL133" s="1313" t="s">
        <v>277</v>
      </c>
      <c r="AM133" s="1313" t="s">
        <v>277</v>
      </c>
      <c r="AN133" s="1313" t="s">
        <v>277</v>
      </c>
      <c r="AO133" s="1313" t="s">
        <v>277</v>
      </c>
      <c r="AP133" s="1313" t="s">
        <v>277</v>
      </c>
      <c r="AQ133" s="1313" t="s">
        <v>277</v>
      </c>
      <c r="AR133" s="1313" t="s">
        <v>277</v>
      </c>
      <c r="AS133" s="1313" t="s">
        <v>277</v>
      </c>
      <c r="AT133" s="1313" t="s">
        <v>277</v>
      </c>
    </row>
    <row r="134" spans="1:46" customFormat="1" ht="14.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row>
    <row r="135" spans="1:46" customFormat="1" ht="14.5" customHeight="1">
      <c r="A135" s="1330" t="s">
        <v>513</v>
      </c>
      <c r="B135" s="1330"/>
      <c r="C135" s="1330"/>
      <c r="D135" s="1330"/>
      <c r="E135" s="1330"/>
      <c r="F135" s="1330"/>
      <c r="G135" s="1330"/>
      <c r="H135" s="1330"/>
      <c r="I135" s="1330"/>
      <c r="J135" s="1330"/>
      <c r="K135" s="1330"/>
      <c r="L135" s="1330"/>
      <c r="M135" s="1330"/>
      <c r="N135" s="1330"/>
      <c r="O135" s="1330"/>
      <c r="P135" s="1330"/>
      <c r="Q135" s="1330"/>
      <c r="R135" s="1330"/>
      <c r="S135" s="1330"/>
      <c r="T135" s="1330"/>
      <c r="U135" s="1330"/>
      <c r="V135" s="1330"/>
      <c r="W135" s="1330"/>
      <c r="X135" s="1330"/>
      <c r="Y135" s="1330"/>
      <c r="Z135" s="1330"/>
      <c r="AA135" s="1330"/>
      <c r="AB135" s="1330"/>
      <c r="AC135" s="1330"/>
      <c r="AD135" s="1330"/>
      <c r="AE135" s="1330"/>
      <c r="AF135" s="1330"/>
      <c r="AG135" s="1330"/>
      <c r="AH135" s="1330"/>
      <c r="AI135" s="1330"/>
      <c r="AJ135" s="1330"/>
      <c r="AK135" s="1330"/>
      <c r="AL135" s="1330"/>
      <c r="AM135" s="1330"/>
      <c r="AN135" s="1330"/>
      <c r="AO135" s="1330"/>
      <c r="AP135" s="1330"/>
      <c r="AQ135" s="1330"/>
      <c r="AR135" s="1330"/>
      <c r="AS135" s="1330"/>
      <c r="AT135" s="1330"/>
    </row>
    <row r="136" spans="1:46" s="14" customFormat="1" ht="57" customHeight="1">
      <c r="A136" s="1326" t="s">
        <v>10</v>
      </c>
      <c r="B136" s="1315" t="s">
        <v>632</v>
      </c>
      <c r="C136" s="1315" t="s">
        <v>262</v>
      </c>
      <c r="D136" s="1315" t="s">
        <v>262</v>
      </c>
      <c r="E136" s="1331" t="s">
        <v>618</v>
      </c>
      <c r="F136" s="1331" t="s">
        <v>619</v>
      </c>
      <c r="G136" s="1331" t="s">
        <v>619</v>
      </c>
      <c r="H136" s="1315" t="s">
        <v>633</v>
      </c>
      <c r="I136" s="1315" t="s">
        <v>263</v>
      </c>
      <c r="J136" s="1315" t="s">
        <v>263</v>
      </c>
      <c r="K136" s="1315" t="s">
        <v>634</v>
      </c>
      <c r="L136" s="1315" t="s">
        <v>264</v>
      </c>
      <c r="M136" s="1315" t="s">
        <v>264</v>
      </c>
      <c r="N136" s="1315" t="s">
        <v>635</v>
      </c>
      <c r="O136" s="1315" t="s">
        <v>265</v>
      </c>
      <c r="P136" s="1315" t="s">
        <v>265</v>
      </c>
      <c r="Q136" s="1315" t="s">
        <v>636</v>
      </c>
      <c r="R136" s="1315" t="s">
        <v>266</v>
      </c>
      <c r="S136" s="1315" t="s">
        <v>266</v>
      </c>
      <c r="T136" s="1315" t="s">
        <v>637</v>
      </c>
      <c r="U136" s="1315" t="s">
        <v>267</v>
      </c>
      <c r="V136" s="1315" t="s">
        <v>267</v>
      </c>
      <c r="W136" s="1315" t="s">
        <v>638</v>
      </c>
      <c r="X136" s="1315" t="s">
        <v>268</v>
      </c>
      <c r="Y136" s="1315" t="s">
        <v>268</v>
      </c>
      <c r="Z136" s="1315" t="s">
        <v>291</v>
      </c>
      <c r="AA136" s="1315" t="s">
        <v>269</v>
      </c>
      <c r="AB136" s="1315" t="s">
        <v>269</v>
      </c>
      <c r="AC136" s="1315" t="s">
        <v>639</v>
      </c>
      <c r="AD136" s="1315" t="s">
        <v>270</v>
      </c>
      <c r="AE136" s="1315" t="s">
        <v>270</v>
      </c>
      <c r="AF136" s="1315" t="s">
        <v>640</v>
      </c>
      <c r="AG136" s="1315" t="s">
        <v>271</v>
      </c>
      <c r="AH136" s="1315" t="s">
        <v>271</v>
      </c>
      <c r="AI136" s="1315" t="s">
        <v>641</v>
      </c>
      <c r="AJ136" s="1315" t="s">
        <v>272</v>
      </c>
      <c r="AK136" s="1315" t="s">
        <v>272</v>
      </c>
      <c r="AL136" s="1315" t="s">
        <v>642</v>
      </c>
      <c r="AM136" s="1315" t="s">
        <v>273</v>
      </c>
      <c r="AN136" s="1315" t="s">
        <v>273</v>
      </c>
      <c r="AO136" s="1315" t="s">
        <v>643</v>
      </c>
      <c r="AP136" s="1315" t="s">
        <v>274</v>
      </c>
      <c r="AQ136" s="1315" t="s">
        <v>274</v>
      </c>
      <c r="AR136" s="1331" t="s">
        <v>283</v>
      </c>
      <c r="AS136" s="1331" t="s">
        <v>629</v>
      </c>
      <c r="AT136" s="1332" t="s">
        <v>629</v>
      </c>
    </row>
    <row r="137" spans="1:46" customFormat="1" ht="14.5" customHeight="1" thickBot="1">
      <c r="A137" s="1327"/>
      <c r="B137" s="18" t="s">
        <v>56</v>
      </c>
      <c r="C137" s="18" t="s">
        <v>57</v>
      </c>
      <c r="D137" s="6" t="s">
        <v>123</v>
      </c>
      <c r="E137" s="18" t="s">
        <v>56</v>
      </c>
      <c r="F137" s="18" t="s">
        <v>57</v>
      </c>
      <c r="G137" s="6" t="s">
        <v>123</v>
      </c>
      <c r="H137" s="18" t="s">
        <v>56</v>
      </c>
      <c r="I137" s="18" t="s">
        <v>57</v>
      </c>
      <c r="J137" s="6" t="s">
        <v>123</v>
      </c>
      <c r="K137" s="18" t="s">
        <v>56</v>
      </c>
      <c r="L137" s="18" t="s">
        <v>57</v>
      </c>
      <c r="M137" s="6" t="s">
        <v>123</v>
      </c>
      <c r="N137" s="18" t="s">
        <v>56</v>
      </c>
      <c r="O137" s="18" t="s">
        <v>57</v>
      </c>
      <c r="P137" s="6" t="s">
        <v>123</v>
      </c>
      <c r="Q137" s="18" t="s">
        <v>56</v>
      </c>
      <c r="R137" s="18" t="s">
        <v>57</v>
      </c>
      <c r="S137" s="6" t="s">
        <v>123</v>
      </c>
      <c r="T137" s="18" t="s">
        <v>56</v>
      </c>
      <c r="U137" s="18" t="s">
        <v>57</v>
      </c>
      <c r="V137" s="6" t="s">
        <v>123</v>
      </c>
      <c r="W137" s="18" t="s">
        <v>56</v>
      </c>
      <c r="X137" s="18" t="s">
        <v>57</v>
      </c>
      <c r="Y137" s="6" t="s">
        <v>123</v>
      </c>
      <c r="Z137" s="18" t="s">
        <v>56</v>
      </c>
      <c r="AA137" s="18" t="s">
        <v>57</v>
      </c>
      <c r="AB137" s="6" t="s">
        <v>123</v>
      </c>
      <c r="AC137" s="18" t="s">
        <v>56</v>
      </c>
      <c r="AD137" s="18" t="s">
        <v>57</v>
      </c>
      <c r="AE137" s="6" t="s">
        <v>123</v>
      </c>
      <c r="AF137" s="18" t="s">
        <v>56</v>
      </c>
      <c r="AG137" s="18" t="s">
        <v>57</v>
      </c>
      <c r="AH137" s="6" t="s">
        <v>123</v>
      </c>
      <c r="AI137" s="18" t="s">
        <v>56</v>
      </c>
      <c r="AJ137" s="18" t="s">
        <v>57</v>
      </c>
      <c r="AK137" s="6" t="s">
        <v>123</v>
      </c>
      <c r="AL137" s="18" t="s">
        <v>56</v>
      </c>
      <c r="AM137" s="18" t="s">
        <v>57</v>
      </c>
      <c r="AN137" s="6" t="s">
        <v>123</v>
      </c>
      <c r="AO137" s="18" t="s">
        <v>56</v>
      </c>
      <c r="AP137" s="18" t="s">
        <v>57</v>
      </c>
      <c r="AQ137" s="6" t="s">
        <v>123</v>
      </c>
      <c r="AR137" s="18" t="s">
        <v>56</v>
      </c>
      <c r="AS137" s="18" t="s">
        <v>57</v>
      </c>
      <c r="AT137" s="18" t="s">
        <v>123</v>
      </c>
    </row>
    <row r="138" spans="1:46" customFormat="1" ht="14.5" customHeight="1">
      <c r="A138" s="542" t="s">
        <v>11</v>
      </c>
      <c r="B138" s="376">
        <v>53.6164240686509</v>
      </c>
      <c r="C138" s="359">
        <v>2.6292729638878769</v>
      </c>
      <c r="D138" s="360">
        <v>367</v>
      </c>
      <c r="E138" s="376">
        <v>28.91662107651921</v>
      </c>
      <c r="F138" s="359">
        <v>2.3767338972835379</v>
      </c>
      <c r="G138" s="360">
        <v>368</v>
      </c>
      <c r="H138" s="376">
        <v>42.413167012884763</v>
      </c>
      <c r="I138" s="359">
        <v>2.6007293483943741</v>
      </c>
      <c r="J138" s="360">
        <v>367</v>
      </c>
      <c r="K138" s="376">
        <v>69.826133740423614</v>
      </c>
      <c r="L138" s="359">
        <v>2.4159841946529381</v>
      </c>
      <c r="M138" s="360">
        <v>371</v>
      </c>
      <c r="N138" s="376">
        <v>76.4102382914446</v>
      </c>
      <c r="O138" s="359">
        <v>2.251178871984024</v>
      </c>
      <c r="P138" s="360">
        <v>371</v>
      </c>
      <c r="Q138" s="376">
        <v>68.265806835126043</v>
      </c>
      <c r="R138" s="359">
        <v>2.4671319532337521</v>
      </c>
      <c r="S138" s="360">
        <v>369</v>
      </c>
      <c r="T138" s="376">
        <v>60.532546768670997</v>
      </c>
      <c r="U138" s="359">
        <v>2.5619074275479701</v>
      </c>
      <c r="V138" s="360">
        <v>372</v>
      </c>
      <c r="W138" s="376">
        <v>55.266522574253273</v>
      </c>
      <c r="X138" s="359">
        <v>2.6140294861378162</v>
      </c>
      <c r="Y138" s="360">
        <v>371</v>
      </c>
      <c r="Z138" s="376">
        <v>37.786990098013511</v>
      </c>
      <c r="AA138" s="359">
        <v>2.5347963000746079</v>
      </c>
      <c r="AB138" s="360">
        <v>370</v>
      </c>
      <c r="AC138" s="376">
        <v>57.35656737032685</v>
      </c>
      <c r="AD138" s="359">
        <v>2.594657590957353</v>
      </c>
      <c r="AE138" s="360">
        <v>371</v>
      </c>
      <c r="AF138" s="376">
        <v>75.821602024215693</v>
      </c>
      <c r="AG138" s="359">
        <v>2.275022404347419</v>
      </c>
      <c r="AH138" s="360">
        <v>371</v>
      </c>
      <c r="AI138" s="376">
        <v>73.820959596597731</v>
      </c>
      <c r="AJ138" s="359">
        <v>2.3010178964404808</v>
      </c>
      <c r="AK138" s="360">
        <v>372</v>
      </c>
      <c r="AL138" s="376">
        <v>73.50272546513645</v>
      </c>
      <c r="AM138" s="359">
        <v>2.293517091848964</v>
      </c>
      <c r="AN138" s="360">
        <v>372</v>
      </c>
      <c r="AO138" s="376">
        <v>38.116933612192462</v>
      </c>
      <c r="AP138" s="359">
        <v>2.5414059691573878</v>
      </c>
      <c r="AQ138" s="360">
        <v>371</v>
      </c>
      <c r="AR138" s="377">
        <v>35.121306664033163</v>
      </c>
      <c r="AS138" s="359">
        <v>2.6174498846580718</v>
      </c>
      <c r="AT138" s="385">
        <v>343</v>
      </c>
    </row>
    <row r="139" spans="1:46" customFormat="1" ht="14.5" customHeight="1">
      <c r="A139" s="543" t="s">
        <v>12</v>
      </c>
      <c r="B139" s="379">
        <v>50.929968636490251</v>
      </c>
      <c r="C139" s="361">
        <v>2.8336105521709269</v>
      </c>
      <c r="D139" s="362">
        <v>329</v>
      </c>
      <c r="E139" s="378">
        <v>33.368722783475221</v>
      </c>
      <c r="F139" s="361">
        <v>2.6527615895491499</v>
      </c>
      <c r="G139" s="362">
        <v>331</v>
      </c>
      <c r="H139" s="378">
        <v>45.707803782722699</v>
      </c>
      <c r="I139" s="361">
        <v>2.806036845007676</v>
      </c>
      <c r="J139" s="362">
        <v>333</v>
      </c>
      <c r="K139" s="378">
        <v>66.073658375815683</v>
      </c>
      <c r="L139" s="361">
        <v>2.674631894749921</v>
      </c>
      <c r="M139" s="362">
        <v>334</v>
      </c>
      <c r="N139" s="378">
        <v>73.260976492902657</v>
      </c>
      <c r="O139" s="361">
        <v>2.500078724117583</v>
      </c>
      <c r="P139" s="362">
        <v>334</v>
      </c>
      <c r="Q139" s="378">
        <v>66.052672229768191</v>
      </c>
      <c r="R139" s="361">
        <v>2.6604438988928512</v>
      </c>
      <c r="S139" s="362">
        <v>334</v>
      </c>
      <c r="T139" s="378">
        <v>58.622994671674917</v>
      </c>
      <c r="U139" s="361">
        <v>2.7672708580867988</v>
      </c>
      <c r="V139" s="362">
        <v>333</v>
      </c>
      <c r="W139" s="379">
        <v>61.673789629173648</v>
      </c>
      <c r="X139" s="361">
        <v>2.7328510990778141</v>
      </c>
      <c r="Y139" s="362">
        <v>334</v>
      </c>
      <c r="Z139" s="378">
        <v>41.204171529393093</v>
      </c>
      <c r="AA139" s="361">
        <v>2.7862418237424169</v>
      </c>
      <c r="AB139" s="362">
        <v>332</v>
      </c>
      <c r="AC139" s="378">
        <v>61.470631995063982</v>
      </c>
      <c r="AD139" s="361">
        <v>2.7505063616545669</v>
      </c>
      <c r="AE139" s="362">
        <v>332</v>
      </c>
      <c r="AF139" s="379">
        <v>75.957446910322602</v>
      </c>
      <c r="AG139" s="361">
        <v>2.3753774046985838</v>
      </c>
      <c r="AH139" s="362">
        <v>333</v>
      </c>
      <c r="AI139" s="378">
        <v>71.523454787496163</v>
      </c>
      <c r="AJ139" s="361">
        <v>2.4896323714752988</v>
      </c>
      <c r="AK139" s="362">
        <v>334</v>
      </c>
      <c r="AL139" s="378">
        <v>71.525619456804492</v>
      </c>
      <c r="AM139" s="361">
        <v>2.5138745777552671</v>
      </c>
      <c r="AN139" s="362">
        <v>333</v>
      </c>
      <c r="AO139" s="378">
        <v>41.740030030138293</v>
      </c>
      <c r="AP139" s="361">
        <v>2.784057637993421</v>
      </c>
      <c r="AQ139" s="362">
        <v>333</v>
      </c>
      <c r="AR139" s="379">
        <v>35.514162685522287</v>
      </c>
      <c r="AS139" s="361">
        <v>2.8205949826240388</v>
      </c>
      <c r="AT139" s="386">
        <v>302</v>
      </c>
    </row>
    <row r="140" spans="1:46" customFormat="1" ht="14.5" customHeight="1">
      <c r="A140" s="542" t="s">
        <v>30</v>
      </c>
      <c r="B140" s="376">
        <v>47.539120616349088</v>
      </c>
      <c r="C140" s="359">
        <v>2.7313501226171071</v>
      </c>
      <c r="D140" s="360">
        <v>325</v>
      </c>
      <c r="E140" s="376">
        <v>27.93585973081202</v>
      </c>
      <c r="F140" s="359">
        <v>2.4392504541659359</v>
      </c>
      <c r="G140" s="360">
        <v>326</v>
      </c>
      <c r="H140" s="376">
        <v>50.822230748115807</v>
      </c>
      <c r="I140" s="359">
        <v>2.728714549411813</v>
      </c>
      <c r="J140" s="360">
        <v>325</v>
      </c>
      <c r="K140" s="376">
        <v>65.805208265469346</v>
      </c>
      <c r="L140" s="359">
        <v>2.6002086013210661</v>
      </c>
      <c r="M140" s="360">
        <v>326</v>
      </c>
      <c r="N140" s="376">
        <v>75.108817237052563</v>
      </c>
      <c r="O140" s="359">
        <v>2.3192752172243249</v>
      </c>
      <c r="P140" s="360">
        <v>326</v>
      </c>
      <c r="Q140" s="377">
        <v>66.050279748089409</v>
      </c>
      <c r="R140" s="359">
        <v>2.575047930244708</v>
      </c>
      <c r="S140" s="360">
        <v>327</v>
      </c>
      <c r="T140" s="377">
        <v>59.937120472463043</v>
      </c>
      <c r="U140" s="359">
        <v>2.6556466901521252</v>
      </c>
      <c r="V140" s="360">
        <v>327</v>
      </c>
      <c r="W140" s="377">
        <v>54.21084105155559</v>
      </c>
      <c r="X140" s="359">
        <v>2.69692641785619</v>
      </c>
      <c r="Y140" s="360">
        <v>328</v>
      </c>
      <c r="Z140" s="377">
        <v>45.190323883510693</v>
      </c>
      <c r="AA140" s="359">
        <v>2.7258706308343021</v>
      </c>
      <c r="AB140" s="360">
        <v>326</v>
      </c>
      <c r="AC140" s="376">
        <v>58.022821393356807</v>
      </c>
      <c r="AD140" s="359">
        <v>2.6960556302673648</v>
      </c>
      <c r="AE140" s="360">
        <v>323</v>
      </c>
      <c r="AF140" s="377">
        <v>73.369833009853991</v>
      </c>
      <c r="AG140" s="359">
        <v>2.342368536177462</v>
      </c>
      <c r="AH140" s="360">
        <v>328</v>
      </c>
      <c r="AI140" s="376">
        <v>72.997764093348664</v>
      </c>
      <c r="AJ140" s="359">
        <v>2.370192500644801</v>
      </c>
      <c r="AK140" s="360">
        <v>324</v>
      </c>
      <c r="AL140" s="377">
        <v>73.327501229757644</v>
      </c>
      <c r="AM140" s="359">
        <v>2.3354254853399392</v>
      </c>
      <c r="AN140" s="360">
        <v>326</v>
      </c>
      <c r="AO140" s="376">
        <v>42.61762842590155</v>
      </c>
      <c r="AP140" s="359">
        <v>2.691367994302817</v>
      </c>
      <c r="AQ140" s="360">
        <v>327</v>
      </c>
      <c r="AR140" s="377">
        <v>35.475885982984913</v>
      </c>
      <c r="AS140" s="359">
        <v>2.7268455096485451</v>
      </c>
      <c r="AT140" s="385">
        <v>295</v>
      </c>
    </row>
    <row r="141" spans="1:46" customFormat="1" ht="14.5" customHeight="1">
      <c r="A141" s="543" t="s">
        <v>13</v>
      </c>
      <c r="B141" s="378">
        <v>53.818168760419979</v>
      </c>
      <c r="C141" s="361">
        <v>2.8490401841719941</v>
      </c>
      <c r="D141" s="362">
        <v>269</v>
      </c>
      <c r="E141" s="378">
        <v>34.407798801728461</v>
      </c>
      <c r="F141" s="361">
        <v>2.6961754095734718</v>
      </c>
      <c r="G141" s="362">
        <v>271</v>
      </c>
      <c r="H141" s="378">
        <v>46.578796058151731</v>
      </c>
      <c r="I141" s="361">
        <v>2.835801540014701</v>
      </c>
      <c r="J141" s="362">
        <v>271</v>
      </c>
      <c r="K141" s="378">
        <v>73.002279879066549</v>
      </c>
      <c r="L141" s="361">
        <v>2.549658495381486</v>
      </c>
      <c r="M141" s="362">
        <v>272</v>
      </c>
      <c r="N141" s="378">
        <v>82.21921171545327</v>
      </c>
      <c r="O141" s="361">
        <v>2.1783800781587801</v>
      </c>
      <c r="P141" s="362">
        <v>272</v>
      </c>
      <c r="Q141" s="378">
        <v>71.017397124234023</v>
      </c>
      <c r="R141" s="361">
        <v>2.5503187820428379</v>
      </c>
      <c r="S141" s="362">
        <v>273</v>
      </c>
      <c r="T141" s="378">
        <v>64.018447223978029</v>
      </c>
      <c r="U141" s="361">
        <v>2.6957107640567779</v>
      </c>
      <c r="V141" s="362">
        <v>274</v>
      </c>
      <c r="W141" s="378">
        <v>55.421876369177923</v>
      </c>
      <c r="X141" s="361">
        <v>2.820587140679236</v>
      </c>
      <c r="Y141" s="362">
        <v>272</v>
      </c>
      <c r="Z141" s="378">
        <v>41.36537445551307</v>
      </c>
      <c r="AA141" s="361">
        <v>2.7944219780653672</v>
      </c>
      <c r="AB141" s="362">
        <v>272</v>
      </c>
      <c r="AC141" s="378">
        <v>60.903659383237283</v>
      </c>
      <c r="AD141" s="361">
        <v>2.7532085013791829</v>
      </c>
      <c r="AE141" s="362">
        <v>273</v>
      </c>
      <c r="AF141" s="378">
        <v>70.225709248928098</v>
      </c>
      <c r="AG141" s="361">
        <v>2.5863151975470089</v>
      </c>
      <c r="AH141" s="362">
        <v>273</v>
      </c>
      <c r="AI141" s="378">
        <v>73.098997812428806</v>
      </c>
      <c r="AJ141" s="361">
        <v>2.5210712124765071</v>
      </c>
      <c r="AK141" s="362">
        <v>274</v>
      </c>
      <c r="AL141" s="378">
        <v>72.59852769193634</v>
      </c>
      <c r="AM141" s="361">
        <v>2.5429686097047211</v>
      </c>
      <c r="AN141" s="362">
        <v>273</v>
      </c>
      <c r="AO141" s="378">
        <v>41.10066057168499</v>
      </c>
      <c r="AP141" s="361">
        <v>2.7925344965879471</v>
      </c>
      <c r="AQ141" s="362">
        <v>273</v>
      </c>
      <c r="AR141" s="379">
        <v>36.025918025135709</v>
      </c>
      <c r="AS141" s="361">
        <v>3.000793045108689</v>
      </c>
      <c r="AT141" s="386">
        <v>228</v>
      </c>
    </row>
    <row r="142" spans="1:46" customFormat="1" ht="14.5" customHeight="1">
      <c r="A142" s="542" t="s">
        <v>14</v>
      </c>
      <c r="B142" s="376">
        <v>49.33708125170547</v>
      </c>
      <c r="C142" s="359">
        <v>4.4756882616801272</v>
      </c>
      <c r="D142" s="360">
        <v>102</v>
      </c>
      <c r="E142" s="376">
        <v>30.16059918185487</v>
      </c>
      <c r="F142" s="359">
        <v>4.1392708335670676</v>
      </c>
      <c r="G142" s="360">
        <v>104</v>
      </c>
      <c r="H142" s="376">
        <v>46.889747071205129</v>
      </c>
      <c r="I142" s="359">
        <v>4.4268439124844354</v>
      </c>
      <c r="J142" s="360">
        <v>104</v>
      </c>
      <c r="K142" s="376">
        <v>70.931592984409448</v>
      </c>
      <c r="L142" s="359">
        <v>3.9631346427917782</v>
      </c>
      <c r="M142" s="360">
        <v>105</v>
      </c>
      <c r="N142" s="376">
        <v>74.361501111560301</v>
      </c>
      <c r="O142" s="359">
        <v>3.8461958000420249</v>
      </c>
      <c r="P142" s="360">
        <v>103</v>
      </c>
      <c r="Q142" s="376">
        <v>71.209249260908166</v>
      </c>
      <c r="R142" s="359">
        <v>3.9406442900174472</v>
      </c>
      <c r="S142" s="360">
        <v>105</v>
      </c>
      <c r="T142" s="376">
        <v>59.642287785994498</v>
      </c>
      <c r="U142" s="359">
        <v>4.3106751094256053</v>
      </c>
      <c r="V142" s="360">
        <v>105</v>
      </c>
      <c r="W142" s="376">
        <v>60.181965797450466</v>
      </c>
      <c r="X142" s="359">
        <v>4.3070076934638566</v>
      </c>
      <c r="Y142" s="360">
        <v>105</v>
      </c>
      <c r="Z142" s="376">
        <v>42.469000772264828</v>
      </c>
      <c r="AA142" s="359">
        <v>4.3857531843312874</v>
      </c>
      <c r="AB142" s="360">
        <v>105</v>
      </c>
      <c r="AC142" s="376">
        <v>65.807986044066297</v>
      </c>
      <c r="AD142" s="359">
        <v>4.2275222298001456</v>
      </c>
      <c r="AE142" s="360">
        <v>105</v>
      </c>
      <c r="AF142" s="376">
        <v>81.103590257082729</v>
      </c>
      <c r="AG142" s="359">
        <v>3.440697986070818</v>
      </c>
      <c r="AH142" s="360">
        <v>105</v>
      </c>
      <c r="AI142" s="376">
        <v>73.518401372716852</v>
      </c>
      <c r="AJ142" s="359">
        <v>3.9430293146099018</v>
      </c>
      <c r="AK142" s="360">
        <v>105</v>
      </c>
      <c r="AL142" s="376">
        <v>72.476402529431226</v>
      </c>
      <c r="AM142" s="359">
        <v>3.987550759502688</v>
      </c>
      <c r="AN142" s="360">
        <v>105</v>
      </c>
      <c r="AO142" s="376">
        <v>43.947752776148079</v>
      </c>
      <c r="AP142" s="359">
        <v>4.4191556162274654</v>
      </c>
      <c r="AQ142" s="360">
        <v>104</v>
      </c>
      <c r="AR142" s="376">
        <v>36.306760480179427</v>
      </c>
      <c r="AS142" s="359">
        <v>4.482005433819654</v>
      </c>
      <c r="AT142" s="385">
        <v>94</v>
      </c>
    </row>
    <row r="143" spans="1:46" customFormat="1" ht="14.5" customHeight="1">
      <c r="A143" s="543" t="s">
        <v>31</v>
      </c>
      <c r="B143" s="378">
        <v>39.588719805804303</v>
      </c>
      <c r="C143" s="361">
        <v>3.2173025976204439</v>
      </c>
      <c r="D143" s="362">
        <v>207</v>
      </c>
      <c r="E143" s="378">
        <v>30.79167936659838</v>
      </c>
      <c r="F143" s="361">
        <v>3.006194730769904</v>
      </c>
      <c r="G143" s="362">
        <v>208</v>
      </c>
      <c r="H143" s="378">
        <v>44.683949687147823</v>
      </c>
      <c r="I143" s="361">
        <v>3.2954173843287049</v>
      </c>
      <c r="J143" s="362">
        <v>210</v>
      </c>
      <c r="K143" s="378">
        <v>65.9206586988156</v>
      </c>
      <c r="L143" s="361">
        <v>3.1880260641568459</v>
      </c>
      <c r="M143" s="362">
        <v>209</v>
      </c>
      <c r="N143" s="378">
        <v>62.751655853649439</v>
      </c>
      <c r="O143" s="361">
        <v>3.251018225804891</v>
      </c>
      <c r="P143" s="362">
        <v>209</v>
      </c>
      <c r="Q143" s="378">
        <v>63.31767813701552</v>
      </c>
      <c r="R143" s="361">
        <v>3.2384744902613392</v>
      </c>
      <c r="S143" s="362">
        <v>210</v>
      </c>
      <c r="T143" s="378">
        <v>51.63841298293741</v>
      </c>
      <c r="U143" s="361">
        <v>3.3365679898619129</v>
      </c>
      <c r="V143" s="362">
        <v>210</v>
      </c>
      <c r="W143" s="378">
        <v>41.333892787322696</v>
      </c>
      <c r="X143" s="361">
        <v>3.2625652583754121</v>
      </c>
      <c r="Y143" s="362">
        <v>208</v>
      </c>
      <c r="Z143" s="378">
        <v>39.332050273191449</v>
      </c>
      <c r="AA143" s="361">
        <v>3.191584092966405</v>
      </c>
      <c r="AB143" s="362">
        <v>210</v>
      </c>
      <c r="AC143" s="378">
        <v>47.809507032709043</v>
      </c>
      <c r="AD143" s="361">
        <v>3.339737445849301</v>
      </c>
      <c r="AE143" s="362">
        <v>207</v>
      </c>
      <c r="AF143" s="378">
        <v>68.964191342257692</v>
      </c>
      <c r="AG143" s="361">
        <v>3.136159080586673</v>
      </c>
      <c r="AH143" s="362">
        <v>208</v>
      </c>
      <c r="AI143" s="378">
        <v>64.197937956595979</v>
      </c>
      <c r="AJ143" s="361">
        <v>3.2409293084159509</v>
      </c>
      <c r="AK143" s="362">
        <v>210</v>
      </c>
      <c r="AL143" s="378">
        <v>64.261838672081851</v>
      </c>
      <c r="AM143" s="361">
        <v>3.2205353275105408</v>
      </c>
      <c r="AN143" s="362">
        <v>209</v>
      </c>
      <c r="AO143" s="378">
        <v>32.078831465673147</v>
      </c>
      <c r="AP143" s="361">
        <v>3.113197783726509</v>
      </c>
      <c r="AQ143" s="362">
        <v>210</v>
      </c>
      <c r="AR143" s="378">
        <v>29.20303190208179</v>
      </c>
      <c r="AS143" s="361">
        <v>3.194897862942927</v>
      </c>
      <c r="AT143" s="386">
        <v>188</v>
      </c>
    </row>
    <row r="144" spans="1:46" customFormat="1" ht="14.5" customHeight="1">
      <c r="A144" s="542" t="s">
        <v>15</v>
      </c>
      <c r="B144" s="376">
        <v>53.829615276493428</v>
      </c>
      <c r="C144" s="359">
        <v>2.921811427157706</v>
      </c>
      <c r="D144" s="360">
        <v>313</v>
      </c>
      <c r="E144" s="376">
        <v>30.831144311362362</v>
      </c>
      <c r="F144" s="359">
        <v>2.6367208700457958</v>
      </c>
      <c r="G144" s="360">
        <v>310</v>
      </c>
      <c r="H144" s="376">
        <v>51.571009951589303</v>
      </c>
      <c r="I144" s="359">
        <v>2.933130750570859</v>
      </c>
      <c r="J144" s="360">
        <v>313</v>
      </c>
      <c r="K144" s="376">
        <v>59.223129386407578</v>
      </c>
      <c r="L144" s="359">
        <v>2.8970371091261899</v>
      </c>
      <c r="M144" s="360">
        <v>314</v>
      </c>
      <c r="N144" s="376">
        <v>74.065695691306772</v>
      </c>
      <c r="O144" s="359">
        <v>2.6322104306332319</v>
      </c>
      <c r="P144" s="360">
        <v>312</v>
      </c>
      <c r="Q144" s="376">
        <v>69.236894443276142</v>
      </c>
      <c r="R144" s="359">
        <v>2.686216759773957</v>
      </c>
      <c r="S144" s="360">
        <v>312</v>
      </c>
      <c r="T144" s="376">
        <v>61.185075331950728</v>
      </c>
      <c r="U144" s="359">
        <v>2.8389012640909148</v>
      </c>
      <c r="V144" s="360">
        <v>313</v>
      </c>
      <c r="W144" s="376">
        <v>59.124254750711358</v>
      </c>
      <c r="X144" s="359">
        <v>2.8531699635109979</v>
      </c>
      <c r="Y144" s="360">
        <v>314</v>
      </c>
      <c r="Z144" s="376">
        <v>48.456440115187803</v>
      </c>
      <c r="AA144" s="359">
        <v>2.93243164977005</v>
      </c>
      <c r="AB144" s="360">
        <v>312</v>
      </c>
      <c r="AC144" s="377">
        <v>60.042245546640949</v>
      </c>
      <c r="AD144" s="359">
        <v>2.9255635879050099</v>
      </c>
      <c r="AE144" s="360">
        <v>313</v>
      </c>
      <c r="AF144" s="376">
        <v>77.497038513112969</v>
      </c>
      <c r="AG144" s="359">
        <v>2.345829114478708</v>
      </c>
      <c r="AH144" s="360">
        <v>314</v>
      </c>
      <c r="AI144" s="376">
        <v>74.77382154912415</v>
      </c>
      <c r="AJ144" s="359">
        <v>2.4802094754165669</v>
      </c>
      <c r="AK144" s="360">
        <v>313</v>
      </c>
      <c r="AL144" s="376">
        <v>71.957941378712988</v>
      </c>
      <c r="AM144" s="359">
        <v>2.6376242562150631</v>
      </c>
      <c r="AN144" s="360">
        <v>314</v>
      </c>
      <c r="AO144" s="376">
        <v>37.472390457092153</v>
      </c>
      <c r="AP144" s="359">
        <v>2.8139175914113421</v>
      </c>
      <c r="AQ144" s="360">
        <v>314</v>
      </c>
      <c r="AR144" s="377">
        <v>42.460002583288642</v>
      </c>
      <c r="AS144" s="359">
        <v>2.9911611653468468</v>
      </c>
      <c r="AT144" s="385">
        <v>295</v>
      </c>
    </row>
    <row r="145" spans="1:46" customFormat="1" ht="14.5" customHeight="1">
      <c r="A145" s="543" t="s">
        <v>16</v>
      </c>
      <c r="B145" s="378">
        <v>61.395380851406657</v>
      </c>
      <c r="C145" s="361">
        <v>3.116488723181583</v>
      </c>
      <c r="D145" s="362">
        <v>200</v>
      </c>
      <c r="E145" s="378">
        <v>37.713269792542071</v>
      </c>
      <c r="F145" s="361">
        <v>3.082724090023782</v>
      </c>
      <c r="G145" s="362">
        <v>202</v>
      </c>
      <c r="H145" s="378">
        <v>62.699608349539929</v>
      </c>
      <c r="I145" s="361">
        <v>3.0543318369277692</v>
      </c>
      <c r="J145" s="362">
        <v>202</v>
      </c>
      <c r="K145" s="378">
        <v>75.405933366895155</v>
      </c>
      <c r="L145" s="361">
        <v>2.7078518036869559</v>
      </c>
      <c r="M145" s="362">
        <v>202</v>
      </c>
      <c r="N145" s="378">
        <v>81.297153071320608</v>
      </c>
      <c r="O145" s="361">
        <v>2.4823538417007089</v>
      </c>
      <c r="P145" s="362">
        <v>199</v>
      </c>
      <c r="Q145" s="378">
        <v>71.154870891280154</v>
      </c>
      <c r="R145" s="361">
        <v>2.897081465685543</v>
      </c>
      <c r="S145" s="362">
        <v>201</v>
      </c>
      <c r="T145" s="378">
        <v>63.048602353920202</v>
      </c>
      <c r="U145" s="361">
        <v>3.0906097796428029</v>
      </c>
      <c r="V145" s="362">
        <v>202</v>
      </c>
      <c r="W145" s="378">
        <v>58.482692122224847</v>
      </c>
      <c r="X145" s="361">
        <v>3.1390720146633919</v>
      </c>
      <c r="Y145" s="362">
        <v>202</v>
      </c>
      <c r="Z145" s="378">
        <v>42.703690607838503</v>
      </c>
      <c r="AA145" s="361">
        <v>3.147452280868595</v>
      </c>
      <c r="AB145" s="362">
        <v>200</v>
      </c>
      <c r="AC145" s="378">
        <v>63.743119761730668</v>
      </c>
      <c r="AD145" s="361">
        <v>3.0675963414520511</v>
      </c>
      <c r="AE145" s="362">
        <v>202</v>
      </c>
      <c r="AF145" s="378">
        <v>81.447886757618065</v>
      </c>
      <c r="AG145" s="361">
        <v>2.4970184388526531</v>
      </c>
      <c r="AH145" s="362">
        <v>201</v>
      </c>
      <c r="AI145" s="378">
        <v>80.569235076520613</v>
      </c>
      <c r="AJ145" s="361">
        <v>2.5099985018268138</v>
      </c>
      <c r="AK145" s="362">
        <v>200</v>
      </c>
      <c r="AL145" s="378">
        <v>80.505626168985017</v>
      </c>
      <c r="AM145" s="361">
        <v>2.547649311450582</v>
      </c>
      <c r="AN145" s="362">
        <v>198</v>
      </c>
      <c r="AO145" s="378">
        <v>64.54693943311625</v>
      </c>
      <c r="AP145" s="361">
        <v>3.039829779354291</v>
      </c>
      <c r="AQ145" s="362">
        <v>200</v>
      </c>
      <c r="AR145" s="379">
        <v>38.609014114249959</v>
      </c>
      <c r="AS145" s="361">
        <v>3.3851396078084321</v>
      </c>
      <c r="AT145" s="386">
        <v>167</v>
      </c>
    </row>
    <row r="146" spans="1:46" customFormat="1" ht="14.5" customHeight="1">
      <c r="A146" s="542" t="s">
        <v>17</v>
      </c>
      <c r="B146" s="376">
        <v>53.71814369068958</v>
      </c>
      <c r="C146" s="359">
        <v>2.7772994203479331</v>
      </c>
      <c r="D146" s="360">
        <v>326</v>
      </c>
      <c r="E146" s="376">
        <v>31.3159300896173</v>
      </c>
      <c r="F146" s="359">
        <v>2.627006150529684</v>
      </c>
      <c r="G146" s="360">
        <v>328</v>
      </c>
      <c r="H146" s="376">
        <v>50.790523544873857</v>
      </c>
      <c r="I146" s="359">
        <v>2.7951918945216092</v>
      </c>
      <c r="J146" s="360">
        <v>325</v>
      </c>
      <c r="K146" s="376">
        <v>72.475761736682728</v>
      </c>
      <c r="L146" s="359">
        <v>2.4863871582243919</v>
      </c>
      <c r="M146" s="360">
        <v>329</v>
      </c>
      <c r="N146" s="376">
        <v>74.185460011313737</v>
      </c>
      <c r="O146" s="359">
        <v>2.4905105410418842</v>
      </c>
      <c r="P146" s="360">
        <v>329</v>
      </c>
      <c r="Q146" s="376">
        <v>72.995654901893587</v>
      </c>
      <c r="R146" s="359">
        <v>2.4586566134685581</v>
      </c>
      <c r="S146" s="360">
        <v>328</v>
      </c>
      <c r="T146" s="376">
        <v>60.338899196381313</v>
      </c>
      <c r="U146" s="359">
        <v>2.695327391308953</v>
      </c>
      <c r="V146" s="360">
        <v>329</v>
      </c>
      <c r="W146" s="376">
        <v>58.298830766438712</v>
      </c>
      <c r="X146" s="359">
        <v>2.7235596431736742</v>
      </c>
      <c r="Y146" s="360">
        <v>329</v>
      </c>
      <c r="Z146" s="376">
        <v>42.568036515236678</v>
      </c>
      <c r="AA146" s="359">
        <v>2.7582711493299752</v>
      </c>
      <c r="AB146" s="360">
        <v>328</v>
      </c>
      <c r="AC146" s="376">
        <v>64.595405615314448</v>
      </c>
      <c r="AD146" s="359">
        <v>2.6362540395485312</v>
      </c>
      <c r="AE146" s="360">
        <v>328</v>
      </c>
      <c r="AF146" s="376">
        <v>81.651293160163419</v>
      </c>
      <c r="AG146" s="359">
        <v>2.1536924618803108</v>
      </c>
      <c r="AH146" s="360">
        <v>327</v>
      </c>
      <c r="AI146" s="376">
        <v>76.475836772081038</v>
      </c>
      <c r="AJ146" s="359">
        <v>2.3481503444768261</v>
      </c>
      <c r="AK146" s="360">
        <v>328</v>
      </c>
      <c r="AL146" s="376">
        <v>75.896037255974363</v>
      </c>
      <c r="AM146" s="359">
        <v>2.386872539506034</v>
      </c>
      <c r="AN146" s="360">
        <v>328</v>
      </c>
      <c r="AO146" s="376">
        <v>47.85876194055286</v>
      </c>
      <c r="AP146" s="359">
        <v>2.785055922782115</v>
      </c>
      <c r="AQ146" s="360">
        <v>327</v>
      </c>
      <c r="AR146" s="377">
        <v>43.229454550009969</v>
      </c>
      <c r="AS146" s="359">
        <v>2.8956462039196849</v>
      </c>
      <c r="AT146" s="385">
        <v>298</v>
      </c>
    </row>
    <row r="147" spans="1:46" customFormat="1" ht="14.5" customHeight="1">
      <c r="A147" s="543" t="s">
        <v>18</v>
      </c>
      <c r="B147" s="378">
        <v>53.655507394607781</v>
      </c>
      <c r="C147" s="361">
        <v>2.6628276409742888</v>
      </c>
      <c r="D147" s="362">
        <v>350</v>
      </c>
      <c r="E147" s="378">
        <v>33.39863754481226</v>
      </c>
      <c r="F147" s="361">
        <v>2.5177610420178471</v>
      </c>
      <c r="G147" s="362">
        <v>351</v>
      </c>
      <c r="H147" s="378">
        <v>49.288278964558209</v>
      </c>
      <c r="I147" s="361">
        <v>2.66696101167941</v>
      </c>
      <c r="J147" s="362">
        <v>351</v>
      </c>
      <c r="K147" s="378">
        <v>70.28724323649125</v>
      </c>
      <c r="L147" s="361">
        <v>2.4282443277209249</v>
      </c>
      <c r="M147" s="362">
        <v>353</v>
      </c>
      <c r="N147" s="379">
        <v>76.413079172225338</v>
      </c>
      <c r="O147" s="361">
        <v>2.269895970226659</v>
      </c>
      <c r="P147" s="362">
        <v>353</v>
      </c>
      <c r="Q147" s="379">
        <v>69.013463651919551</v>
      </c>
      <c r="R147" s="361">
        <v>2.480700626842911</v>
      </c>
      <c r="S147" s="362">
        <v>352</v>
      </c>
      <c r="T147" s="379">
        <v>61.029855784939599</v>
      </c>
      <c r="U147" s="361">
        <v>2.600007828170841</v>
      </c>
      <c r="V147" s="362">
        <v>353</v>
      </c>
      <c r="W147" s="378">
        <v>57.793053483715113</v>
      </c>
      <c r="X147" s="361">
        <v>2.6395548760609251</v>
      </c>
      <c r="Y147" s="362">
        <v>352</v>
      </c>
      <c r="Z147" s="378">
        <v>43.91542148321922</v>
      </c>
      <c r="AA147" s="361">
        <v>2.6376200989984708</v>
      </c>
      <c r="AB147" s="362">
        <v>352</v>
      </c>
      <c r="AC147" s="379">
        <v>55.908685616610001</v>
      </c>
      <c r="AD147" s="361">
        <v>2.6467203330189499</v>
      </c>
      <c r="AE147" s="362">
        <v>351</v>
      </c>
      <c r="AF147" s="379">
        <v>74.837661065542221</v>
      </c>
      <c r="AG147" s="361">
        <v>2.3112481109660279</v>
      </c>
      <c r="AH147" s="362">
        <v>351</v>
      </c>
      <c r="AI147" s="378">
        <v>71.695993278626275</v>
      </c>
      <c r="AJ147" s="361">
        <v>2.4119994372002012</v>
      </c>
      <c r="AK147" s="362">
        <v>352</v>
      </c>
      <c r="AL147" s="378">
        <v>69.410774234391837</v>
      </c>
      <c r="AM147" s="361">
        <v>2.4748271980502148</v>
      </c>
      <c r="AN147" s="362">
        <v>352</v>
      </c>
      <c r="AO147" s="378">
        <v>42.126512905830452</v>
      </c>
      <c r="AP147" s="361">
        <v>2.616696504057729</v>
      </c>
      <c r="AQ147" s="362">
        <v>353</v>
      </c>
      <c r="AR147" s="379">
        <v>38.661082552335387</v>
      </c>
      <c r="AS147" s="361">
        <v>2.7062424885397189</v>
      </c>
      <c r="AT147" s="386">
        <v>324</v>
      </c>
    </row>
    <row r="148" spans="1:46" customFormat="1" ht="14.5" customHeight="1">
      <c r="A148" s="542" t="s">
        <v>19</v>
      </c>
      <c r="B148" s="376">
        <v>57.317970658178908</v>
      </c>
      <c r="C148" s="359">
        <v>2.6115062356746761</v>
      </c>
      <c r="D148" s="360">
        <v>337</v>
      </c>
      <c r="E148" s="377">
        <v>33.555032389332609</v>
      </c>
      <c r="F148" s="359">
        <v>2.5083698558043048</v>
      </c>
      <c r="G148" s="360">
        <v>334</v>
      </c>
      <c r="H148" s="377">
        <v>47.156657639334171</v>
      </c>
      <c r="I148" s="359">
        <v>2.6298815480755828</v>
      </c>
      <c r="J148" s="360">
        <v>337</v>
      </c>
      <c r="K148" s="376">
        <v>71.456421879959933</v>
      </c>
      <c r="L148" s="359">
        <v>2.3721897049621958</v>
      </c>
      <c r="M148" s="360">
        <v>338</v>
      </c>
      <c r="N148" s="376">
        <v>73.158379172297472</v>
      </c>
      <c r="O148" s="359">
        <v>2.3341350036379689</v>
      </c>
      <c r="P148" s="360">
        <v>337</v>
      </c>
      <c r="Q148" s="376">
        <v>68.193279684198743</v>
      </c>
      <c r="R148" s="359">
        <v>2.4520091260866259</v>
      </c>
      <c r="S148" s="360">
        <v>338</v>
      </c>
      <c r="T148" s="376">
        <v>63.840965297049422</v>
      </c>
      <c r="U148" s="359">
        <v>2.5129756175544049</v>
      </c>
      <c r="V148" s="360">
        <v>337</v>
      </c>
      <c r="W148" s="376">
        <v>58.595135910017881</v>
      </c>
      <c r="X148" s="359">
        <v>2.6177777229359172</v>
      </c>
      <c r="Y148" s="360">
        <v>336</v>
      </c>
      <c r="Z148" s="376">
        <v>38.452520964835969</v>
      </c>
      <c r="AA148" s="359">
        <v>2.5403038138655081</v>
      </c>
      <c r="AB148" s="360">
        <v>337</v>
      </c>
      <c r="AC148" s="377">
        <v>58.678444507060227</v>
      </c>
      <c r="AD148" s="359">
        <v>2.6002315599555161</v>
      </c>
      <c r="AE148" s="360">
        <v>339</v>
      </c>
      <c r="AF148" s="376">
        <v>73.746596866164182</v>
      </c>
      <c r="AG148" s="359">
        <v>2.31222089680722</v>
      </c>
      <c r="AH148" s="360">
        <v>339</v>
      </c>
      <c r="AI148" s="376">
        <v>72.572918401305643</v>
      </c>
      <c r="AJ148" s="359">
        <v>2.369423345465933</v>
      </c>
      <c r="AK148" s="360">
        <v>336</v>
      </c>
      <c r="AL148" s="376">
        <v>72.26912189991863</v>
      </c>
      <c r="AM148" s="359">
        <v>2.3538875425159458</v>
      </c>
      <c r="AN148" s="360">
        <v>337</v>
      </c>
      <c r="AO148" s="376">
        <v>24.109828386013891</v>
      </c>
      <c r="AP148" s="359">
        <v>2.248881424614249</v>
      </c>
      <c r="AQ148" s="360">
        <v>337</v>
      </c>
      <c r="AR148" s="377">
        <v>39.726166200516502</v>
      </c>
      <c r="AS148" s="359">
        <v>2.6579586237243449</v>
      </c>
      <c r="AT148" s="385">
        <v>314</v>
      </c>
    </row>
    <row r="149" spans="1:46" customFormat="1" ht="14.5" customHeight="1">
      <c r="A149" s="543" t="s">
        <v>20</v>
      </c>
      <c r="B149" s="378">
        <v>50.546777850994403</v>
      </c>
      <c r="C149" s="361">
        <v>4.1763095575308657</v>
      </c>
      <c r="D149" s="362">
        <v>116</v>
      </c>
      <c r="E149" s="378">
        <v>30.322100437510819</v>
      </c>
      <c r="F149" s="361">
        <v>3.8534005842671282</v>
      </c>
      <c r="G149" s="362">
        <v>116</v>
      </c>
      <c r="H149" s="378">
        <v>51.51815525357145</v>
      </c>
      <c r="I149" s="361">
        <v>4.1815353063330241</v>
      </c>
      <c r="J149" s="362">
        <v>116</v>
      </c>
      <c r="K149" s="378">
        <v>71.286865145783054</v>
      </c>
      <c r="L149" s="361">
        <v>3.7389118037303128</v>
      </c>
      <c r="M149" s="362">
        <v>115</v>
      </c>
      <c r="N149" s="378">
        <v>69.375251427203992</v>
      </c>
      <c r="O149" s="361">
        <v>3.808441081949133</v>
      </c>
      <c r="P149" s="362">
        <v>116</v>
      </c>
      <c r="Q149" s="378">
        <v>65.83463335885854</v>
      </c>
      <c r="R149" s="361">
        <v>3.9524223534380019</v>
      </c>
      <c r="S149" s="362">
        <v>116</v>
      </c>
      <c r="T149" s="378">
        <v>58.891765117467557</v>
      </c>
      <c r="U149" s="361">
        <v>4.083563903141366</v>
      </c>
      <c r="V149" s="362">
        <v>116</v>
      </c>
      <c r="W149" s="378">
        <v>54.495310052034377</v>
      </c>
      <c r="X149" s="361">
        <v>4.1476513308407421</v>
      </c>
      <c r="Y149" s="362">
        <v>116</v>
      </c>
      <c r="Z149" s="378">
        <v>38.968319050118673</v>
      </c>
      <c r="AA149" s="361">
        <v>4.085044953791142</v>
      </c>
      <c r="AB149" s="362">
        <v>116</v>
      </c>
      <c r="AC149" s="378">
        <v>52.815976837252023</v>
      </c>
      <c r="AD149" s="361">
        <v>4.1774010563212176</v>
      </c>
      <c r="AE149" s="362">
        <v>116</v>
      </c>
      <c r="AF149" s="378">
        <v>73.454654564866956</v>
      </c>
      <c r="AG149" s="361">
        <v>3.6469309301192099</v>
      </c>
      <c r="AH149" s="362">
        <v>116</v>
      </c>
      <c r="AI149" s="378">
        <v>77.455797047038672</v>
      </c>
      <c r="AJ149" s="361">
        <v>3.420782235156373</v>
      </c>
      <c r="AK149" s="362">
        <v>116</v>
      </c>
      <c r="AL149" s="378">
        <v>75.592813411885487</v>
      </c>
      <c r="AM149" s="361">
        <v>3.550234784908707</v>
      </c>
      <c r="AN149" s="362">
        <v>115</v>
      </c>
      <c r="AO149" s="378">
        <v>19.37885168368954</v>
      </c>
      <c r="AP149" s="361">
        <v>3.2987370589592748</v>
      </c>
      <c r="AQ149" s="362">
        <v>116</v>
      </c>
      <c r="AR149" s="379">
        <v>32.621496830219677</v>
      </c>
      <c r="AS149" s="361">
        <v>4.3325559551625172</v>
      </c>
      <c r="AT149" s="386">
        <v>96</v>
      </c>
    </row>
    <row r="150" spans="1:46" customFormat="1" ht="14.5" customHeight="1">
      <c r="A150" s="542" t="s">
        <v>21</v>
      </c>
      <c r="B150" s="376">
        <v>54.726533512563122</v>
      </c>
      <c r="C150" s="359">
        <v>2.779314132984807</v>
      </c>
      <c r="D150" s="360">
        <v>304</v>
      </c>
      <c r="E150" s="376">
        <v>26.375784773972828</v>
      </c>
      <c r="F150" s="359">
        <v>2.39437918960268</v>
      </c>
      <c r="G150" s="360">
        <v>307</v>
      </c>
      <c r="H150" s="376">
        <v>41.159914398395763</v>
      </c>
      <c r="I150" s="359">
        <v>2.7224486801398462</v>
      </c>
      <c r="J150" s="360">
        <v>307</v>
      </c>
      <c r="K150" s="377">
        <v>74.519915392667571</v>
      </c>
      <c r="L150" s="359">
        <v>2.3927296644220841</v>
      </c>
      <c r="M150" s="360">
        <v>308</v>
      </c>
      <c r="N150" s="376">
        <v>72.899192191892823</v>
      </c>
      <c r="O150" s="359">
        <v>2.439429070427646</v>
      </c>
      <c r="P150" s="360">
        <v>306</v>
      </c>
      <c r="Q150" s="376">
        <v>62.804061506698453</v>
      </c>
      <c r="R150" s="359">
        <v>2.6662102531931922</v>
      </c>
      <c r="S150" s="360">
        <v>306</v>
      </c>
      <c r="T150" s="376">
        <v>52.807966630272361</v>
      </c>
      <c r="U150" s="359">
        <v>2.7623091092707481</v>
      </c>
      <c r="V150" s="360">
        <v>308</v>
      </c>
      <c r="W150" s="377">
        <v>44.628156850714809</v>
      </c>
      <c r="X150" s="359">
        <v>2.7523697648708798</v>
      </c>
      <c r="Y150" s="360">
        <v>307</v>
      </c>
      <c r="Z150" s="376">
        <v>35.388893683389362</v>
      </c>
      <c r="AA150" s="359">
        <v>2.675897717189728</v>
      </c>
      <c r="AB150" s="360">
        <v>307</v>
      </c>
      <c r="AC150" s="376">
        <v>55.592111978738643</v>
      </c>
      <c r="AD150" s="359">
        <v>2.7504302438580348</v>
      </c>
      <c r="AE150" s="360">
        <v>306</v>
      </c>
      <c r="AF150" s="376">
        <v>79.217030677610623</v>
      </c>
      <c r="AG150" s="359">
        <v>2.178472511404606</v>
      </c>
      <c r="AH150" s="360">
        <v>308</v>
      </c>
      <c r="AI150" s="376">
        <v>78.998556819503236</v>
      </c>
      <c r="AJ150" s="359">
        <v>2.244185377901998</v>
      </c>
      <c r="AK150" s="360">
        <v>308</v>
      </c>
      <c r="AL150" s="376">
        <v>78.664133883384835</v>
      </c>
      <c r="AM150" s="359">
        <v>2.1928437595263768</v>
      </c>
      <c r="AN150" s="360">
        <v>307</v>
      </c>
      <c r="AO150" s="376">
        <v>39.027399023615807</v>
      </c>
      <c r="AP150" s="359">
        <v>2.723953982372461</v>
      </c>
      <c r="AQ150" s="360">
        <v>307</v>
      </c>
      <c r="AR150" s="377">
        <v>37.032107287027813</v>
      </c>
      <c r="AS150" s="359">
        <v>2.8687879611912872</v>
      </c>
      <c r="AT150" s="385">
        <v>272</v>
      </c>
    </row>
    <row r="151" spans="1:46" customFormat="1" ht="14.5" customHeight="1">
      <c r="A151" s="543" t="s">
        <v>22</v>
      </c>
      <c r="B151" s="378">
        <v>54.93086604668953</v>
      </c>
      <c r="C151" s="361">
        <v>2.4039657642913741</v>
      </c>
      <c r="D151" s="362">
        <v>336</v>
      </c>
      <c r="E151" s="378">
        <v>33.735903588092718</v>
      </c>
      <c r="F151" s="361">
        <v>2.280799729162692</v>
      </c>
      <c r="G151" s="362">
        <v>340</v>
      </c>
      <c r="H151" s="378">
        <v>54.797712850174698</v>
      </c>
      <c r="I151" s="361">
        <v>2.3995591256873152</v>
      </c>
      <c r="J151" s="362">
        <v>339</v>
      </c>
      <c r="K151" s="379">
        <v>70.482949493758142</v>
      </c>
      <c r="L151" s="361">
        <v>2.1906455476809001</v>
      </c>
      <c r="M151" s="362">
        <v>342</v>
      </c>
      <c r="N151" s="378">
        <v>75.857868504197171</v>
      </c>
      <c r="O151" s="361">
        <v>2.0702993752812588</v>
      </c>
      <c r="P151" s="362">
        <v>340</v>
      </c>
      <c r="Q151" s="378">
        <v>68.724719456341475</v>
      </c>
      <c r="R151" s="361">
        <v>2.2339567512532881</v>
      </c>
      <c r="S151" s="362">
        <v>342</v>
      </c>
      <c r="T151" s="378">
        <v>59.409956696537023</v>
      </c>
      <c r="U151" s="361">
        <v>2.3573028764283319</v>
      </c>
      <c r="V151" s="362">
        <v>342</v>
      </c>
      <c r="W151" s="378">
        <v>51.069759378087873</v>
      </c>
      <c r="X151" s="361">
        <v>2.4038541013757908</v>
      </c>
      <c r="Y151" s="362">
        <v>341</v>
      </c>
      <c r="Z151" s="378">
        <v>35.013833462367842</v>
      </c>
      <c r="AA151" s="361">
        <v>2.3082023460484282</v>
      </c>
      <c r="AB151" s="362">
        <v>339</v>
      </c>
      <c r="AC151" s="378">
        <v>59.346098074633517</v>
      </c>
      <c r="AD151" s="361">
        <v>2.357048434385304</v>
      </c>
      <c r="AE151" s="362">
        <v>342</v>
      </c>
      <c r="AF151" s="378">
        <v>78.091852427975851</v>
      </c>
      <c r="AG151" s="361">
        <v>1.9593249901739049</v>
      </c>
      <c r="AH151" s="362">
        <v>341</v>
      </c>
      <c r="AI151" s="379">
        <v>79.368290229603602</v>
      </c>
      <c r="AJ151" s="361">
        <v>1.9258345292318131</v>
      </c>
      <c r="AK151" s="362">
        <v>339</v>
      </c>
      <c r="AL151" s="378">
        <v>75.574329491266383</v>
      </c>
      <c r="AM151" s="361">
        <v>2.0469215623886909</v>
      </c>
      <c r="AN151" s="362">
        <v>341</v>
      </c>
      <c r="AO151" s="378">
        <v>56.396535445806897</v>
      </c>
      <c r="AP151" s="361">
        <v>2.378469035071431</v>
      </c>
      <c r="AQ151" s="362">
        <v>342</v>
      </c>
      <c r="AR151" s="379">
        <v>42.828954694649717</v>
      </c>
      <c r="AS151" s="361">
        <v>2.538513511255994</v>
      </c>
      <c r="AT151" s="386">
        <v>301</v>
      </c>
    </row>
    <row r="152" spans="1:46" customFormat="1" ht="14.5" customHeight="1">
      <c r="A152" s="542" t="s">
        <v>23</v>
      </c>
      <c r="B152" s="377">
        <v>48.030851331732073</v>
      </c>
      <c r="C152" s="359">
        <v>2.3076883812237692</v>
      </c>
      <c r="D152" s="360">
        <v>395</v>
      </c>
      <c r="E152" s="376">
        <v>28.235865338718359</v>
      </c>
      <c r="F152" s="359">
        <v>2.085576638039258</v>
      </c>
      <c r="G152" s="360">
        <v>402</v>
      </c>
      <c r="H152" s="376">
        <v>44.34174084408761</v>
      </c>
      <c r="I152" s="359">
        <v>2.2826656110878538</v>
      </c>
      <c r="J152" s="360">
        <v>399</v>
      </c>
      <c r="K152" s="376">
        <v>65.241427656391764</v>
      </c>
      <c r="L152" s="359">
        <v>2.158179993207773</v>
      </c>
      <c r="M152" s="360">
        <v>404</v>
      </c>
      <c r="N152" s="376">
        <v>72.948795388316753</v>
      </c>
      <c r="O152" s="359">
        <v>2.0442173382632061</v>
      </c>
      <c r="P152" s="360">
        <v>404</v>
      </c>
      <c r="Q152" s="376">
        <v>63.868144740563586</v>
      </c>
      <c r="R152" s="359">
        <v>2.2298676498407382</v>
      </c>
      <c r="S152" s="360">
        <v>401</v>
      </c>
      <c r="T152" s="376">
        <v>57.558568885003758</v>
      </c>
      <c r="U152" s="359">
        <v>2.2650281798373628</v>
      </c>
      <c r="V152" s="360">
        <v>403</v>
      </c>
      <c r="W152" s="376">
        <v>57.329242150258899</v>
      </c>
      <c r="X152" s="359">
        <v>2.2706504481100742</v>
      </c>
      <c r="Y152" s="360">
        <v>403</v>
      </c>
      <c r="Z152" s="376">
        <v>47.301901284028069</v>
      </c>
      <c r="AA152" s="359">
        <v>2.2939457374088859</v>
      </c>
      <c r="AB152" s="360">
        <v>401</v>
      </c>
      <c r="AC152" s="376">
        <v>63.1323649109925</v>
      </c>
      <c r="AD152" s="359">
        <v>2.2307714936705292</v>
      </c>
      <c r="AE152" s="360">
        <v>402</v>
      </c>
      <c r="AF152" s="377">
        <v>72.161529575404742</v>
      </c>
      <c r="AG152" s="359">
        <v>2.0894394031756738</v>
      </c>
      <c r="AH152" s="360">
        <v>401</v>
      </c>
      <c r="AI152" s="376">
        <v>70.413256777907989</v>
      </c>
      <c r="AJ152" s="359">
        <v>2.1110516036483831</v>
      </c>
      <c r="AK152" s="360">
        <v>402</v>
      </c>
      <c r="AL152" s="376">
        <v>71.161055922832205</v>
      </c>
      <c r="AM152" s="359">
        <v>2.124820360174402</v>
      </c>
      <c r="AN152" s="360">
        <v>400</v>
      </c>
      <c r="AO152" s="376">
        <v>45.607542090323562</v>
      </c>
      <c r="AP152" s="359">
        <v>2.2835376335126831</v>
      </c>
      <c r="AQ152" s="360">
        <v>402</v>
      </c>
      <c r="AR152" s="377">
        <v>37.581479221819187</v>
      </c>
      <c r="AS152" s="359">
        <v>2.355352248412752</v>
      </c>
      <c r="AT152" s="385">
        <v>365</v>
      </c>
    </row>
    <row r="153" spans="1:46" customFormat="1" ht="14.5" customHeight="1" thickBot="1">
      <c r="A153" s="544" t="s">
        <v>24</v>
      </c>
      <c r="B153" s="380">
        <v>51.776894536637357</v>
      </c>
      <c r="C153" s="363">
        <v>2.492191663121738</v>
      </c>
      <c r="D153" s="545">
        <v>325</v>
      </c>
      <c r="E153" s="380">
        <v>28.72368673581601</v>
      </c>
      <c r="F153" s="363">
        <v>2.238471738870448</v>
      </c>
      <c r="G153" s="545">
        <v>326</v>
      </c>
      <c r="H153" s="380">
        <v>47.907492513262874</v>
      </c>
      <c r="I153" s="363">
        <v>2.4949081609133672</v>
      </c>
      <c r="J153" s="545">
        <v>324</v>
      </c>
      <c r="K153" s="380">
        <v>71.672862747933308</v>
      </c>
      <c r="L153" s="363">
        <v>2.274916487957956</v>
      </c>
      <c r="M153" s="545">
        <v>327</v>
      </c>
      <c r="N153" s="380">
        <v>82.095035246972756</v>
      </c>
      <c r="O153" s="363">
        <v>1.8994381403809599</v>
      </c>
      <c r="P153" s="545">
        <v>327</v>
      </c>
      <c r="Q153" s="381">
        <v>61.949190801888363</v>
      </c>
      <c r="R153" s="363">
        <v>2.4197546407682768</v>
      </c>
      <c r="S153" s="545">
        <v>325</v>
      </c>
      <c r="T153" s="380">
        <v>58.28941668408536</v>
      </c>
      <c r="U153" s="363">
        <v>2.4500296361437059</v>
      </c>
      <c r="V153" s="545">
        <v>326</v>
      </c>
      <c r="W153" s="380">
        <v>52.567918954855401</v>
      </c>
      <c r="X153" s="363">
        <v>2.4819374080667518</v>
      </c>
      <c r="Y153" s="545">
        <v>326</v>
      </c>
      <c r="Z153" s="380">
        <v>38.785858542174608</v>
      </c>
      <c r="AA153" s="363">
        <v>2.442744428467472</v>
      </c>
      <c r="AB153" s="545">
        <v>324</v>
      </c>
      <c r="AC153" s="380">
        <v>60.635361591684692</v>
      </c>
      <c r="AD153" s="363">
        <v>2.431633832831011</v>
      </c>
      <c r="AE153" s="545">
        <v>324</v>
      </c>
      <c r="AF153" s="380">
        <v>73.269596118905454</v>
      </c>
      <c r="AG153" s="363">
        <v>2.194719899127294</v>
      </c>
      <c r="AH153" s="545">
        <v>324</v>
      </c>
      <c r="AI153" s="380">
        <v>73.807150448968613</v>
      </c>
      <c r="AJ153" s="363">
        <v>2.167671296051938</v>
      </c>
      <c r="AK153" s="545">
        <v>322</v>
      </c>
      <c r="AL153" s="381">
        <v>70.487905615505781</v>
      </c>
      <c r="AM153" s="363">
        <v>2.2669497981203022</v>
      </c>
      <c r="AN153" s="545">
        <v>325</v>
      </c>
      <c r="AO153" s="380">
        <v>54.547519893878793</v>
      </c>
      <c r="AP153" s="363">
        <v>2.4715940516116479</v>
      </c>
      <c r="AQ153" s="545">
        <v>326</v>
      </c>
      <c r="AR153" s="381">
        <v>32.539594244291038</v>
      </c>
      <c r="AS153" s="363">
        <v>2.489619391826857</v>
      </c>
      <c r="AT153" s="387">
        <v>287</v>
      </c>
    </row>
    <row r="154" spans="1:46" customFormat="1" ht="14.5" customHeight="1">
      <c r="A154" s="546" t="s">
        <v>26</v>
      </c>
      <c r="B154" s="382">
        <v>52.647247336984357</v>
      </c>
      <c r="C154" s="364">
        <v>1.1170547432155651</v>
      </c>
      <c r="D154" s="365">
        <v>2842</v>
      </c>
      <c r="E154" s="382">
        <v>31.673916707287241</v>
      </c>
      <c r="F154" s="364">
        <v>1.0405276715669709</v>
      </c>
      <c r="G154" s="365">
        <v>2852</v>
      </c>
      <c r="H154" s="366">
        <v>47.159254912727057</v>
      </c>
      <c r="I154" s="364">
        <v>1.1132309828181559</v>
      </c>
      <c r="J154" s="365">
        <v>2855</v>
      </c>
      <c r="K154" s="382">
        <v>68.329674315156652</v>
      </c>
      <c r="L154" s="364">
        <v>1.034677085632375</v>
      </c>
      <c r="M154" s="365">
        <v>2872</v>
      </c>
      <c r="N154" s="366">
        <v>74.521206341875114</v>
      </c>
      <c r="O154" s="364">
        <v>0.97179158710562674</v>
      </c>
      <c r="P154" s="365">
        <v>2868</v>
      </c>
      <c r="Q154" s="382">
        <v>68.350228674738048</v>
      </c>
      <c r="R154" s="364">
        <v>1.0399011349748071</v>
      </c>
      <c r="S154" s="365">
        <v>2865</v>
      </c>
      <c r="T154" s="382">
        <v>60.106468123329002</v>
      </c>
      <c r="U154" s="364">
        <v>1.089213190572262</v>
      </c>
      <c r="V154" s="365">
        <v>2871</v>
      </c>
      <c r="W154" s="366">
        <v>57.800042960490167</v>
      </c>
      <c r="X154" s="364">
        <v>1.099369654912965</v>
      </c>
      <c r="Y154" s="365">
        <v>2868</v>
      </c>
      <c r="Z154" s="366">
        <v>42.072448832157598</v>
      </c>
      <c r="AA154" s="364">
        <v>1.0988105378454709</v>
      </c>
      <c r="AB154" s="365">
        <v>2863</v>
      </c>
      <c r="AC154" s="382">
        <v>58.996542703836241</v>
      </c>
      <c r="AD154" s="364">
        <v>1.097843049478622</v>
      </c>
      <c r="AE154" s="365">
        <v>2864</v>
      </c>
      <c r="AF154" s="382">
        <v>76.031984333682928</v>
      </c>
      <c r="AG154" s="364">
        <v>0.948649050673678</v>
      </c>
      <c r="AH154" s="365">
        <v>2865</v>
      </c>
      <c r="AI154" s="366">
        <v>72.804160221447717</v>
      </c>
      <c r="AJ154" s="364">
        <v>0.98804587934144816</v>
      </c>
      <c r="AK154" s="365">
        <v>2868</v>
      </c>
      <c r="AL154" s="366">
        <v>71.826396153113762</v>
      </c>
      <c r="AM154" s="364">
        <v>1.0044491820707639</v>
      </c>
      <c r="AN154" s="365">
        <v>2865</v>
      </c>
      <c r="AO154" s="366">
        <v>40.150989964295988</v>
      </c>
      <c r="AP154" s="364">
        <v>1.0925243053694189</v>
      </c>
      <c r="AQ154" s="365">
        <v>2867</v>
      </c>
      <c r="AR154" s="382">
        <v>37.912066001166487</v>
      </c>
      <c r="AS154" s="364">
        <v>1.128792618647763</v>
      </c>
      <c r="AT154" s="547">
        <v>2619</v>
      </c>
    </row>
    <row r="155" spans="1:46" customFormat="1" ht="14.5" customHeight="1">
      <c r="A155" s="546" t="s">
        <v>25</v>
      </c>
      <c r="B155" s="366">
        <v>52.829108030074558</v>
      </c>
      <c r="C155" s="364">
        <v>1.2274019446330131</v>
      </c>
      <c r="D155" s="365">
        <v>1759</v>
      </c>
      <c r="E155" s="366">
        <v>29.977715904565109</v>
      </c>
      <c r="F155" s="364">
        <v>1.100837386344439</v>
      </c>
      <c r="G155" s="365">
        <v>1772</v>
      </c>
      <c r="H155" s="366">
        <v>48.766907769691002</v>
      </c>
      <c r="I155" s="364">
        <v>1.2196631079804481</v>
      </c>
      <c r="J155" s="365">
        <v>1768</v>
      </c>
      <c r="K155" s="382">
        <v>71.151347326329983</v>
      </c>
      <c r="L155" s="364">
        <v>1.113976337572725</v>
      </c>
      <c r="M155" s="365">
        <v>1777</v>
      </c>
      <c r="N155" s="382">
        <v>76.867224871886847</v>
      </c>
      <c r="O155" s="364">
        <v>1.038956316886793</v>
      </c>
      <c r="P155" s="365">
        <v>1770</v>
      </c>
      <c r="Q155" s="366">
        <v>66.110194076784794</v>
      </c>
      <c r="R155" s="364">
        <v>1.16001714597582</v>
      </c>
      <c r="S155" s="365">
        <v>1774</v>
      </c>
      <c r="T155" s="366">
        <v>58.557834187387797</v>
      </c>
      <c r="U155" s="364">
        <v>1.2051144977620729</v>
      </c>
      <c r="V155" s="365">
        <v>1779</v>
      </c>
      <c r="W155" s="366">
        <v>51.564532618462238</v>
      </c>
      <c r="X155" s="364">
        <v>1.2193566407663889</v>
      </c>
      <c r="Y155" s="365">
        <v>1776</v>
      </c>
      <c r="Z155" s="366">
        <v>39.83560776754274</v>
      </c>
      <c r="AA155" s="364">
        <v>1.2073248616130501</v>
      </c>
      <c r="AB155" s="365">
        <v>1768</v>
      </c>
      <c r="AC155" s="366">
        <v>58.688171787002403</v>
      </c>
      <c r="AD155" s="364">
        <v>1.20802757636457</v>
      </c>
      <c r="AE155" s="365">
        <v>1770</v>
      </c>
      <c r="AF155" s="366">
        <v>75.747046582549643</v>
      </c>
      <c r="AG155" s="364">
        <v>1.0244217357329271</v>
      </c>
      <c r="AH155" s="365">
        <v>1775</v>
      </c>
      <c r="AI155" s="382">
        <v>76.127974677498059</v>
      </c>
      <c r="AJ155" s="364">
        <v>1.033267635982835</v>
      </c>
      <c r="AK155" s="365">
        <v>1767</v>
      </c>
      <c r="AL155" s="382">
        <v>75.186151737535482</v>
      </c>
      <c r="AM155" s="364">
        <v>1.0290350833650841</v>
      </c>
      <c r="AN155" s="365">
        <v>1770</v>
      </c>
      <c r="AO155" s="366">
        <v>46.308208272262647</v>
      </c>
      <c r="AP155" s="364">
        <v>1.207190356845673</v>
      </c>
      <c r="AQ155" s="365">
        <v>1775</v>
      </c>
      <c r="AR155" s="382">
        <v>36.772540825233882</v>
      </c>
      <c r="AS155" s="364">
        <v>1.2693341124167821</v>
      </c>
      <c r="AT155" s="547">
        <v>1550</v>
      </c>
    </row>
    <row r="156" spans="1:46" customFormat="1" ht="14.5" customHeight="1">
      <c r="A156" s="548" t="s">
        <v>27</v>
      </c>
      <c r="B156" s="549">
        <v>52.682344042168317</v>
      </c>
      <c r="C156" s="389">
        <v>0.93208033113392919</v>
      </c>
      <c r="D156" s="390">
        <v>4601</v>
      </c>
      <c r="E156" s="549">
        <v>31.34514226487903</v>
      </c>
      <c r="F156" s="389">
        <v>0.86556420397152878</v>
      </c>
      <c r="G156" s="390">
        <v>4624</v>
      </c>
      <c r="H156" s="388">
        <v>47.469904682921822</v>
      </c>
      <c r="I156" s="389">
        <v>0.928561783553849</v>
      </c>
      <c r="J156" s="390">
        <v>4623</v>
      </c>
      <c r="K156" s="549">
        <v>68.873912053415168</v>
      </c>
      <c r="L156" s="389">
        <v>0.86238152319701022</v>
      </c>
      <c r="M156" s="390">
        <v>4649</v>
      </c>
      <c r="N156" s="388">
        <v>74.97247837135393</v>
      </c>
      <c r="O156" s="389">
        <v>0.8100708215552157</v>
      </c>
      <c r="P156" s="390">
        <v>4638</v>
      </c>
      <c r="Q156" s="549">
        <v>67.917692421606148</v>
      </c>
      <c r="R156" s="389">
        <v>0.8684042995366239</v>
      </c>
      <c r="S156" s="390">
        <v>4639</v>
      </c>
      <c r="T156" s="549">
        <v>59.807291106333707</v>
      </c>
      <c r="U156" s="389">
        <v>0.90912135415201267</v>
      </c>
      <c r="V156" s="390">
        <v>4650</v>
      </c>
      <c r="W156" s="388">
        <v>56.596537398357007</v>
      </c>
      <c r="X156" s="389">
        <v>0.91765894991314767</v>
      </c>
      <c r="Y156" s="390">
        <v>4644</v>
      </c>
      <c r="Z156" s="388">
        <v>41.641292562608577</v>
      </c>
      <c r="AA156" s="389">
        <v>0.91693619793150183</v>
      </c>
      <c r="AB156" s="390">
        <v>4631</v>
      </c>
      <c r="AC156" s="549">
        <v>58.937127321139002</v>
      </c>
      <c r="AD156" s="389">
        <v>0.91635922265188663</v>
      </c>
      <c r="AE156" s="390">
        <v>4634</v>
      </c>
      <c r="AF156" s="549">
        <v>75.976894300042417</v>
      </c>
      <c r="AG156" s="389">
        <v>0.79044853849378549</v>
      </c>
      <c r="AH156" s="390">
        <v>4640</v>
      </c>
      <c r="AI156" s="549">
        <v>73.44293670328031</v>
      </c>
      <c r="AJ156" s="389">
        <v>0.82246749993581791</v>
      </c>
      <c r="AK156" s="390">
        <v>4635</v>
      </c>
      <c r="AL156" s="388">
        <v>72.473601956534878</v>
      </c>
      <c r="AM156" s="389">
        <v>0.83496402079531962</v>
      </c>
      <c r="AN156" s="390">
        <v>4635</v>
      </c>
      <c r="AO156" s="388">
        <v>41.339593937002988</v>
      </c>
      <c r="AP156" s="389">
        <v>0.9121169352735069</v>
      </c>
      <c r="AQ156" s="390">
        <v>4642</v>
      </c>
      <c r="AR156" s="549">
        <v>37.699327553052953</v>
      </c>
      <c r="AS156" s="389">
        <v>0.94816283792109168</v>
      </c>
      <c r="AT156" s="391">
        <v>4169</v>
      </c>
    </row>
    <row r="157" spans="1:46" customFormat="1" ht="14.5" customHeight="1">
      <c r="A157" s="1313" t="s">
        <v>284</v>
      </c>
      <c r="B157" s="1313" t="s">
        <v>285</v>
      </c>
      <c r="C157" s="1313" t="s">
        <v>285</v>
      </c>
      <c r="D157" s="1313" t="s">
        <v>285</v>
      </c>
      <c r="E157" s="1313" t="s">
        <v>285</v>
      </c>
      <c r="F157" s="1313" t="s">
        <v>285</v>
      </c>
      <c r="G157" s="1313" t="s">
        <v>285</v>
      </c>
      <c r="H157" s="1313" t="s">
        <v>285</v>
      </c>
      <c r="I157" s="1313" t="s">
        <v>285</v>
      </c>
      <c r="J157" s="1313" t="s">
        <v>285</v>
      </c>
      <c r="K157" s="1313" t="s">
        <v>285</v>
      </c>
      <c r="L157" s="1313" t="s">
        <v>285</v>
      </c>
      <c r="M157" s="1313" t="s">
        <v>285</v>
      </c>
      <c r="N157" s="1313" t="s">
        <v>285</v>
      </c>
      <c r="O157" s="1313" t="s">
        <v>285</v>
      </c>
      <c r="P157" s="1313" t="s">
        <v>285</v>
      </c>
      <c r="Q157" s="1313" t="s">
        <v>285</v>
      </c>
      <c r="R157" s="1313" t="s">
        <v>285</v>
      </c>
      <c r="S157" s="1313" t="s">
        <v>285</v>
      </c>
      <c r="T157" s="1313" t="s">
        <v>285</v>
      </c>
      <c r="U157" s="1313" t="s">
        <v>285</v>
      </c>
      <c r="V157" s="1313" t="s">
        <v>285</v>
      </c>
      <c r="W157" s="1313" t="s">
        <v>285</v>
      </c>
      <c r="X157" s="1313" t="s">
        <v>285</v>
      </c>
      <c r="Y157" s="1313" t="s">
        <v>285</v>
      </c>
      <c r="Z157" s="1313" t="s">
        <v>285</v>
      </c>
      <c r="AA157" s="1313" t="s">
        <v>285</v>
      </c>
      <c r="AB157" s="1313" t="s">
        <v>285</v>
      </c>
      <c r="AC157" s="1313" t="s">
        <v>285</v>
      </c>
      <c r="AD157" s="1313" t="s">
        <v>285</v>
      </c>
      <c r="AE157" s="1313" t="s">
        <v>285</v>
      </c>
      <c r="AF157" s="1313" t="s">
        <v>285</v>
      </c>
      <c r="AG157" s="1313" t="s">
        <v>285</v>
      </c>
      <c r="AH157" s="1313" t="s">
        <v>285</v>
      </c>
      <c r="AI157" s="1313" t="s">
        <v>285</v>
      </c>
      <c r="AJ157" s="1313" t="s">
        <v>285</v>
      </c>
      <c r="AK157" s="1313" t="s">
        <v>285</v>
      </c>
      <c r="AL157" s="1313" t="s">
        <v>285</v>
      </c>
      <c r="AM157" s="1313" t="s">
        <v>285</v>
      </c>
      <c r="AN157" s="1313" t="s">
        <v>285</v>
      </c>
      <c r="AO157" s="1313" t="s">
        <v>285</v>
      </c>
      <c r="AP157" s="1313" t="s">
        <v>285</v>
      </c>
      <c r="AQ157" s="1313" t="s">
        <v>285</v>
      </c>
      <c r="AR157" s="1313" t="s">
        <v>285</v>
      </c>
      <c r="AS157" s="1313" t="s">
        <v>285</v>
      </c>
      <c r="AT157" s="1313" t="s">
        <v>285</v>
      </c>
    </row>
    <row r="158" spans="1:46" customFormat="1" ht="14.5" customHeight="1">
      <c r="A158" s="1313" t="s">
        <v>647</v>
      </c>
      <c r="B158" s="1313" t="s">
        <v>126</v>
      </c>
      <c r="C158" s="1313" t="s">
        <v>126</v>
      </c>
      <c r="D158" s="1313" t="s">
        <v>126</v>
      </c>
      <c r="E158" s="1313" t="s">
        <v>126</v>
      </c>
      <c r="F158" s="1313" t="s">
        <v>126</v>
      </c>
      <c r="G158" s="1313" t="s">
        <v>126</v>
      </c>
      <c r="H158" s="1313" t="s">
        <v>126</v>
      </c>
      <c r="I158" s="1313" t="s">
        <v>126</v>
      </c>
      <c r="J158" s="1313" t="s">
        <v>126</v>
      </c>
      <c r="K158" s="1313" t="s">
        <v>126</v>
      </c>
      <c r="L158" s="1313" t="s">
        <v>126</v>
      </c>
      <c r="M158" s="1313" t="s">
        <v>126</v>
      </c>
      <c r="N158" s="1313" t="s">
        <v>126</v>
      </c>
      <c r="O158" s="1313" t="s">
        <v>126</v>
      </c>
      <c r="P158" s="1313" t="s">
        <v>126</v>
      </c>
      <c r="Q158" s="1313" t="s">
        <v>126</v>
      </c>
      <c r="R158" s="1313" t="s">
        <v>126</v>
      </c>
      <c r="S158" s="1313" t="s">
        <v>126</v>
      </c>
      <c r="T158" s="1313" t="s">
        <v>126</v>
      </c>
      <c r="U158" s="1313" t="s">
        <v>126</v>
      </c>
      <c r="V158" s="1313" t="s">
        <v>126</v>
      </c>
      <c r="W158" s="1313" t="s">
        <v>126</v>
      </c>
      <c r="X158" s="1313" t="s">
        <v>126</v>
      </c>
      <c r="Y158" s="1313" t="s">
        <v>126</v>
      </c>
      <c r="Z158" s="1313" t="s">
        <v>126</v>
      </c>
      <c r="AA158" s="1313" t="s">
        <v>126</v>
      </c>
      <c r="AB158" s="1313" t="s">
        <v>126</v>
      </c>
      <c r="AC158" s="1313" t="s">
        <v>126</v>
      </c>
      <c r="AD158" s="1313" t="s">
        <v>126</v>
      </c>
      <c r="AE158" s="1313" t="s">
        <v>126</v>
      </c>
      <c r="AF158" s="1313" t="s">
        <v>126</v>
      </c>
      <c r="AG158" s="1313" t="s">
        <v>126</v>
      </c>
      <c r="AH158" s="1313" t="s">
        <v>126</v>
      </c>
      <c r="AI158" s="1313" t="s">
        <v>126</v>
      </c>
      <c r="AJ158" s="1313" t="s">
        <v>126</v>
      </c>
      <c r="AK158" s="1313" t="s">
        <v>126</v>
      </c>
      <c r="AL158" s="1313" t="s">
        <v>126</v>
      </c>
      <c r="AM158" s="1313" t="s">
        <v>126</v>
      </c>
      <c r="AN158" s="1313" t="s">
        <v>126</v>
      </c>
      <c r="AO158" s="1313" t="s">
        <v>126</v>
      </c>
      <c r="AP158" s="1313" t="s">
        <v>126</v>
      </c>
      <c r="AQ158" s="1313" t="s">
        <v>126</v>
      </c>
      <c r="AR158" s="1313" t="s">
        <v>126</v>
      </c>
      <c r="AS158" s="1313" t="s">
        <v>126</v>
      </c>
      <c r="AT158" s="1313" t="s">
        <v>126</v>
      </c>
    </row>
    <row r="159" spans="1:46" customFormat="1" ht="14.5" customHeight="1">
      <c r="A159" s="1313" t="s">
        <v>292</v>
      </c>
      <c r="B159" s="1313" t="s">
        <v>292</v>
      </c>
      <c r="C159" s="1313" t="s">
        <v>292</v>
      </c>
      <c r="D159" s="1313" t="s">
        <v>292</v>
      </c>
      <c r="E159" s="1313" t="s">
        <v>292</v>
      </c>
      <c r="F159" s="1313" t="s">
        <v>292</v>
      </c>
      <c r="G159" s="1313" t="s">
        <v>292</v>
      </c>
      <c r="H159" s="1313" t="s">
        <v>292</v>
      </c>
      <c r="I159" s="1313" t="s">
        <v>292</v>
      </c>
      <c r="J159" s="1313" t="s">
        <v>292</v>
      </c>
      <c r="K159" s="1313" t="s">
        <v>292</v>
      </c>
      <c r="L159" s="1313" t="s">
        <v>292</v>
      </c>
      <c r="M159" s="1313" t="s">
        <v>292</v>
      </c>
      <c r="N159" s="1313" t="s">
        <v>292</v>
      </c>
      <c r="O159" s="1313" t="s">
        <v>292</v>
      </c>
      <c r="P159" s="1313" t="s">
        <v>292</v>
      </c>
      <c r="Q159" s="1313" t="s">
        <v>292</v>
      </c>
      <c r="R159" s="1313" t="s">
        <v>292</v>
      </c>
      <c r="S159" s="1313" t="s">
        <v>292</v>
      </c>
      <c r="T159" s="1313" t="s">
        <v>292</v>
      </c>
      <c r="U159" s="1313" t="s">
        <v>292</v>
      </c>
      <c r="V159" s="1313" t="s">
        <v>292</v>
      </c>
      <c r="W159" s="1313" t="s">
        <v>292</v>
      </c>
      <c r="X159" s="1313" t="s">
        <v>292</v>
      </c>
      <c r="Y159" s="1313" t="s">
        <v>292</v>
      </c>
      <c r="Z159" s="1313" t="s">
        <v>292</v>
      </c>
      <c r="AA159" s="1313" t="s">
        <v>292</v>
      </c>
      <c r="AB159" s="1313" t="s">
        <v>292</v>
      </c>
      <c r="AC159" s="1313" t="s">
        <v>292</v>
      </c>
      <c r="AD159" s="1313" t="s">
        <v>292</v>
      </c>
      <c r="AE159" s="1313" t="s">
        <v>292</v>
      </c>
      <c r="AF159" s="1313" t="s">
        <v>292</v>
      </c>
      <c r="AG159" s="1313" t="s">
        <v>292</v>
      </c>
      <c r="AH159" s="1313" t="s">
        <v>292</v>
      </c>
      <c r="AI159" s="1313" t="s">
        <v>292</v>
      </c>
      <c r="AJ159" s="1313" t="s">
        <v>292</v>
      </c>
      <c r="AK159" s="1313" t="s">
        <v>292</v>
      </c>
      <c r="AL159" s="1313" t="s">
        <v>292</v>
      </c>
      <c r="AM159" s="1313" t="s">
        <v>292</v>
      </c>
      <c r="AN159" s="1313" t="s">
        <v>292</v>
      </c>
      <c r="AO159" s="1313" t="s">
        <v>292</v>
      </c>
      <c r="AP159" s="1313" t="s">
        <v>292</v>
      </c>
      <c r="AQ159" s="1313" t="s">
        <v>292</v>
      </c>
      <c r="AR159" s="1313" t="s">
        <v>292</v>
      </c>
      <c r="AS159" s="1313" t="s">
        <v>292</v>
      </c>
      <c r="AT159" s="1313" t="s">
        <v>292</v>
      </c>
    </row>
    <row r="160" spans="1:46" ht="14.5" customHeight="1"/>
    <row r="161" spans="1:46" ht="14.5" customHeight="1">
      <c r="A161" s="1334">
        <v>2020</v>
      </c>
      <c r="B161" s="1334"/>
      <c r="C161" s="1334"/>
      <c r="D161" s="1334"/>
      <c r="E161" s="1334"/>
      <c r="F161" s="1334"/>
      <c r="G161" s="1334"/>
      <c r="H161" s="1334"/>
      <c r="I161" s="1334"/>
      <c r="J161" s="1334"/>
      <c r="K161" s="1334"/>
      <c r="L161" s="1334"/>
      <c r="M161" s="1334"/>
      <c r="N161" s="1334"/>
      <c r="O161" s="1334"/>
      <c r="P161" s="1334"/>
      <c r="Q161" s="1334"/>
      <c r="R161" s="1334"/>
      <c r="S161" s="1334"/>
      <c r="T161" s="1334"/>
      <c r="U161" s="1334"/>
      <c r="V161" s="1334"/>
      <c r="W161" s="1334"/>
      <c r="X161" s="1334"/>
      <c r="Y161" s="1334"/>
      <c r="Z161" s="1334"/>
      <c r="AA161" s="1334"/>
      <c r="AB161" s="1334"/>
      <c r="AC161" s="1334"/>
      <c r="AD161" s="1334"/>
      <c r="AE161" s="1334"/>
      <c r="AF161" s="1334"/>
      <c r="AG161" s="1334"/>
      <c r="AH161" s="1334"/>
      <c r="AI161" s="1334"/>
      <c r="AJ161" s="1334"/>
      <c r="AK161" s="1334"/>
      <c r="AL161" s="1334"/>
      <c r="AM161" s="1334"/>
      <c r="AN161" s="1334"/>
      <c r="AO161" s="1334"/>
      <c r="AP161" s="1334"/>
      <c r="AQ161" s="1334"/>
      <c r="AR161" s="1334"/>
      <c r="AS161" s="1334"/>
      <c r="AT161" s="1334"/>
    </row>
    <row r="162" spans="1:46" ht="14.5" customHeight="1"/>
    <row r="163" spans="1:46" customFormat="1" ht="14.5" customHeight="1">
      <c r="A163" s="1330" t="s">
        <v>514</v>
      </c>
      <c r="B163" s="1330"/>
      <c r="C163" s="1330"/>
      <c r="D163" s="1330"/>
      <c r="E163" s="1330"/>
      <c r="F163" s="1330"/>
      <c r="G163" s="1330"/>
      <c r="H163" s="1330"/>
      <c r="I163" s="1330"/>
      <c r="J163" s="1330"/>
      <c r="K163" s="1330"/>
      <c r="L163" s="1330"/>
      <c r="M163" s="1330"/>
      <c r="N163" s="1330"/>
      <c r="O163" s="1330"/>
      <c r="P163" s="1330"/>
      <c r="Q163" s="1330"/>
      <c r="R163" s="1330"/>
      <c r="S163" s="1330"/>
      <c r="T163" s="1330"/>
      <c r="U163" s="1330"/>
      <c r="V163" s="1330"/>
      <c r="W163" s="1330"/>
      <c r="X163" s="1330"/>
      <c r="Y163" s="1330"/>
      <c r="Z163" s="1330"/>
      <c r="AA163" s="1330"/>
      <c r="AB163" s="1330"/>
      <c r="AC163" s="1330"/>
      <c r="AD163" s="1330"/>
      <c r="AE163" s="1330"/>
      <c r="AF163" s="1330"/>
      <c r="AG163" s="1330"/>
      <c r="AH163" s="1330"/>
      <c r="AI163" s="1330"/>
      <c r="AJ163" s="1330"/>
      <c r="AK163" s="1330"/>
      <c r="AL163" s="1330"/>
      <c r="AM163" s="1330"/>
      <c r="AN163" s="1330"/>
      <c r="AO163" s="1330"/>
      <c r="AP163" s="1330"/>
      <c r="AQ163" s="1330"/>
      <c r="AR163" s="1330"/>
      <c r="AS163" s="1330"/>
      <c r="AT163" s="1330"/>
    </row>
    <row r="164" spans="1:46" s="392" customFormat="1" ht="57" customHeight="1" thickBot="1">
      <c r="A164" s="1328" t="s">
        <v>10</v>
      </c>
      <c r="B164" s="1331" t="s">
        <v>605</v>
      </c>
      <c r="C164" s="1331" t="s">
        <v>606</v>
      </c>
      <c r="D164" s="1331" t="s">
        <v>606</v>
      </c>
      <c r="E164" s="1331" t="s">
        <v>607</v>
      </c>
      <c r="F164" s="1331" t="s">
        <v>608</v>
      </c>
      <c r="G164" s="1331" t="s">
        <v>608</v>
      </c>
      <c r="H164" s="1331" t="s">
        <v>609</v>
      </c>
      <c r="I164" s="1331" t="s">
        <v>610</v>
      </c>
      <c r="J164" s="1331" t="s">
        <v>610</v>
      </c>
      <c r="K164" s="1331" t="s">
        <v>611</v>
      </c>
      <c r="L164" s="1331" t="s">
        <v>612</v>
      </c>
      <c r="M164" s="1331" t="s">
        <v>612</v>
      </c>
      <c r="N164" s="1331" t="s">
        <v>613</v>
      </c>
      <c r="O164" s="1331" t="s">
        <v>614</v>
      </c>
      <c r="P164" s="1331" t="s">
        <v>614</v>
      </c>
      <c r="Q164" s="1331" t="s">
        <v>280</v>
      </c>
      <c r="R164" s="1331" t="s">
        <v>615</v>
      </c>
      <c r="S164" s="1331" t="s">
        <v>615</v>
      </c>
      <c r="T164" s="1331" t="s">
        <v>616</v>
      </c>
      <c r="U164" s="1331" t="s">
        <v>617</v>
      </c>
      <c r="V164" s="1331" t="s">
        <v>617</v>
      </c>
      <c r="W164" s="1331" t="s">
        <v>618</v>
      </c>
      <c r="X164" s="1331" t="s">
        <v>619</v>
      </c>
      <c r="Y164" s="1331" t="s">
        <v>619</v>
      </c>
      <c r="Z164" s="1331" t="s">
        <v>620</v>
      </c>
      <c r="AA164" s="1331" t="s">
        <v>621</v>
      </c>
      <c r="AB164" s="1331" t="s">
        <v>621</v>
      </c>
      <c r="AC164" s="1331" t="s">
        <v>622</v>
      </c>
      <c r="AD164" s="1331" t="s">
        <v>623</v>
      </c>
      <c r="AE164" s="1331" t="s">
        <v>623</v>
      </c>
      <c r="AF164" s="1331" t="s">
        <v>281</v>
      </c>
      <c r="AG164" s="1331" t="s">
        <v>624</v>
      </c>
      <c r="AH164" s="1331" t="s">
        <v>624</v>
      </c>
      <c r="AI164" s="1331" t="s">
        <v>154</v>
      </c>
      <c r="AJ164" s="1331" t="s">
        <v>625</v>
      </c>
      <c r="AK164" s="1331" t="s">
        <v>625</v>
      </c>
      <c r="AL164" s="1331" t="s">
        <v>282</v>
      </c>
      <c r="AM164" s="1331" t="s">
        <v>626</v>
      </c>
      <c r="AN164" s="1331" t="s">
        <v>626</v>
      </c>
      <c r="AO164" s="1331" t="s">
        <v>627</v>
      </c>
      <c r="AP164" s="1331" t="s">
        <v>628</v>
      </c>
      <c r="AQ164" s="1331" t="s">
        <v>628</v>
      </c>
      <c r="AR164" s="1331" t="s">
        <v>283</v>
      </c>
      <c r="AS164" s="1331" t="s">
        <v>629</v>
      </c>
      <c r="AT164" s="1332" t="s">
        <v>629</v>
      </c>
    </row>
    <row r="165" spans="1:46" s="392" customFormat="1" ht="14.5" customHeight="1" thickBot="1">
      <c r="A165" s="1329" t="s">
        <v>10</v>
      </c>
      <c r="B165" s="393" t="s">
        <v>56</v>
      </c>
      <c r="C165" s="393" t="s">
        <v>57</v>
      </c>
      <c r="D165" s="533" t="s">
        <v>123</v>
      </c>
      <c r="E165" s="393" t="s">
        <v>56</v>
      </c>
      <c r="F165" s="393" t="s">
        <v>57</v>
      </c>
      <c r="G165" s="533" t="s">
        <v>123</v>
      </c>
      <c r="H165" s="393" t="s">
        <v>56</v>
      </c>
      <c r="I165" s="393" t="s">
        <v>57</v>
      </c>
      <c r="J165" s="533" t="s">
        <v>123</v>
      </c>
      <c r="K165" s="393" t="s">
        <v>56</v>
      </c>
      <c r="L165" s="393" t="s">
        <v>57</v>
      </c>
      <c r="M165" s="533" t="s">
        <v>123</v>
      </c>
      <c r="N165" s="393" t="s">
        <v>56</v>
      </c>
      <c r="O165" s="393" t="s">
        <v>57</v>
      </c>
      <c r="P165" s="533" t="s">
        <v>123</v>
      </c>
      <c r="Q165" s="393" t="s">
        <v>56</v>
      </c>
      <c r="R165" s="393" t="s">
        <v>57</v>
      </c>
      <c r="S165" s="533" t="s">
        <v>123</v>
      </c>
      <c r="T165" s="393" t="s">
        <v>56</v>
      </c>
      <c r="U165" s="393" t="s">
        <v>57</v>
      </c>
      <c r="V165" s="533" t="s">
        <v>123</v>
      </c>
      <c r="W165" s="393" t="s">
        <v>56</v>
      </c>
      <c r="X165" s="393" t="s">
        <v>57</v>
      </c>
      <c r="Y165" s="533" t="s">
        <v>123</v>
      </c>
      <c r="Z165" s="393" t="s">
        <v>56</v>
      </c>
      <c r="AA165" s="393" t="s">
        <v>57</v>
      </c>
      <c r="AB165" s="533" t="s">
        <v>123</v>
      </c>
      <c r="AC165" s="393" t="s">
        <v>56</v>
      </c>
      <c r="AD165" s="393" t="s">
        <v>57</v>
      </c>
      <c r="AE165" s="533" t="s">
        <v>123</v>
      </c>
      <c r="AF165" s="393" t="s">
        <v>56</v>
      </c>
      <c r="AG165" s="393" t="s">
        <v>57</v>
      </c>
      <c r="AH165" s="533" t="s">
        <v>123</v>
      </c>
      <c r="AI165" s="393" t="s">
        <v>56</v>
      </c>
      <c r="AJ165" s="393" t="s">
        <v>57</v>
      </c>
      <c r="AK165" s="533" t="s">
        <v>123</v>
      </c>
      <c r="AL165" s="393" t="s">
        <v>56</v>
      </c>
      <c r="AM165" s="393" t="s">
        <v>57</v>
      </c>
      <c r="AN165" s="533" t="s">
        <v>123</v>
      </c>
      <c r="AO165" s="393" t="s">
        <v>56</v>
      </c>
      <c r="AP165" s="393" t="s">
        <v>57</v>
      </c>
      <c r="AQ165" s="533" t="s">
        <v>123</v>
      </c>
      <c r="AR165" s="393" t="s">
        <v>56</v>
      </c>
      <c r="AS165" s="393" t="s">
        <v>57</v>
      </c>
      <c r="AT165" s="393" t="s">
        <v>123</v>
      </c>
    </row>
    <row r="166" spans="1:46" s="392" customFormat="1" ht="14.5" customHeight="1">
      <c r="A166" s="534" t="s">
        <v>11</v>
      </c>
      <c r="B166" s="26">
        <v>26.193999618183611</v>
      </c>
      <c r="C166" s="35">
        <v>2.9525412680924021</v>
      </c>
      <c r="D166" s="27">
        <v>375</v>
      </c>
      <c r="E166" s="26">
        <v>14.848465307382691</v>
      </c>
      <c r="F166" s="35">
        <v>2.1849347896793252</v>
      </c>
      <c r="G166" s="27">
        <v>373</v>
      </c>
      <c r="H166" s="26">
        <v>29.957986497263221</v>
      </c>
      <c r="I166" s="35">
        <v>2.778612983829202</v>
      </c>
      <c r="J166" s="27">
        <v>384</v>
      </c>
      <c r="K166" s="26">
        <v>24.286504378076089</v>
      </c>
      <c r="L166" s="35">
        <v>2.7317306159743948</v>
      </c>
      <c r="M166" s="27">
        <v>375</v>
      </c>
      <c r="N166" s="26">
        <v>34.754312281938162</v>
      </c>
      <c r="O166" s="35">
        <v>2.6957472513839531</v>
      </c>
      <c r="P166" s="27">
        <v>394</v>
      </c>
      <c r="Q166" s="26">
        <v>5.4666213643494119</v>
      </c>
      <c r="R166" s="35">
        <v>1.446798924569189</v>
      </c>
      <c r="S166" s="27">
        <v>359</v>
      </c>
      <c r="T166" s="26">
        <v>31.949860153858221</v>
      </c>
      <c r="U166" s="35">
        <v>3.075933468894354</v>
      </c>
      <c r="V166" s="27">
        <v>380</v>
      </c>
      <c r="W166" s="26">
        <v>10.90798027174222</v>
      </c>
      <c r="X166" s="35">
        <v>1.767243801637838</v>
      </c>
      <c r="Y166" s="27">
        <v>367</v>
      </c>
      <c r="Z166" s="26">
        <v>21.14048279395502</v>
      </c>
      <c r="AA166" s="35">
        <v>2.5552780865023288</v>
      </c>
      <c r="AB166" s="27">
        <v>373</v>
      </c>
      <c r="AC166" s="26">
        <v>1.7278635885562601</v>
      </c>
      <c r="AD166" s="35">
        <v>0.70004347013978785</v>
      </c>
      <c r="AE166" s="27">
        <v>357</v>
      </c>
      <c r="AF166" s="26">
        <v>10.84197341747465</v>
      </c>
      <c r="AG166" s="35">
        <v>1.9624109165780339</v>
      </c>
      <c r="AH166" s="27">
        <v>360</v>
      </c>
      <c r="AI166" s="26">
        <v>26.252809974901979</v>
      </c>
      <c r="AJ166" s="35">
        <v>2.9769765989161829</v>
      </c>
      <c r="AK166" s="27">
        <v>383</v>
      </c>
      <c r="AL166" s="26">
        <v>8.7225287307394339</v>
      </c>
      <c r="AM166" s="35">
        <v>1.9042575171357681</v>
      </c>
      <c r="AN166" s="27">
        <v>362</v>
      </c>
      <c r="AO166" s="26">
        <v>4.6926316430650594</v>
      </c>
      <c r="AP166" s="35">
        <v>1.2833365251727209</v>
      </c>
      <c r="AQ166" s="27">
        <v>361</v>
      </c>
      <c r="AR166" s="26">
        <v>41.416057694870943</v>
      </c>
      <c r="AS166" s="35">
        <v>3.318452553223032</v>
      </c>
      <c r="AT166" s="39">
        <v>338</v>
      </c>
    </row>
    <row r="167" spans="1:46" s="392" customFormat="1" ht="14.5" customHeight="1">
      <c r="A167" s="535" t="s">
        <v>12</v>
      </c>
      <c r="B167" s="28">
        <v>23.625050056398461</v>
      </c>
      <c r="C167" s="36">
        <v>2.574377449662558</v>
      </c>
      <c r="D167" s="29">
        <v>528</v>
      </c>
      <c r="E167" s="28">
        <v>14.686830527562369</v>
      </c>
      <c r="F167" s="36">
        <v>2.0365677495979591</v>
      </c>
      <c r="G167" s="29">
        <v>513</v>
      </c>
      <c r="H167" s="28">
        <v>28.914625290282899</v>
      </c>
      <c r="I167" s="36">
        <v>2.2982059769774681</v>
      </c>
      <c r="J167" s="29">
        <v>521</v>
      </c>
      <c r="K167" s="28">
        <v>18.714639004855609</v>
      </c>
      <c r="L167" s="36">
        <v>2.187639183948813</v>
      </c>
      <c r="M167" s="29">
        <v>519</v>
      </c>
      <c r="N167" s="28">
        <v>36.101556117740678</v>
      </c>
      <c r="O167" s="36">
        <v>2.4493524648516338</v>
      </c>
      <c r="P167" s="29">
        <v>529</v>
      </c>
      <c r="Q167" s="28">
        <v>10.959511339249829</v>
      </c>
      <c r="R167" s="36">
        <v>2.0906349735755949</v>
      </c>
      <c r="S167" s="29">
        <v>510</v>
      </c>
      <c r="T167" s="28">
        <v>27.029275263196691</v>
      </c>
      <c r="U167" s="36">
        <v>2.4735159310386381</v>
      </c>
      <c r="V167" s="29">
        <v>519</v>
      </c>
      <c r="W167" s="28">
        <v>15.81358560928984</v>
      </c>
      <c r="X167" s="36">
        <v>1.838801841761996</v>
      </c>
      <c r="Y167" s="29">
        <v>516</v>
      </c>
      <c r="Z167" s="28">
        <v>22.952221453027288</v>
      </c>
      <c r="AA167" s="36">
        <v>2.1450022267877609</v>
      </c>
      <c r="AB167" s="29">
        <v>514</v>
      </c>
      <c r="AC167" s="28">
        <v>7.5438485506712203</v>
      </c>
      <c r="AD167" s="36">
        <v>1.3872245782864081</v>
      </c>
      <c r="AE167" s="29">
        <v>501</v>
      </c>
      <c r="AF167" s="28">
        <v>17.24645531713184</v>
      </c>
      <c r="AG167" s="36">
        <v>2.2705827231599032</v>
      </c>
      <c r="AH167" s="29">
        <v>511</v>
      </c>
      <c r="AI167" s="28">
        <v>33.958213628703326</v>
      </c>
      <c r="AJ167" s="36">
        <v>2.9744163757092821</v>
      </c>
      <c r="AK167" s="29">
        <v>545</v>
      </c>
      <c r="AL167" s="28">
        <v>7.8662864964308703</v>
      </c>
      <c r="AM167" s="36">
        <v>1.250928215368265</v>
      </c>
      <c r="AN167" s="29">
        <v>507</v>
      </c>
      <c r="AO167" s="28">
        <v>3.6343889919741539</v>
      </c>
      <c r="AP167" s="36">
        <v>0.92397258303905572</v>
      </c>
      <c r="AQ167" s="29">
        <v>500</v>
      </c>
      <c r="AR167" s="28">
        <v>37.004669338323843</v>
      </c>
      <c r="AS167" s="36">
        <v>2.7072978284795588</v>
      </c>
      <c r="AT167" s="40">
        <v>445</v>
      </c>
    </row>
    <row r="168" spans="1:46" s="392" customFormat="1" ht="14.5" customHeight="1">
      <c r="A168" s="534" t="s">
        <v>30</v>
      </c>
      <c r="B168" s="26">
        <v>27.062072088815022</v>
      </c>
      <c r="C168" s="35">
        <v>5.7500387922321448</v>
      </c>
      <c r="D168" s="27">
        <v>103</v>
      </c>
      <c r="E168" s="26">
        <v>9.6628396773992868</v>
      </c>
      <c r="F168" s="35">
        <v>3.2652849142704139</v>
      </c>
      <c r="G168" s="27">
        <v>101</v>
      </c>
      <c r="H168" s="26">
        <v>37.570139712488441</v>
      </c>
      <c r="I168" s="35">
        <v>6.5308848588796966</v>
      </c>
      <c r="J168" s="27">
        <v>105</v>
      </c>
      <c r="K168" s="26">
        <v>28.442919065665439</v>
      </c>
      <c r="L168" s="35">
        <v>6.6260661695905876</v>
      </c>
      <c r="M168" s="27">
        <v>109</v>
      </c>
      <c r="N168" s="26">
        <v>26.240197729686631</v>
      </c>
      <c r="O168" s="35">
        <v>5.2414057019492617</v>
      </c>
      <c r="P168" s="27">
        <v>101</v>
      </c>
      <c r="Q168" s="26">
        <v>9.0368580584884111</v>
      </c>
      <c r="R168" s="35">
        <v>2.7381382142503838</v>
      </c>
      <c r="S168" s="27">
        <v>102</v>
      </c>
      <c r="T168" s="26">
        <v>30.096530325293109</v>
      </c>
      <c r="U168" s="35">
        <v>5.0103633949794144</v>
      </c>
      <c r="V168" s="27">
        <v>101</v>
      </c>
      <c r="W168" s="26">
        <v>8.4674095154132356</v>
      </c>
      <c r="X168" s="35">
        <v>2.9312588653064702</v>
      </c>
      <c r="Y168" s="27">
        <v>104</v>
      </c>
      <c r="Z168" s="26">
        <v>15.78532033220813</v>
      </c>
      <c r="AA168" s="35">
        <v>4.7010303370189623</v>
      </c>
      <c r="AB168" s="27">
        <v>99</v>
      </c>
      <c r="AC168" s="26">
        <v>3.1356865668844112</v>
      </c>
      <c r="AD168" s="35">
        <v>1.9233800303195181</v>
      </c>
      <c r="AE168" s="27">
        <v>98</v>
      </c>
      <c r="AF168" s="26">
        <v>22.580754591547571</v>
      </c>
      <c r="AG168" s="35">
        <v>5.4129819917382278</v>
      </c>
      <c r="AH168" s="27">
        <v>101</v>
      </c>
      <c r="AI168" s="26">
        <v>29.203622177751161</v>
      </c>
      <c r="AJ168" s="35">
        <v>5.1340817338190359</v>
      </c>
      <c r="AK168" s="27">
        <v>102</v>
      </c>
      <c r="AL168" s="26">
        <v>6.5389245922215453</v>
      </c>
      <c r="AM168" s="35">
        <v>3.159748538833536</v>
      </c>
      <c r="AN168" s="27">
        <v>100</v>
      </c>
      <c r="AO168" s="26">
        <v>0.87983782434818436</v>
      </c>
      <c r="AP168" s="35">
        <v>0.52839616831435909</v>
      </c>
      <c r="AQ168" s="27">
        <v>98</v>
      </c>
      <c r="AR168" s="26">
        <v>41.09537982106778</v>
      </c>
      <c r="AS168" s="35">
        <v>6.7168089443434749</v>
      </c>
      <c r="AT168" s="39">
        <v>99</v>
      </c>
    </row>
    <row r="169" spans="1:46" s="392" customFormat="1" ht="14.5" customHeight="1">
      <c r="A169" s="535" t="s">
        <v>13</v>
      </c>
      <c r="B169" s="28">
        <v>46.30813376624242</v>
      </c>
      <c r="C169" s="36">
        <v>4.1007388347938143</v>
      </c>
      <c r="D169" s="29">
        <v>229</v>
      </c>
      <c r="E169" s="28">
        <v>16.333631483184</v>
      </c>
      <c r="F169" s="36">
        <v>3.152147061734432</v>
      </c>
      <c r="G169" s="29">
        <v>218</v>
      </c>
      <c r="H169" s="28">
        <v>27.51127828263548</v>
      </c>
      <c r="I169" s="36">
        <v>3.8137588416231529</v>
      </c>
      <c r="J169" s="29">
        <v>215</v>
      </c>
      <c r="K169" s="28">
        <v>21.64763880496</v>
      </c>
      <c r="L169" s="36">
        <v>3.6972505122147861</v>
      </c>
      <c r="M169" s="29">
        <v>214</v>
      </c>
      <c r="N169" s="28">
        <v>29.651348679388011</v>
      </c>
      <c r="O169" s="36">
        <v>3.3908815996007031</v>
      </c>
      <c r="P169" s="29">
        <v>224</v>
      </c>
      <c r="Q169" s="28">
        <v>11.595304507825681</v>
      </c>
      <c r="R169" s="36">
        <v>3.0436511214430308</v>
      </c>
      <c r="S169" s="29">
        <v>204</v>
      </c>
      <c r="T169" s="28">
        <v>25.39721139620746</v>
      </c>
      <c r="U169" s="36">
        <v>3.89808124666233</v>
      </c>
      <c r="V169" s="29">
        <v>211</v>
      </c>
      <c r="W169" s="28">
        <v>11.246151136469789</v>
      </c>
      <c r="X169" s="36">
        <v>3.2102920907701158</v>
      </c>
      <c r="Y169" s="29">
        <v>204</v>
      </c>
      <c r="Z169" s="28">
        <v>26.014804741150851</v>
      </c>
      <c r="AA169" s="36">
        <v>3.4427846635173709</v>
      </c>
      <c r="AB169" s="29">
        <v>205</v>
      </c>
      <c r="AC169" s="28">
        <v>4.4074569055346018</v>
      </c>
      <c r="AD169" s="36">
        <v>1.7936839266323941</v>
      </c>
      <c r="AE169" s="29">
        <v>203</v>
      </c>
      <c r="AF169" s="28">
        <v>9.8837903406501262</v>
      </c>
      <c r="AG169" s="36">
        <v>2.6714082180386982</v>
      </c>
      <c r="AH169" s="29">
        <v>197</v>
      </c>
      <c r="AI169" s="28">
        <v>31.87329863928386</v>
      </c>
      <c r="AJ169" s="36">
        <v>3.78366315785519</v>
      </c>
      <c r="AK169" s="29">
        <v>210</v>
      </c>
      <c r="AL169" s="28">
        <v>5.4466816019879101</v>
      </c>
      <c r="AM169" s="36">
        <v>1.6409327365430519</v>
      </c>
      <c r="AN169" s="29">
        <v>202</v>
      </c>
      <c r="AO169" s="28">
        <v>4.9174938533983168</v>
      </c>
      <c r="AP169" s="36">
        <v>1.779819076012793</v>
      </c>
      <c r="AQ169" s="29">
        <v>204</v>
      </c>
      <c r="AR169" s="28">
        <v>49.179211503935768</v>
      </c>
      <c r="AS169" s="36">
        <v>3.9888134983265688</v>
      </c>
      <c r="AT169" s="40">
        <v>188</v>
      </c>
    </row>
    <row r="170" spans="1:46" s="392" customFormat="1" ht="14.5" customHeight="1">
      <c r="A170" s="534" t="s">
        <v>14</v>
      </c>
      <c r="B170" s="26">
        <v>40.810114998264382</v>
      </c>
      <c r="C170" s="35">
        <v>5.7664265525484311</v>
      </c>
      <c r="D170" s="27">
        <v>79</v>
      </c>
      <c r="E170" s="26">
        <v>14.103075309518079</v>
      </c>
      <c r="F170" s="35">
        <v>4.3047900833046171</v>
      </c>
      <c r="G170" s="27">
        <v>74</v>
      </c>
      <c r="H170" s="26">
        <v>28.030421088163362</v>
      </c>
      <c r="I170" s="35">
        <v>4.709528868090386</v>
      </c>
      <c r="J170" s="27">
        <v>75</v>
      </c>
      <c r="K170" s="26">
        <v>16.865286840736321</v>
      </c>
      <c r="L170" s="35">
        <v>4.6065591486739326</v>
      </c>
      <c r="M170" s="27">
        <v>73</v>
      </c>
      <c r="N170" s="26">
        <v>26.180589426192959</v>
      </c>
      <c r="O170" s="35">
        <v>5.146409129057246</v>
      </c>
      <c r="P170" s="27">
        <v>75</v>
      </c>
      <c r="Q170" s="26">
        <v>9.2547429693126659</v>
      </c>
      <c r="R170" s="35">
        <v>4.0541558318029738</v>
      </c>
      <c r="S170" s="27">
        <v>71</v>
      </c>
      <c r="T170" s="26">
        <v>21.23031486043871</v>
      </c>
      <c r="U170" s="35">
        <v>5.0357625421665873</v>
      </c>
      <c r="V170" s="27">
        <v>74</v>
      </c>
      <c r="W170" s="26">
        <v>4.9829545696984541</v>
      </c>
      <c r="X170" s="35">
        <v>2.8457165033388621</v>
      </c>
      <c r="Y170" s="27">
        <v>71</v>
      </c>
      <c r="Z170" s="26">
        <v>25.27926990451725</v>
      </c>
      <c r="AA170" s="35">
        <v>5.2451469813908442</v>
      </c>
      <c r="AB170" s="27">
        <v>75</v>
      </c>
      <c r="AC170" s="26">
        <v>4.838104898006466</v>
      </c>
      <c r="AD170" s="35">
        <v>3.1667789651267122</v>
      </c>
      <c r="AE170" s="27">
        <v>72</v>
      </c>
      <c r="AF170" s="26">
        <v>17.534154892697462</v>
      </c>
      <c r="AG170" s="35">
        <v>5.8537481896359349</v>
      </c>
      <c r="AH170" s="27">
        <v>71</v>
      </c>
      <c r="AI170" s="26">
        <v>36.267313862409843</v>
      </c>
      <c r="AJ170" s="35">
        <v>7.1361594463041227</v>
      </c>
      <c r="AK170" s="27">
        <v>75</v>
      </c>
      <c r="AL170" s="26">
        <v>6.1342304981150617</v>
      </c>
      <c r="AM170" s="35">
        <v>2.8124057870598951</v>
      </c>
      <c r="AN170" s="27">
        <v>70</v>
      </c>
      <c r="AO170" s="26">
        <v>8.3553811948314376</v>
      </c>
      <c r="AP170" s="35">
        <v>2.9181573859642329</v>
      </c>
      <c r="AQ170" s="27">
        <v>73</v>
      </c>
      <c r="AR170" s="26">
        <v>36.536336651460132</v>
      </c>
      <c r="AS170" s="35">
        <v>7.7843688591464799</v>
      </c>
      <c r="AT170" s="39">
        <v>64</v>
      </c>
    </row>
    <row r="171" spans="1:46" s="392" customFormat="1" ht="14.5" customHeight="1">
      <c r="A171" s="535" t="s">
        <v>31</v>
      </c>
      <c r="B171" s="28">
        <v>33.367819354708892</v>
      </c>
      <c r="C171" s="36">
        <v>10.03425073604437</v>
      </c>
      <c r="D171" s="29">
        <v>46</v>
      </c>
      <c r="E171" s="28">
        <v>13.02096719859941</v>
      </c>
      <c r="F171" s="36">
        <v>5.8522059849278376</v>
      </c>
      <c r="G171" s="29">
        <v>44</v>
      </c>
      <c r="H171" s="28">
        <v>35.599675879382907</v>
      </c>
      <c r="I171" s="36">
        <v>8.3824991706767893</v>
      </c>
      <c r="J171" s="29">
        <v>48</v>
      </c>
      <c r="K171" s="28">
        <v>28.827952977938128</v>
      </c>
      <c r="L171" s="36">
        <v>7.9236525496470174</v>
      </c>
      <c r="M171" s="29">
        <v>45</v>
      </c>
      <c r="N171" s="28">
        <v>48.549095674175398</v>
      </c>
      <c r="O171" s="36">
        <v>7.4946379305251121</v>
      </c>
      <c r="P171" s="29">
        <v>45</v>
      </c>
      <c r="Q171" s="28">
        <v>12.17292541469924</v>
      </c>
      <c r="R171" s="36">
        <v>5.2530642071307359</v>
      </c>
      <c r="S171" s="29">
        <v>42</v>
      </c>
      <c r="T171" s="28">
        <v>37.049870127697929</v>
      </c>
      <c r="U171" s="36">
        <v>6.8143754874796114</v>
      </c>
      <c r="V171" s="29">
        <v>45</v>
      </c>
      <c r="W171" s="28">
        <v>4.7291569247729033</v>
      </c>
      <c r="X171" s="36">
        <v>3.1894284930129699</v>
      </c>
      <c r="Y171" s="29">
        <v>41</v>
      </c>
      <c r="Z171" s="28">
        <v>20.098138152769639</v>
      </c>
      <c r="AA171" s="36">
        <v>6.9997040201896272</v>
      </c>
      <c r="AB171" s="29">
        <v>43</v>
      </c>
      <c r="AC171" s="28">
        <v>2.6068694746035481</v>
      </c>
      <c r="AD171" s="36">
        <v>2.5946612296193918</v>
      </c>
      <c r="AE171" s="29">
        <v>42</v>
      </c>
      <c r="AF171" s="28">
        <v>25.229262950722671</v>
      </c>
      <c r="AG171" s="36">
        <v>6.0951070338185174</v>
      </c>
      <c r="AH171" s="29">
        <v>44</v>
      </c>
      <c r="AI171" s="28">
        <v>24.786684255374631</v>
      </c>
      <c r="AJ171" s="36">
        <v>6.3740760946823407</v>
      </c>
      <c r="AK171" s="29">
        <v>46</v>
      </c>
      <c r="AL171" s="28">
        <v>15.602286390808841</v>
      </c>
      <c r="AM171" s="36">
        <v>5.7208793632856354</v>
      </c>
      <c r="AN171" s="29">
        <v>42</v>
      </c>
      <c r="AO171" s="28">
        <v>0</v>
      </c>
      <c r="AP171" s="1226"/>
      <c r="AQ171" s="29">
        <v>42</v>
      </c>
      <c r="AR171" s="28">
        <v>41.920873831634239</v>
      </c>
      <c r="AS171" s="36">
        <v>9.3485372310961985</v>
      </c>
      <c r="AT171" s="40">
        <v>38</v>
      </c>
    </row>
    <row r="172" spans="1:46" s="392" customFormat="1" ht="14.5" customHeight="1">
      <c r="A172" s="534" t="s">
        <v>15</v>
      </c>
      <c r="B172" s="26">
        <v>27.237152060434529</v>
      </c>
      <c r="C172" s="35">
        <v>3.0054234496909218</v>
      </c>
      <c r="D172" s="27">
        <v>350</v>
      </c>
      <c r="E172" s="26">
        <v>15.78766617249147</v>
      </c>
      <c r="F172" s="35">
        <v>2.3911136182908401</v>
      </c>
      <c r="G172" s="27">
        <v>343</v>
      </c>
      <c r="H172" s="26">
        <v>29.721819365077291</v>
      </c>
      <c r="I172" s="35">
        <v>3.3333877537420729</v>
      </c>
      <c r="J172" s="27">
        <v>356</v>
      </c>
      <c r="K172" s="26">
        <v>18.125577851581991</v>
      </c>
      <c r="L172" s="35">
        <v>2.6901713738913848</v>
      </c>
      <c r="M172" s="27">
        <v>334</v>
      </c>
      <c r="N172" s="26">
        <v>32.43108390756985</v>
      </c>
      <c r="O172" s="35">
        <v>2.890104307764997</v>
      </c>
      <c r="P172" s="27">
        <v>355</v>
      </c>
      <c r="Q172" s="26">
        <v>5.4149996703258747</v>
      </c>
      <c r="R172" s="35">
        <v>1.31013055847506</v>
      </c>
      <c r="S172" s="27">
        <v>332</v>
      </c>
      <c r="T172" s="26">
        <v>25.670058749807652</v>
      </c>
      <c r="U172" s="35">
        <v>2.900133747280647</v>
      </c>
      <c r="V172" s="27">
        <v>345</v>
      </c>
      <c r="W172" s="26">
        <v>9.246682910020624</v>
      </c>
      <c r="X172" s="35">
        <v>1.8717493314316369</v>
      </c>
      <c r="Y172" s="27">
        <v>340</v>
      </c>
      <c r="Z172" s="26">
        <v>16.94833442747975</v>
      </c>
      <c r="AA172" s="35">
        <v>2.3921194757098649</v>
      </c>
      <c r="AB172" s="27">
        <v>343</v>
      </c>
      <c r="AC172" s="26">
        <v>6.4720359637506597</v>
      </c>
      <c r="AD172" s="35">
        <v>1.662716534870003</v>
      </c>
      <c r="AE172" s="27">
        <v>336</v>
      </c>
      <c r="AF172" s="26">
        <v>17.473806935441829</v>
      </c>
      <c r="AG172" s="35">
        <v>2.3700799134731279</v>
      </c>
      <c r="AH172" s="27">
        <v>343</v>
      </c>
      <c r="AI172" s="26">
        <v>24.164419380216611</v>
      </c>
      <c r="AJ172" s="35">
        <v>3.008278801692152</v>
      </c>
      <c r="AK172" s="27">
        <v>354</v>
      </c>
      <c r="AL172" s="26">
        <v>3.5179402459194522</v>
      </c>
      <c r="AM172" s="35">
        <v>1.164729724820295</v>
      </c>
      <c r="AN172" s="27">
        <v>333</v>
      </c>
      <c r="AO172" s="26">
        <v>3.0943798456811029</v>
      </c>
      <c r="AP172" s="35">
        <v>0.93071690389758144</v>
      </c>
      <c r="AQ172" s="27">
        <v>335</v>
      </c>
      <c r="AR172" s="26">
        <v>46.250064208416482</v>
      </c>
      <c r="AS172" s="35">
        <v>3.2760917113400581</v>
      </c>
      <c r="AT172" s="39">
        <v>319</v>
      </c>
    </row>
    <row r="173" spans="1:46" s="392" customFormat="1" ht="14.5" customHeight="1">
      <c r="A173" s="535" t="s">
        <v>16</v>
      </c>
      <c r="B173" s="28">
        <v>26.412481581182782</v>
      </c>
      <c r="C173" s="36">
        <v>3.5315393808755049</v>
      </c>
      <c r="D173" s="29">
        <v>186</v>
      </c>
      <c r="E173" s="28">
        <v>16.470946235825391</v>
      </c>
      <c r="F173" s="36">
        <v>3.118180557383627</v>
      </c>
      <c r="G173" s="29">
        <v>182</v>
      </c>
      <c r="H173" s="28">
        <v>25.214657956517069</v>
      </c>
      <c r="I173" s="36">
        <v>3.7145916892763822</v>
      </c>
      <c r="J173" s="29">
        <v>190</v>
      </c>
      <c r="K173" s="28">
        <v>30.566195772238459</v>
      </c>
      <c r="L173" s="36">
        <v>3.7667127246614078</v>
      </c>
      <c r="M173" s="29">
        <v>187</v>
      </c>
      <c r="N173" s="28">
        <v>44.552856170941787</v>
      </c>
      <c r="O173" s="36">
        <v>3.8807749369979132</v>
      </c>
      <c r="P173" s="29">
        <v>183</v>
      </c>
      <c r="Q173" s="28">
        <v>12.095894040178059</v>
      </c>
      <c r="R173" s="36">
        <v>3.7497055386087381</v>
      </c>
      <c r="S173" s="29">
        <v>179</v>
      </c>
      <c r="T173" s="28">
        <v>32.407954166227078</v>
      </c>
      <c r="U173" s="36">
        <v>4.444794022519158</v>
      </c>
      <c r="V173" s="29">
        <v>189</v>
      </c>
      <c r="W173" s="28">
        <v>13.387073657071911</v>
      </c>
      <c r="X173" s="36">
        <v>3.2631621215531221</v>
      </c>
      <c r="Y173" s="29">
        <v>183</v>
      </c>
      <c r="Z173" s="28">
        <v>25.649012552248891</v>
      </c>
      <c r="AA173" s="36">
        <v>3.8852403188806308</v>
      </c>
      <c r="AB173" s="29">
        <v>185</v>
      </c>
      <c r="AC173" s="28">
        <v>5.0044932083640568</v>
      </c>
      <c r="AD173" s="36">
        <v>1.948596741450153</v>
      </c>
      <c r="AE173" s="29">
        <v>179</v>
      </c>
      <c r="AF173" s="28">
        <v>10.628325934003509</v>
      </c>
      <c r="AG173" s="36">
        <v>3.0560224291308611</v>
      </c>
      <c r="AH173" s="29">
        <v>178</v>
      </c>
      <c r="AI173" s="28">
        <v>37.020754421583689</v>
      </c>
      <c r="AJ173" s="36">
        <v>5.1464014545577612</v>
      </c>
      <c r="AK173" s="29">
        <v>193</v>
      </c>
      <c r="AL173" s="28">
        <v>7.8095043085828824</v>
      </c>
      <c r="AM173" s="36">
        <v>3.308116137467207</v>
      </c>
      <c r="AN173" s="29">
        <v>181</v>
      </c>
      <c r="AO173" s="28">
        <v>2.9645576910016649</v>
      </c>
      <c r="AP173" s="36">
        <v>1.5388258488809941</v>
      </c>
      <c r="AQ173" s="29">
        <v>182</v>
      </c>
      <c r="AR173" s="28">
        <v>29.933504863649372</v>
      </c>
      <c r="AS173" s="36">
        <v>4.7487993920790696</v>
      </c>
      <c r="AT173" s="40">
        <v>155</v>
      </c>
    </row>
    <row r="174" spans="1:46" s="392" customFormat="1" ht="14.5" customHeight="1">
      <c r="A174" s="534" t="s">
        <v>17</v>
      </c>
      <c r="B174" s="26">
        <v>45.967505740751733</v>
      </c>
      <c r="C174" s="35">
        <v>3.3128371683637559</v>
      </c>
      <c r="D174" s="27">
        <v>362</v>
      </c>
      <c r="E174" s="26">
        <v>12.779681109723411</v>
      </c>
      <c r="F174" s="35">
        <v>2.4256347354563719</v>
      </c>
      <c r="G174" s="27">
        <v>340</v>
      </c>
      <c r="H174" s="26">
        <v>28.910194680776829</v>
      </c>
      <c r="I174" s="35">
        <v>3.1175966391915231</v>
      </c>
      <c r="J174" s="27">
        <v>349</v>
      </c>
      <c r="K174" s="26">
        <v>21.68061545020467</v>
      </c>
      <c r="L174" s="35">
        <v>2.9323344965306992</v>
      </c>
      <c r="M174" s="27">
        <v>345</v>
      </c>
      <c r="N174" s="26">
        <v>29.8982067412059</v>
      </c>
      <c r="O174" s="35">
        <v>2.7723594966783058</v>
      </c>
      <c r="P174" s="27">
        <v>348</v>
      </c>
      <c r="Q174" s="26">
        <v>10.102889673728241</v>
      </c>
      <c r="R174" s="35">
        <v>1.8826900775487221</v>
      </c>
      <c r="S174" s="27">
        <v>341</v>
      </c>
      <c r="T174" s="26">
        <v>29.588387039096069</v>
      </c>
      <c r="U174" s="35">
        <v>3.1826723623491269</v>
      </c>
      <c r="V174" s="27">
        <v>348</v>
      </c>
      <c r="W174" s="26">
        <v>11.70201701983471</v>
      </c>
      <c r="X174" s="35">
        <v>2.286402271760378</v>
      </c>
      <c r="Y174" s="27">
        <v>340</v>
      </c>
      <c r="Z174" s="26">
        <v>19.902516666087379</v>
      </c>
      <c r="AA174" s="35">
        <v>2.5186314556242468</v>
      </c>
      <c r="AB174" s="27">
        <v>344</v>
      </c>
      <c r="AC174" s="26">
        <v>5.5807133512171276</v>
      </c>
      <c r="AD174" s="35">
        <v>1.4325376132697309</v>
      </c>
      <c r="AE174" s="27">
        <v>336</v>
      </c>
      <c r="AF174" s="26">
        <v>18.976612676762951</v>
      </c>
      <c r="AG174" s="35">
        <v>2.9135445778546951</v>
      </c>
      <c r="AH174" s="27">
        <v>340</v>
      </c>
      <c r="AI174" s="26">
        <v>28.84041057525048</v>
      </c>
      <c r="AJ174" s="35">
        <v>3.0303431738852691</v>
      </c>
      <c r="AK174" s="27">
        <v>341</v>
      </c>
      <c r="AL174" s="26">
        <v>4.5043554559157313</v>
      </c>
      <c r="AM174" s="35">
        <v>1.251227249486637</v>
      </c>
      <c r="AN174" s="27">
        <v>335</v>
      </c>
      <c r="AO174" s="26">
        <v>1.902933448073536</v>
      </c>
      <c r="AP174" s="35">
        <v>0.88818008344800847</v>
      </c>
      <c r="AQ174" s="27">
        <v>336</v>
      </c>
      <c r="AR174" s="26">
        <v>36.422695890931763</v>
      </c>
      <c r="AS174" s="35">
        <v>3.0011848752358272</v>
      </c>
      <c r="AT174" s="39">
        <v>309</v>
      </c>
    </row>
    <row r="175" spans="1:46" s="392" customFormat="1" ht="14.5" customHeight="1">
      <c r="A175" s="535" t="s">
        <v>18</v>
      </c>
      <c r="B175" s="28">
        <v>26.599496832024201</v>
      </c>
      <c r="C175" s="36">
        <v>2.5762789957570789</v>
      </c>
      <c r="D175" s="29">
        <v>420</v>
      </c>
      <c r="E175" s="28">
        <v>16.056210255346318</v>
      </c>
      <c r="F175" s="36">
        <v>2.397170883172</v>
      </c>
      <c r="G175" s="29">
        <v>409</v>
      </c>
      <c r="H175" s="28">
        <v>31.046621090764528</v>
      </c>
      <c r="I175" s="36">
        <v>2.573241488536461</v>
      </c>
      <c r="J175" s="29">
        <v>421</v>
      </c>
      <c r="K175" s="28">
        <v>16.843692428803649</v>
      </c>
      <c r="L175" s="36">
        <v>2.3228063352635391</v>
      </c>
      <c r="M175" s="29">
        <v>417</v>
      </c>
      <c r="N175" s="28">
        <v>30.94585117198611</v>
      </c>
      <c r="O175" s="36">
        <v>2.950324005437742</v>
      </c>
      <c r="P175" s="29">
        <v>426</v>
      </c>
      <c r="Q175" s="28">
        <v>10.25379667760591</v>
      </c>
      <c r="R175" s="36">
        <v>2.158587751586305</v>
      </c>
      <c r="S175" s="29">
        <v>405</v>
      </c>
      <c r="T175" s="28">
        <v>20.25558226882108</v>
      </c>
      <c r="U175" s="36">
        <v>2.4236249945084771</v>
      </c>
      <c r="V175" s="29">
        <v>415</v>
      </c>
      <c r="W175" s="28">
        <v>8.9894378540441675</v>
      </c>
      <c r="X175" s="36">
        <v>1.646172792229323</v>
      </c>
      <c r="Y175" s="29">
        <v>409</v>
      </c>
      <c r="Z175" s="28">
        <v>19.573543195211411</v>
      </c>
      <c r="AA175" s="36">
        <v>2.0871345352793091</v>
      </c>
      <c r="AB175" s="29">
        <v>412</v>
      </c>
      <c r="AC175" s="28">
        <v>4.388148295504446</v>
      </c>
      <c r="AD175" s="36">
        <v>1.0287747035929451</v>
      </c>
      <c r="AE175" s="29">
        <v>401</v>
      </c>
      <c r="AF175" s="28">
        <v>12.79197542025093</v>
      </c>
      <c r="AG175" s="36">
        <v>1.743385699302175</v>
      </c>
      <c r="AH175" s="29">
        <v>406</v>
      </c>
      <c r="AI175" s="28">
        <v>26.210284769428689</v>
      </c>
      <c r="AJ175" s="36">
        <v>2.3597777770735422</v>
      </c>
      <c r="AK175" s="29">
        <v>429</v>
      </c>
      <c r="AL175" s="28">
        <v>8.2632510391194192</v>
      </c>
      <c r="AM175" s="36">
        <v>1.5189274018529231</v>
      </c>
      <c r="AN175" s="29">
        <v>407</v>
      </c>
      <c r="AO175" s="28">
        <v>3.4134885431609612</v>
      </c>
      <c r="AP175" s="36">
        <v>0.89810500256499382</v>
      </c>
      <c r="AQ175" s="29">
        <v>405</v>
      </c>
      <c r="AR175" s="28">
        <v>42.074759944781889</v>
      </c>
      <c r="AS175" s="36">
        <v>2.7921053029529919</v>
      </c>
      <c r="AT175" s="40">
        <v>354</v>
      </c>
    </row>
    <row r="176" spans="1:46" s="392" customFormat="1" ht="14.5" customHeight="1">
      <c r="A176" s="534" t="s">
        <v>19</v>
      </c>
      <c r="B176" s="26">
        <v>35.118619449321777</v>
      </c>
      <c r="C176" s="35">
        <v>3.820462700844387</v>
      </c>
      <c r="D176" s="27">
        <v>355</v>
      </c>
      <c r="E176" s="26">
        <v>10.9717668470873</v>
      </c>
      <c r="F176" s="35">
        <v>1.974442784531532</v>
      </c>
      <c r="G176" s="27">
        <v>334</v>
      </c>
      <c r="H176" s="26">
        <v>24.77283035043191</v>
      </c>
      <c r="I176" s="35">
        <v>3.339221724928803</v>
      </c>
      <c r="J176" s="27">
        <v>335</v>
      </c>
      <c r="K176" s="26">
        <v>16.352984422601271</v>
      </c>
      <c r="L176" s="35">
        <v>2.3113894193076781</v>
      </c>
      <c r="M176" s="27">
        <v>347</v>
      </c>
      <c r="N176" s="26">
        <v>27.869249365301361</v>
      </c>
      <c r="O176" s="35">
        <v>2.897984210809029</v>
      </c>
      <c r="P176" s="27">
        <v>328</v>
      </c>
      <c r="Q176" s="26">
        <v>5.4119529196207141</v>
      </c>
      <c r="R176" s="35">
        <v>1.5835833508517929</v>
      </c>
      <c r="S176" s="27">
        <v>331</v>
      </c>
      <c r="T176" s="26">
        <v>20.706630361569701</v>
      </c>
      <c r="U176" s="35">
        <v>3.0207683798740832</v>
      </c>
      <c r="V176" s="27">
        <v>335</v>
      </c>
      <c r="W176" s="26">
        <v>7.9458159167863922</v>
      </c>
      <c r="X176" s="35">
        <v>2.019194990702097</v>
      </c>
      <c r="Y176" s="27">
        <v>330</v>
      </c>
      <c r="Z176" s="26">
        <v>19.661525345211899</v>
      </c>
      <c r="AA176" s="35">
        <v>3.277104320556036</v>
      </c>
      <c r="AB176" s="27">
        <v>336</v>
      </c>
      <c r="AC176" s="26">
        <v>5.1662365189822337</v>
      </c>
      <c r="AD176" s="35">
        <v>1.7484787351399289</v>
      </c>
      <c r="AE176" s="27">
        <v>326</v>
      </c>
      <c r="AF176" s="26">
        <v>11.7181143519198</v>
      </c>
      <c r="AG176" s="35">
        <v>2.0752745793266181</v>
      </c>
      <c r="AH176" s="27">
        <v>333</v>
      </c>
      <c r="AI176" s="26">
        <v>26.507937581689401</v>
      </c>
      <c r="AJ176" s="35">
        <v>2.9655091001617828</v>
      </c>
      <c r="AK176" s="27">
        <v>342</v>
      </c>
      <c r="AL176" s="26">
        <v>6.2979543448602779</v>
      </c>
      <c r="AM176" s="35">
        <v>1.4165557179702211</v>
      </c>
      <c r="AN176" s="27">
        <v>328</v>
      </c>
      <c r="AO176" s="26">
        <v>4.5138260050273358</v>
      </c>
      <c r="AP176" s="35">
        <v>1.2843259238602709</v>
      </c>
      <c r="AQ176" s="27">
        <v>331</v>
      </c>
      <c r="AR176" s="26">
        <v>52.511684244675457</v>
      </c>
      <c r="AS176" s="35">
        <v>2.936951172438595</v>
      </c>
      <c r="AT176" s="39">
        <v>318</v>
      </c>
    </row>
    <row r="177" spans="1:46" s="392" customFormat="1" ht="14.5" customHeight="1">
      <c r="A177" s="535" t="s">
        <v>20</v>
      </c>
      <c r="B177" s="28">
        <v>19.227266465468212</v>
      </c>
      <c r="C177" s="36">
        <v>3.7115688841405698</v>
      </c>
      <c r="D177" s="29">
        <v>107</v>
      </c>
      <c r="E177" s="28">
        <v>16.06025549597971</v>
      </c>
      <c r="F177" s="36">
        <v>3.7929174699243728</v>
      </c>
      <c r="G177" s="29">
        <v>108</v>
      </c>
      <c r="H177" s="28">
        <v>25.47294378491765</v>
      </c>
      <c r="I177" s="36">
        <v>5.2565519096557294</v>
      </c>
      <c r="J177" s="29">
        <v>105</v>
      </c>
      <c r="K177" s="28">
        <v>11.29431556377955</v>
      </c>
      <c r="L177" s="36">
        <v>3.1819203823218238</v>
      </c>
      <c r="M177" s="29">
        <v>105</v>
      </c>
      <c r="N177" s="28">
        <v>38.454702365543319</v>
      </c>
      <c r="O177" s="36">
        <v>5.0988715269046256</v>
      </c>
      <c r="P177" s="29">
        <v>106</v>
      </c>
      <c r="Q177" s="28">
        <v>2.6831083819963988</v>
      </c>
      <c r="R177" s="36">
        <v>1.952168957758152</v>
      </c>
      <c r="S177" s="29">
        <v>103</v>
      </c>
      <c r="T177" s="28">
        <v>21.524644611264119</v>
      </c>
      <c r="U177" s="36">
        <v>4.9125242082244078</v>
      </c>
      <c r="V177" s="29">
        <v>104</v>
      </c>
      <c r="W177" s="28">
        <v>7.0077484121868121</v>
      </c>
      <c r="X177" s="36">
        <v>2.753763065431035</v>
      </c>
      <c r="Y177" s="29">
        <v>101</v>
      </c>
      <c r="Z177" s="28">
        <v>14.226781125063169</v>
      </c>
      <c r="AA177" s="36">
        <v>3.5319176029015522</v>
      </c>
      <c r="AB177" s="29">
        <v>105</v>
      </c>
      <c r="AC177" s="28">
        <v>7.1453146781765966</v>
      </c>
      <c r="AD177" s="36">
        <v>2.360219804972199</v>
      </c>
      <c r="AE177" s="29">
        <v>102</v>
      </c>
      <c r="AF177" s="28">
        <v>5.4843391162754287</v>
      </c>
      <c r="AG177" s="36">
        <v>2.4208933241901489</v>
      </c>
      <c r="AH177" s="29">
        <v>101</v>
      </c>
      <c r="AI177" s="28">
        <v>30.588147700586131</v>
      </c>
      <c r="AJ177" s="36">
        <v>5.1287934308514052</v>
      </c>
      <c r="AK177" s="29">
        <v>103</v>
      </c>
      <c r="AL177" s="28">
        <v>5.4676822780338608</v>
      </c>
      <c r="AM177" s="36">
        <v>2.286494563084807</v>
      </c>
      <c r="AN177" s="29">
        <v>102</v>
      </c>
      <c r="AO177" s="28">
        <v>3.833075941611948</v>
      </c>
      <c r="AP177" s="36">
        <v>1.989707077771405</v>
      </c>
      <c r="AQ177" s="29">
        <v>101</v>
      </c>
      <c r="AR177" s="28">
        <v>46.001458183878192</v>
      </c>
      <c r="AS177" s="36">
        <v>5.7365817347403727</v>
      </c>
      <c r="AT177" s="40">
        <v>96</v>
      </c>
    </row>
    <row r="178" spans="1:46" s="392" customFormat="1" ht="14.5" customHeight="1">
      <c r="A178" s="534" t="s">
        <v>21</v>
      </c>
      <c r="B178" s="26">
        <v>21.821934017278721</v>
      </c>
      <c r="C178" s="35">
        <v>4.0219350192108489</v>
      </c>
      <c r="D178" s="27">
        <v>255</v>
      </c>
      <c r="E178" s="26">
        <v>15.87112973395506</v>
      </c>
      <c r="F178" s="35">
        <v>2.816369827545441</v>
      </c>
      <c r="G178" s="27">
        <v>256</v>
      </c>
      <c r="H178" s="26">
        <v>33.799304427482433</v>
      </c>
      <c r="I178" s="35">
        <v>3.7174872319079588</v>
      </c>
      <c r="J178" s="27">
        <v>258</v>
      </c>
      <c r="K178" s="26">
        <v>18.688841707045221</v>
      </c>
      <c r="L178" s="35">
        <v>2.637997738010605</v>
      </c>
      <c r="M178" s="27">
        <v>259</v>
      </c>
      <c r="N178" s="26">
        <v>41.112476909698273</v>
      </c>
      <c r="O178" s="35">
        <v>3.931907703277965</v>
      </c>
      <c r="P178" s="27">
        <v>259</v>
      </c>
      <c r="Q178" s="26">
        <v>4.3667161506305678</v>
      </c>
      <c r="R178" s="35">
        <v>1.4207015375565151</v>
      </c>
      <c r="S178" s="27">
        <v>247</v>
      </c>
      <c r="T178" s="26">
        <v>26.50058301929937</v>
      </c>
      <c r="U178" s="35">
        <v>3.0974658740408518</v>
      </c>
      <c r="V178" s="27">
        <v>255</v>
      </c>
      <c r="W178" s="26">
        <v>11.51565944071835</v>
      </c>
      <c r="X178" s="35">
        <v>2.5472819041826722</v>
      </c>
      <c r="Y178" s="27">
        <v>255</v>
      </c>
      <c r="Z178" s="26">
        <v>20.984788730408791</v>
      </c>
      <c r="AA178" s="35">
        <v>2.9471876016443121</v>
      </c>
      <c r="AB178" s="27">
        <v>251</v>
      </c>
      <c r="AC178" s="26">
        <v>5.5706042173073413</v>
      </c>
      <c r="AD178" s="35">
        <v>2.0185207325454009</v>
      </c>
      <c r="AE178" s="27">
        <v>249</v>
      </c>
      <c r="AF178" s="26">
        <v>15.69043890288096</v>
      </c>
      <c r="AG178" s="35">
        <v>2.5491659282000279</v>
      </c>
      <c r="AH178" s="27">
        <v>255</v>
      </c>
      <c r="AI178" s="26">
        <v>23.287674065634871</v>
      </c>
      <c r="AJ178" s="35">
        <v>2.8759686132138249</v>
      </c>
      <c r="AK178" s="27">
        <v>257</v>
      </c>
      <c r="AL178" s="26">
        <v>14.07531199740883</v>
      </c>
      <c r="AM178" s="35">
        <v>2.335978869875015</v>
      </c>
      <c r="AN178" s="27">
        <v>253</v>
      </c>
      <c r="AO178" s="26">
        <v>3.2149707968082231</v>
      </c>
      <c r="AP178" s="35">
        <v>1.2911958802189201</v>
      </c>
      <c r="AQ178" s="27">
        <v>250</v>
      </c>
      <c r="AR178" s="26">
        <v>45.254861804151624</v>
      </c>
      <c r="AS178" s="35">
        <v>3.303714027861048</v>
      </c>
      <c r="AT178" s="39">
        <v>213</v>
      </c>
    </row>
    <row r="179" spans="1:46" s="392" customFormat="1" ht="14.5" customHeight="1">
      <c r="A179" s="535" t="s">
        <v>22</v>
      </c>
      <c r="B179" s="28">
        <v>19.03577448912451</v>
      </c>
      <c r="C179" s="36">
        <v>4.1089326080804778</v>
      </c>
      <c r="D179" s="29">
        <v>167</v>
      </c>
      <c r="E179" s="28">
        <v>20.574251380304691</v>
      </c>
      <c r="F179" s="36">
        <v>4.539684055254221</v>
      </c>
      <c r="G179" s="29">
        <v>174</v>
      </c>
      <c r="H179" s="28">
        <v>32.909778783622897</v>
      </c>
      <c r="I179" s="36">
        <v>4.7675715692767113</v>
      </c>
      <c r="J179" s="29">
        <v>172</v>
      </c>
      <c r="K179" s="28">
        <v>14.42617823095463</v>
      </c>
      <c r="L179" s="36">
        <v>2.774256083781927</v>
      </c>
      <c r="M179" s="29">
        <v>171</v>
      </c>
      <c r="N179" s="28">
        <v>35.265178770913849</v>
      </c>
      <c r="O179" s="36">
        <v>4.3794387205940577</v>
      </c>
      <c r="P179" s="29">
        <v>175</v>
      </c>
      <c r="Q179" s="28">
        <v>4.1163104893173807</v>
      </c>
      <c r="R179" s="36">
        <v>1.563166554515723</v>
      </c>
      <c r="S179" s="29">
        <v>162</v>
      </c>
      <c r="T179" s="28">
        <v>24.5927716892901</v>
      </c>
      <c r="U179" s="36">
        <v>4.4710076799651466</v>
      </c>
      <c r="V179" s="29">
        <v>170</v>
      </c>
      <c r="W179" s="28">
        <v>12.07476154651399</v>
      </c>
      <c r="X179" s="36">
        <v>3.100798313003819</v>
      </c>
      <c r="Y179" s="29">
        <v>161</v>
      </c>
      <c r="Z179" s="28">
        <v>11.956851354286041</v>
      </c>
      <c r="AA179" s="36">
        <v>3.0280011375021729</v>
      </c>
      <c r="AB179" s="29">
        <v>160</v>
      </c>
      <c r="AC179" s="28">
        <v>4.3978625537776352</v>
      </c>
      <c r="AD179" s="36">
        <v>3.082148092895955</v>
      </c>
      <c r="AE179" s="29">
        <v>158</v>
      </c>
      <c r="AF179" s="28">
        <v>20.457367209438139</v>
      </c>
      <c r="AG179" s="36">
        <v>5.0203991083841304</v>
      </c>
      <c r="AH179" s="29">
        <v>166</v>
      </c>
      <c r="AI179" s="28">
        <v>17.936069432996931</v>
      </c>
      <c r="AJ179" s="36">
        <v>3.7033868409148338</v>
      </c>
      <c r="AK179" s="29">
        <v>164</v>
      </c>
      <c r="AL179" s="28">
        <v>1.005928762186064</v>
      </c>
      <c r="AM179" s="36">
        <v>0.73122174345706215</v>
      </c>
      <c r="AN179" s="29">
        <v>160</v>
      </c>
      <c r="AO179" s="28">
        <v>5.8592885294941377</v>
      </c>
      <c r="AP179" s="36">
        <v>2.089655762440664</v>
      </c>
      <c r="AQ179" s="29">
        <v>162</v>
      </c>
      <c r="AR179" s="28">
        <v>45.608551473151167</v>
      </c>
      <c r="AS179" s="36">
        <v>4.1191398632934</v>
      </c>
      <c r="AT179" s="40">
        <v>151</v>
      </c>
    </row>
    <row r="180" spans="1:46" s="392" customFormat="1" ht="14.5" customHeight="1">
      <c r="A180" s="534" t="s">
        <v>23</v>
      </c>
      <c r="B180" s="26">
        <v>24.400941485892961</v>
      </c>
      <c r="C180" s="35">
        <v>3.3713008447012531</v>
      </c>
      <c r="D180" s="27">
        <v>230</v>
      </c>
      <c r="E180" s="26">
        <v>11.355437766887301</v>
      </c>
      <c r="F180" s="35">
        <v>2.2899261251749219</v>
      </c>
      <c r="G180" s="27">
        <v>225</v>
      </c>
      <c r="H180" s="26">
        <v>31.291785125317968</v>
      </c>
      <c r="I180" s="35">
        <v>3.2978432038196051</v>
      </c>
      <c r="J180" s="27">
        <v>233</v>
      </c>
      <c r="K180" s="26">
        <v>14.339856184473179</v>
      </c>
      <c r="L180" s="35">
        <v>2.8880224317827521</v>
      </c>
      <c r="M180" s="27">
        <v>225</v>
      </c>
      <c r="N180" s="26">
        <v>32.439663088060307</v>
      </c>
      <c r="O180" s="35">
        <v>3.7995131178128081</v>
      </c>
      <c r="P180" s="27">
        <v>234</v>
      </c>
      <c r="Q180" s="26">
        <v>10.7723246849762</v>
      </c>
      <c r="R180" s="35">
        <v>3.2120210742745421</v>
      </c>
      <c r="S180" s="27">
        <v>222</v>
      </c>
      <c r="T180" s="26">
        <v>22.221297301014051</v>
      </c>
      <c r="U180" s="35">
        <v>3.6007827553763572</v>
      </c>
      <c r="V180" s="27">
        <v>223</v>
      </c>
      <c r="W180" s="26">
        <v>7.6081332875739562</v>
      </c>
      <c r="X180" s="35">
        <v>2.1587373180505871</v>
      </c>
      <c r="Y180" s="27">
        <v>222</v>
      </c>
      <c r="Z180" s="26">
        <v>21.291332418565929</v>
      </c>
      <c r="AA180" s="35">
        <v>3.3237193680464689</v>
      </c>
      <c r="AB180" s="27">
        <v>222</v>
      </c>
      <c r="AC180" s="26">
        <v>3.8452902361179571</v>
      </c>
      <c r="AD180" s="35">
        <v>1.401163536937726</v>
      </c>
      <c r="AE180" s="27">
        <v>223</v>
      </c>
      <c r="AF180" s="26">
        <v>13.87947627753663</v>
      </c>
      <c r="AG180" s="35">
        <v>2.838794890327391</v>
      </c>
      <c r="AH180" s="27">
        <v>223</v>
      </c>
      <c r="AI180" s="26">
        <v>28.718701520652019</v>
      </c>
      <c r="AJ180" s="35">
        <v>4.1401134367973116</v>
      </c>
      <c r="AK180" s="27">
        <v>233</v>
      </c>
      <c r="AL180" s="26">
        <v>8.238696881841733</v>
      </c>
      <c r="AM180" s="35">
        <v>2.5372368128401779</v>
      </c>
      <c r="AN180" s="27">
        <v>222</v>
      </c>
      <c r="AO180" s="26">
        <v>2.4636784237955922</v>
      </c>
      <c r="AP180" s="35">
        <v>1.108532101106273</v>
      </c>
      <c r="AQ180" s="27">
        <v>221</v>
      </c>
      <c r="AR180" s="26">
        <v>49.102894438489791</v>
      </c>
      <c r="AS180" s="35">
        <v>3.9971750411984459</v>
      </c>
      <c r="AT180" s="39">
        <v>202</v>
      </c>
    </row>
    <row r="181" spans="1:46" s="392" customFormat="1" ht="14.5" customHeight="1" thickBot="1">
      <c r="A181" s="536" t="s">
        <v>24</v>
      </c>
      <c r="B181" s="30">
        <v>22.588474968132068</v>
      </c>
      <c r="C181" s="37">
        <v>3.8020400527520359</v>
      </c>
      <c r="D181" s="537">
        <v>203</v>
      </c>
      <c r="E181" s="30">
        <v>12.55999957532627</v>
      </c>
      <c r="F181" s="37">
        <v>3.075663791182663</v>
      </c>
      <c r="G181" s="537">
        <v>201</v>
      </c>
      <c r="H181" s="30">
        <v>35.544867184272881</v>
      </c>
      <c r="I181" s="37">
        <v>4.9135600882914643</v>
      </c>
      <c r="J181" s="537">
        <v>209</v>
      </c>
      <c r="K181" s="30">
        <v>22.70771157458611</v>
      </c>
      <c r="L181" s="37">
        <v>4.4225941633978323</v>
      </c>
      <c r="M181" s="537">
        <v>207</v>
      </c>
      <c r="N181" s="30">
        <v>26.37614112858342</v>
      </c>
      <c r="O181" s="37">
        <v>3.537434822325118</v>
      </c>
      <c r="P181" s="537">
        <v>205</v>
      </c>
      <c r="Q181" s="30">
        <v>10.95837651858473</v>
      </c>
      <c r="R181" s="37">
        <v>2.9304474363925519</v>
      </c>
      <c r="S181" s="537">
        <v>198</v>
      </c>
      <c r="T181" s="30">
        <v>21.54721684948165</v>
      </c>
      <c r="U181" s="37">
        <v>3.727068480385626</v>
      </c>
      <c r="V181" s="537">
        <v>207</v>
      </c>
      <c r="W181" s="30">
        <v>18.026864161268499</v>
      </c>
      <c r="X181" s="37">
        <v>3.5105414774458601</v>
      </c>
      <c r="Y181" s="537">
        <v>203</v>
      </c>
      <c r="Z181" s="30">
        <v>24.323915607480831</v>
      </c>
      <c r="AA181" s="37">
        <v>4.1747117320032139</v>
      </c>
      <c r="AB181" s="537">
        <v>200</v>
      </c>
      <c r="AC181" s="30">
        <v>6.0468333698143679</v>
      </c>
      <c r="AD181" s="37">
        <v>2.0206704004847889</v>
      </c>
      <c r="AE181" s="537">
        <v>197</v>
      </c>
      <c r="AF181" s="30">
        <v>20.01852726451407</v>
      </c>
      <c r="AG181" s="37">
        <v>3.580012816729917</v>
      </c>
      <c r="AH181" s="537">
        <v>203</v>
      </c>
      <c r="AI181" s="30">
        <v>32.057847089874542</v>
      </c>
      <c r="AJ181" s="37">
        <v>4.0364378896651969</v>
      </c>
      <c r="AK181" s="537">
        <v>206</v>
      </c>
      <c r="AL181" s="30">
        <v>5.7164647599959606</v>
      </c>
      <c r="AM181" s="37">
        <v>1.7398685013636579</v>
      </c>
      <c r="AN181" s="537">
        <v>195</v>
      </c>
      <c r="AO181" s="30">
        <v>4.0947192175591809</v>
      </c>
      <c r="AP181" s="37">
        <v>1.9364402982275151</v>
      </c>
      <c r="AQ181" s="537">
        <v>195</v>
      </c>
      <c r="AR181" s="30">
        <v>45.56733772753639</v>
      </c>
      <c r="AS181" s="37">
        <v>4.8824728830545903</v>
      </c>
      <c r="AT181" s="41">
        <v>174</v>
      </c>
    </row>
    <row r="182" spans="1:46" s="392" customFormat="1" ht="14.5" customHeight="1">
      <c r="A182" s="538" t="s">
        <v>26</v>
      </c>
      <c r="B182" s="31">
        <v>29.947502499916361</v>
      </c>
      <c r="C182" s="38">
        <v>1.1404423700696531</v>
      </c>
      <c r="D182" s="32">
        <v>2852</v>
      </c>
      <c r="E182" s="31">
        <v>14.32087896561179</v>
      </c>
      <c r="F182" s="38">
        <v>0.88835241828538714</v>
      </c>
      <c r="G182" s="32">
        <v>2763</v>
      </c>
      <c r="H182" s="31">
        <v>29.407123942769552</v>
      </c>
      <c r="I182" s="38">
        <v>1.087976476122938</v>
      </c>
      <c r="J182" s="32">
        <v>2827</v>
      </c>
      <c r="K182" s="31">
        <v>19.24683597024011</v>
      </c>
      <c r="L182" s="38">
        <v>0.98827208925928567</v>
      </c>
      <c r="M182" s="32">
        <v>2785</v>
      </c>
      <c r="N182" s="31">
        <v>32.692245882704718</v>
      </c>
      <c r="O182" s="38">
        <v>1.0934741622843649</v>
      </c>
      <c r="P182" s="32">
        <v>2840</v>
      </c>
      <c r="Q182" s="31">
        <v>8.5635978165206232</v>
      </c>
      <c r="R182" s="38">
        <v>0.76167440658493535</v>
      </c>
      <c r="S182" s="32">
        <v>2716</v>
      </c>
      <c r="T182" s="31">
        <v>25.971727643725831</v>
      </c>
      <c r="U182" s="38">
        <v>1.1074793971756021</v>
      </c>
      <c r="V182" s="32">
        <v>2788</v>
      </c>
      <c r="W182" s="31">
        <v>10.80582996955715</v>
      </c>
      <c r="X182" s="38">
        <v>0.73723402249099046</v>
      </c>
      <c r="Y182" s="32">
        <v>2737</v>
      </c>
      <c r="Z182" s="31">
        <v>20.322523596040671</v>
      </c>
      <c r="AA182" s="38">
        <v>0.93952349023470416</v>
      </c>
      <c r="AB182" s="32">
        <v>2767</v>
      </c>
      <c r="AC182" s="31">
        <v>5.0275113542492624</v>
      </c>
      <c r="AD182" s="38">
        <v>0.4945978346448755</v>
      </c>
      <c r="AE182" s="32">
        <v>2696</v>
      </c>
      <c r="AF182" s="31">
        <v>14.87655645722983</v>
      </c>
      <c r="AG182" s="38">
        <v>0.87533203151789851</v>
      </c>
      <c r="AH182" s="32">
        <v>2732</v>
      </c>
      <c r="AI182" s="31">
        <v>28.180581973041129</v>
      </c>
      <c r="AJ182" s="38">
        <v>1.1311464404609739</v>
      </c>
      <c r="AK182" s="32">
        <v>2851</v>
      </c>
      <c r="AL182" s="31">
        <v>7.0410566815725799</v>
      </c>
      <c r="AM182" s="38">
        <v>0.59082477936538735</v>
      </c>
      <c r="AN182" s="32">
        <v>2708</v>
      </c>
      <c r="AO182" s="31">
        <v>3.458014458869453</v>
      </c>
      <c r="AP182" s="38">
        <v>0.39607878458475781</v>
      </c>
      <c r="AQ182" s="32">
        <v>2705</v>
      </c>
      <c r="AR182" s="31">
        <v>41.989567849598401</v>
      </c>
      <c r="AS182" s="38">
        <v>1.16994396700702</v>
      </c>
      <c r="AT182" s="539">
        <v>2483</v>
      </c>
    </row>
    <row r="183" spans="1:46" s="392" customFormat="1" ht="14.5" customHeight="1">
      <c r="A183" s="538" t="s">
        <v>25</v>
      </c>
      <c r="B183" s="31">
        <v>28.249515343767548</v>
      </c>
      <c r="C183" s="38">
        <v>1.8689243963228961</v>
      </c>
      <c r="D183" s="32">
        <v>1143</v>
      </c>
      <c r="E183" s="31">
        <v>15.508474604683981</v>
      </c>
      <c r="F183" s="38">
        <v>1.3802424742112029</v>
      </c>
      <c r="G183" s="32">
        <v>1132</v>
      </c>
      <c r="H183" s="31">
        <v>31.723325209893769</v>
      </c>
      <c r="I183" s="38">
        <v>1.8629228332394601</v>
      </c>
      <c r="J183" s="32">
        <v>1149</v>
      </c>
      <c r="K183" s="31">
        <v>22.417284880908909</v>
      </c>
      <c r="L183" s="38">
        <v>1.6314606076456259</v>
      </c>
      <c r="M183" s="32">
        <v>1147</v>
      </c>
      <c r="N183" s="31">
        <v>35.102893105737998</v>
      </c>
      <c r="O183" s="38">
        <v>1.7662086676276041</v>
      </c>
      <c r="P183" s="32">
        <v>1147</v>
      </c>
      <c r="Q183" s="31">
        <v>8.3736472527613692</v>
      </c>
      <c r="R183" s="38">
        <v>1.0970273695935071</v>
      </c>
      <c r="S183" s="32">
        <v>1092</v>
      </c>
      <c r="T183" s="31">
        <v>26.987988449180609</v>
      </c>
      <c r="U183" s="38">
        <v>1.675905412918272</v>
      </c>
      <c r="V183" s="32">
        <v>1133</v>
      </c>
      <c r="W183" s="31">
        <v>12.071084868659129</v>
      </c>
      <c r="X183" s="38">
        <v>1.2821672127141079</v>
      </c>
      <c r="Y183" s="32">
        <v>1110</v>
      </c>
      <c r="Z183" s="31">
        <v>21.325252171669501</v>
      </c>
      <c r="AA183" s="38">
        <v>1.526558176350219</v>
      </c>
      <c r="AB183" s="32">
        <v>1100</v>
      </c>
      <c r="AC183" s="31">
        <v>4.8297954750514158</v>
      </c>
      <c r="AD183" s="38">
        <v>0.89611730330322115</v>
      </c>
      <c r="AE183" s="32">
        <v>1084</v>
      </c>
      <c r="AF183" s="31">
        <v>15.722582450045589</v>
      </c>
      <c r="AG183" s="38">
        <v>1.4400459528483021</v>
      </c>
      <c r="AH183" s="32">
        <v>1100</v>
      </c>
      <c r="AI183" s="31">
        <v>28.34679093359016</v>
      </c>
      <c r="AJ183" s="38">
        <v>1.680119880359527</v>
      </c>
      <c r="AK183" s="32">
        <v>1132</v>
      </c>
      <c r="AL183" s="31">
        <v>7.9390379844696257</v>
      </c>
      <c r="AM183" s="38">
        <v>1.0579160628860449</v>
      </c>
      <c r="AN183" s="32">
        <v>1091</v>
      </c>
      <c r="AO183" s="31">
        <v>3.615371986906426</v>
      </c>
      <c r="AP183" s="38">
        <v>0.65646225019035886</v>
      </c>
      <c r="AQ183" s="32">
        <v>1091</v>
      </c>
      <c r="AR183" s="31">
        <v>43.144373313071391</v>
      </c>
      <c r="AS183" s="38">
        <v>1.900001076646564</v>
      </c>
      <c r="AT183" s="539">
        <v>980</v>
      </c>
    </row>
    <row r="184" spans="1:46" s="392" customFormat="1" ht="14.5" customHeight="1">
      <c r="A184" s="540" t="s">
        <v>27</v>
      </c>
      <c r="B184" s="42">
        <v>29.60064006476976</v>
      </c>
      <c r="C184" s="43">
        <v>0.98410368477352383</v>
      </c>
      <c r="D184" s="44">
        <v>3995</v>
      </c>
      <c r="E184" s="42">
        <v>14.56656664556327</v>
      </c>
      <c r="F184" s="43">
        <v>0.76009845139779353</v>
      </c>
      <c r="G184" s="44">
        <v>3895</v>
      </c>
      <c r="H184" s="42">
        <v>29.88629187988408</v>
      </c>
      <c r="I184" s="43">
        <v>0.94573646286923374</v>
      </c>
      <c r="J184" s="44">
        <v>3976</v>
      </c>
      <c r="K184" s="42">
        <v>19.90366788739091</v>
      </c>
      <c r="L184" s="43">
        <v>0.85376388175457574</v>
      </c>
      <c r="M184" s="44">
        <v>3932</v>
      </c>
      <c r="N184" s="42">
        <v>33.184472058912597</v>
      </c>
      <c r="O184" s="43">
        <v>0.94106922130588966</v>
      </c>
      <c r="P184" s="44">
        <v>3987</v>
      </c>
      <c r="Q184" s="42">
        <v>8.5249312443788057</v>
      </c>
      <c r="R184" s="43">
        <v>0.64641703802013128</v>
      </c>
      <c r="S184" s="44">
        <v>3808</v>
      </c>
      <c r="T184" s="42">
        <v>26.180616663475909</v>
      </c>
      <c r="U184" s="43">
        <v>0.94485831721622759</v>
      </c>
      <c r="V184" s="44">
        <v>3921</v>
      </c>
      <c r="W184" s="42">
        <v>11.06608691897296</v>
      </c>
      <c r="X184" s="43">
        <v>0.6421830515910828</v>
      </c>
      <c r="Y184" s="44">
        <v>3847</v>
      </c>
      <c r="Z184" s="42">
        <v>20.52499241289372</v>
      </c>
      <c r="AA184" s="43">
        <v>0.81054527775258323</v>
      </c>
      <c r="AB184" s="44">
        <v>3867</v>
      </c>
      <c r="AC184" s="42">
        <v>4.9872620019372356</v>
      </c>
      <c r="AD184" s="43">
        <v>0.43411355115664252</v>
      </c>
      <c r="AE184" s="44">
        <v>3780</v>
      </c>
      <c r="AF184" s="42">
        <v>15.0486235843148</v>
      </c>
      <c r="AG184" s="43">
        <v>0.75614438168426934</v>
      </c>
      <c r="AH184" s="44">
        <v>3832</v>
      </c>
      <c r="AI184" s="42">
        <v>28.214150748642769</v>
      </c>
      <c r="AJ184" s="43">
        <v>0.96437010039298587</v>
      </c>
      <c r="AK184" s="44">
        <v>3983</v>
      </c>
      <c r="AL184" s="42">
        <v>7.2242710512512467</v>
      </c>
      <c r="AM184" s="43">
        <v>0.51787447655151586</v>
      </c>
      <c r="AN184" s="44">
        <v>3799</v>
      </c>
      <c r="AO184" s="42">
        <v>3.4900895361411259</v>
      </c>
      <c r="AP184" s="43">
        <v>0.34259004628429768</v>
      </c>
      <c r="AQ184" s="44">
        <v>3796</v>
      </c>
      <c r="AR184" s="42">
        <v>42.222319175648011</v>
      </c>
      <c r="AS184" s="43">
        <v>1.0098977453022731</v>
      </c>
      <c r="AT184" s="45">
        <v>3463</v>
      </c>
    </row>
    <row r="185" spans="1:46" s="392" customFormat="1" ht="14.5" customHeight="1">
      <c r="A185" s="1333" t="s">
        <v>630</v>
      </c>
      <c r="B185" s="1333" t="s">
        <v>254</v>
      </c>
      <c r="C185" s="1333" t="s">
        <v>254</v>
      </c>
      <c r="D185" s="1333" t="s">
        <v>254</v>
      </c>
      <c r="E185" s="1333" t="s">
        <v>254</v>
      </c>
      <c r="F185" s="1333" t="s">
        <v>254</v>
      </c>
      <c r="G185" s="1333" t="s">
        <v>254</v>
      </c>
      <c r="H185" s="1333" t="s">
        <v>254</v>
      </c>
      <c r="I185" s="1333" t="s">
        <v>254</v>
      </c>
      <c r="J185" s="1333" t="s">
        <v>254</v>
      </c>
      <c r="K185" s="1333" t="s">
        <v>254</v>
      </c>
      <c r="L185" s="1333" t="s">
        <v>254</v>
      </c>
      <c r="M185" s="1333" t="s">
        <v>254</v>
      </c>
      <c r="N185" s="1333" t="s">
        <v>254</v>
      </c>
      <c r="O185" s="1333" t="s">
        <v>254</v>
      </c>
      <c r="P185" s="1333" t="s">
        <v>254</v>
      </c>
      <c r="Q185" s="1333" t="s">
        <v>254</v>
      </c>
      <c r="R185" s="1333" t="s">
        <v>254</v>
      </c>
      <c r="S185" s="1333" t="s">
        <v>254</v>
      </c>
      <c r="T185" s="1333" t="s">
        <v>254</v>
      </c>
      <c r="U185" s="1333" t="s">
        <v>254</v>
      </c>
      <c r="V185" s="1333" t="s">
        <v>254</v>
      </c>
      <c r="W185" s="1333" t="s">
        <v>254</v>
      </c>
      <c r="X185" s="1333" t="s">
        <v>254</v>
      </c>
      <c r="Y185" s="1333" t="s">
        <v>254</v>
      </c>
      <c r="Z185" s="1333" t="s">
        <v>254</v>
      </c>
      <c r="AA185" s="1333" t="s">
        <v>254</v>
      </c>
      <c r="AB185" s="1333" t="s">
        <v>254</v>
      </c>
      <c r="AC185" s="1333" t="s">
        <v>254</v>
      </c>
      <c r="AD185" s="1333" t="s">
        <v>254</v>
      </c>
      <c r="AE185" s="1333" t="s">
        <v>254</v>
      </c>
      <c r="AF185" s="1333" t="s">
        <v>254</v>
      </c>
      <c r="AG185" s="1333" t="s">
        <v>254</v>
      </c>
      <c r="AH185" s="1333" t="s">
        <v>254</v>
      </c>
      <c r="AI185" s="1333" t="s">
        <v>254</v>
      </c>
      <c r="AJ185" s="1333" t="s">
        <v>254</v>
      </c>
      <c r="AK185" s="1333" t="s">
        <v>254</v>
      </c>
      <c r="AL185" s="1333" t="s">
        <v>254</v>
      </c>
      <c r="AM185" s="1333" t="s">
        <v>254</v>
      </c>
      <c r="AN185" s="1333" t="s">
        <v>254</v>
      </c>
      <c r="AO185" s="1333" t="s">
        <v>254</v>
      </c>
      <c r="AP185" s="1333" t="s">
        <v>254</v>
      </c>
      <c r="AQ185" s="1333" t="s">
        <v>254</v>
      </c>
      <c r="AR185" s="1333" t="s">
        <v>254</v>
      </c>
      <c r="AS185" s="1333" t="s">
        <v>254</v>
      </c>
      <c r="AT185" s="1333" t="s">
        <v>254</v>
      </c>
    </row>
    <row r="186" spans="1:46" s="392" customFormat="1" ht="14.5" customHeight="1">
      <c r="A186" s="1333" t="s">
        <v>256</v>
      </c>
      <c r="B186" s="1333" t="s">
        <v>256</v>
      </c>
      <c r="C186" s="1333" t="s">
        <v>256</v>
      </c>
      <c r="D186" s="1333" t="s">
        <v>256</v>
      </c>
      <c r="E186" s="1333" t="s">
        <v>256</v>
      </c>
      <c r="F186" s="1333" t="s">
        <v>256</v>
      </c>
      <c r="G186" s="1333" t="s">
        <v>256</v>
      </c>
      <c r="H186" s="1333" t="s">
        <v>256</v>
      </c>
      <c r="I186" s="1333" t="s">
        <v>256</v>
      </c>
      <c r="J186" s="1333" t="s">
        <v>256</v>
      </c>
      <c r="K186" s="1333" t="s">
        <v>256</v>
      </c>
      <c r="L186" s="1333" t="s">
        <v>256</v>
      </c>
      <c r="M186" s="1333" t="s">
        <v>256</v>
      </c>
      <c r="N186" s="1333" t="s">
        <v>256</v>
      </c>
      <c r="O186" s="1333" t="s">
        <v>256</v>
      </c>
      <c r="P186" s="1333" t="s">
        <v>256</v>
      </c>
      <c r="Q186" s="1333" t="s">
        <v>256</v>
      </c>
      <c r="R186" s="1333" t="s">
        <v>256</v>
      </c>
      <c r="S186" s="1333" t="s">
        <v>256</v>
      </c>
      <c r="T186" s="1333" t="s">
        <v>256</v>
      </c>
      <c r="U186" s="1333" t="s">
        <v>256</v>
      </c>
      <c r="V186" s="1333" t="s">
        <v>256</v>
      </c>
      <c r="W186" s="1333" t="s">
        <v>256</v>
      </c>
      <c r="X186" s="1333" t="s">
        <v>256</v>
      </c>
      <c r="Y186" s="1333" t="s">
        <v>256</v>
      </c>
      <c r="Z186" s="1333" t="s">
        <v>256</v>
      </c>
      <c r="AA186" s="1333" t="s">
        <v>256</v>
      </c>
      <c r="AB186" s="1333" t="s">
        <v>256</v>
      </c>
      <c r="AC186" s="1333" t="s">
        <v>256</v>
      </c>
      <c r="AD186" s="1333" t="s">
        <v>256</v>
      </c>
      <c r="AE186" s="1333" t="s">
        <v>256</v>
      </c>
      <c r="AF186" s="1333" t="s">
        <v>256</v>
      </c>
      <c r="AG186" s="1333" t="s">
        <v>256</v>
      </c>
      <c r="AH186" s="1333" t="s">
        <v>256</v>
      </c>
      <c r="AI186" s="1333" t="s">
        <v>256</v>
      </c>
      <c r="AJ186" s="1333" t="s">
        <v>256</v>
      </c>
      <c r="AK186" s="1333" t="s">
        <v>256</v>
      </c>
      <c r="AL186" s="1333" t="s">
        <v>256</v>
      </c>
      <c r="AM186" s="1333" t="s">
        <v>256</v>
      </c>
      <c r="AN186" s="1333" t="s">
        <v>256</v>
      </c>
      <c r="AO186" s="1333" t="s">
        <v>256</v>
      </c>
      <c r="AP186" s="1333" t="s">
        <v>256</v>
      </c>
      <c r="AQ186" s="1333" t="s">
        <v>256</v>
      </c>
      <c r="AR186" s="1333" t="s">
        <v>256</v>
      </c>
      <c r="AS186" s="1333" t="s">
        <v>256</v>
      </c>
      <c r="AT186" s="1333" t="s">
        <v>256</v>
      </c>
    </row>
    <row r="187" spans="1:46" customFormat="1" ht="14.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row>
    <row r="188" spans="1:46" customFormat="1" ht="14.5" customHeight="1">
      <c r="A188" s="1330" t="s">
        <v>805</v>
      </c>
      <c r="B188" s="1330"/>
      <c r="C188" s="1330"/>
      <c r="D188" s="1330"/>
      <c r="E188" s="1330"/>
      <c r="F188" s="1330"/>
      <c r="G188" s="1330"/>
      <c r="H188" s="1330"/>
      <c r="I188" s="1330"/>
      <c r="J188" s="1330"/>
      <c r="K188" s="1330"/>
      <c r="L188" s="1330"/>
      <c r="M188" s="1330"/>
      <c r="N188" s="1330"/>
      <c r="O188" s="1330"/>
      <c r="P188" s="1330"/>
      <c r="Q188" s="1330"/>
      <c r="R188" s="1330"/>
      <c r="S188" s="1330"/>
      <c r="T188" s="1330"/>
      <c r="U188" s="1330"/>
      <c r="V188" s="1330"/>
      <c r="W188" s="1330"/>
      <c r="X188" s="1330"/>
      <c r="Y188" s="1330"/>
      <c r="Z188" s="1330"/>
      <c r="AA188" s="1330"/>
      <c r="AB188" s="1330"/>
      <c r="AC188" s="1330"/>
      <c r="AD188" s="1330"/>
      <c r="AE188" s="1330"/>
      <c r="AF188" s="1330"/>
      <c r="AG188" s="1330"/>
      <c r="AH188" s="1330"/>
      <c r="AI188" s="1330"/>
      <c r="AJ188" s="1330"/>
      <c r="AK188" s="1330"/>
      <c r="AL188" s="1330"/>
      <c r="AM188" s="1330"/>
      <c r="AN188" s="1330"/>
      <c r="AO188" s="1330"/>
      <c r="AP188" s="1330"/>
      <c r="AQ188" s="1330"/>
      <c r="AR188" s="1330"/>
      <c r="AS188" s="1330"/>
      <c r="AT188" s="1330"/>
    </row>
    <row r="189" spans="1:46" s="392" customFormat="1" ht="57" customHeight="1">
      <c r="A189" s="1326" t="s">
        <v>10</v>
      </c>
      <c r="B189" s="1331" t="s">
        <v>605</v>
      </c>
      <c r="C189" s="1331" t="s">
        <v>606</v>
      </c>
      <c r="D189" s="1331" t="s">
        <v>606</v>
      </c>
      <c r="E189" s="1331" t="s">
        <v>607</v>
      </c>
      <c r="F189" s="1331" t="s">
        <v>608</v>
      </c>
      <c r="G189" s="1331" t="s">
        <v>608</v>
      </c>
      <c r="H189" s="1331" t="s">
        <v>609</v>
      </c>
      <c r="I189" s="1331" t="s">
        <v>610</v>
      </c>
      <c r="J189" s="1331" t="s">
        <v>610</v>
      </c>
      <c r="K189" s="1331" t="s">
        <v>611</v>
      </c>
      <c r="L189" s="1331" t="s">
        <v>612</v>
      </c>
      <c r="M189" s="1331" t="s">
        <v>612</v>
      </c>
      <c r="N189" s="1331" t="s">
        <v>613</v>
      </c>
      <c r="O189" s="1331" t="s">
        <v>614</v>
      </c>
      <c r="P189" s="1331" t="s">
        <v>614</v>
      </c>
      <c r="Q189" s="1331" t="s">
        <v>280</v>
      </c>
      <c r="R189" s="1331" t="s">
        <v>615</v>
      </c>
      <c r="S189" s="1331" t="s">
        <v>615</v>
      </c>
      <c r="T189" s="1331" t="s">
        <v>616</v>
      </c>
      <c r="U189" s="1331" t="s">
        <v>617</v>
      </c>
      <c r="V189" s="1331" t="s">
        <v>617</v>
      </c>
      <c r="W189" s="1331" t="s">
        <v>618</v>
      </c>
      <c r="X189" s="1331" t="s">
        <v>619</v>
      </c>
      <c r="Y189" s="1331" t="s">
        <v>619</v>
      </c>
      <c r="Z189" s="1331" t="s">
        <v>620</v>
      </c>
      <c r="AA189" s="1331" t="s">
        <v>621</v>
      </c>
      <c r="AB189" s="1331" t="s">
        <v>621</v>
      </c>
      <c r="AC189" s="1331" t="s">
        <v>622</v>
      </c>
      <c r="AD189" s="1331" t="s">
        <v>623</v>
      </c>
      <c r="AE189" s="1331" t="s">
        <v>623</v>
      </c>
      <c r="AF189" s="1331" t="s">
        <v>281</v>
      </c>
      <c r="AG189" s="1331" t="s">
        <v>624</v>
      </c>
      <c r="AH189" s="1331" t="s">
        <v>624</v>
      </c>
      <c r="AI189" s="1331" t="s">
        <v>154</v>
      </c>
      <c r="AJ189" s="1331" t="s">
        <v>625</v>
      </c>
      <c r="AK189" s="1331" t="s">
        <v>625</v>
      </c>
      <c r="AL189" s="1331" t="s">
        <v>282</v>
      </c>
      <c r="AM189" s="1331" t="s">
        <v>626</v>
      </c>
      <c r="AN189" s="1331" t="s">
        <v>626</v>
      </c>
      <c r="AO189" s="1331" t="s">
        <v>627</v>
      </c>
      <c r="AP189" s="1331" t="s">
        <v>628</v>
      </c>
      <c r="AQ189" s="1331" t="s">
        <v>628</v>
      </c>
      <c r="AR189" s="1331" t="s">
        <v>283</v>
      </c>
      <c r="AS189" s="1331" t="s">
        <v>629</v>
      </c>
      <c r="AT189" s="1332" t="s">
        <v>629</v>
      </c>
    </row>
    <row r="190" spans="1:46" customFormat="1" ht="14.5" customHeight="1" thickBot="1">
      <c r="A190" s="1327"/>
      <c r="B190" s="18" t="s">
        <v>56</v>
      </c>
      <c r="C190" s="18" t="s">
        <v>57</v>
      </c>
      <c r="D190" s="6" t="s">
        <v>123</v>
      </c>
      <c r="E190" s="18" t="s">
        <v>56</v>
      </c>
      <c r="F190" s="18" t="s">
        <v>57</v>
      </c>
      <c r="G190" s="6" t="s">
        <v>123</v>
      </c>
      <c r="H190" s="18" t="s">
        <v>56</v>
      </c>
      <c r="I190" s="18" t="s">
        <v>57</v>
      </c>
      <c r="J190" s="6" t="s">
        <v>123</v>
      </c>
      <c r="K190" s="18" t="s">
        <v>56</v>
      </c>
      <c r="L190" s="18" t="s">
        <v>57</v>
      </c>
      <c r="M190" s="6" t="s">
        <v>123</v>
      </c>
      <c r="N190" s="18" t="s">
        <v>56</v>
      </c>
      <c r="O190" s="18" t="s">
        <v>57</v>
      </c>
      <c r="P190" s="6" t="s">
        <v>123</v>
      </c>
      <c r="Q190" s="18" t="s">
        <v>56</v>
      </c>
      <c r="R190" s="18" t="s">
        <v>57</v>
      </c>
      <c r="S190" s="6" t="s">
        <v>123</v>
      </c>
      <c r="T190" s="18" t="s">
        <v>56</v>
      </c>
      <c r="U190" s="18" t="s">
        <v>57</v>
      </c>
      <c r="V190" s="6" t="s">
        <v>123</v>
      </c>
      <c r="W190" s="18" t="s">
        <v>56</v>
      </c>
      <c r="X190" s="18" t="s">
        <v>57</v>
      </c>
      <c r="Y190" s="6" t="s">
        <v>123</v>
      </c>
      <c r="Z190" s="18" t="s">
        <v>56</v>
      </c>
      <c r="AA190" s="18" t="s">
        <v>57</v>
      </c>
      <c r="AB190" s="6" t="s">
        <v>123</v>
      </c>
      <c r="AC190" s="18" t="s">
        <v>56</v>
      </c>
      <c r="AD190" s="18" t="s">
        <v>57</v>
      </c>
      <c r="AE190" s="6" t="s">
        <v>123</v>
      </c>
      <c r="AF190" s="18" t="s">
        <v>56</v>
      </c>
      <c r="AG190" s="18" t="s">
        <v>57</v>
      </c>
      <c r="AH190" s="6" t="s">
        <v>123</v>
      </c>
      <c r="AI190" s="18" t="s">
        <v>56</v>
      </c>
      <c r="AJ190" s="18" t="s">
        <v>57</v>
      </c>
      <c r="AK190" s="6" t="s">
        <v>123</v>
      </c>
      <c r="AL190" s="18" t="s">
        <v>56</v>
      </c>
      <c r="AM190" s="18" t="s">
        <v>57</v>
      </c>
      <c r="AN190" s="6" t="s">
        <v>123</v>
      </c>
      <c r="AO190" s="18" t="s">
        <v>56</v>
      </c>
      <c r="AP190" s="18" t="s">
        <v>57</v>
      </c>
      <c r="AQ190" s="6" t="s">
        <v>123</v>
      </c>
      <c r="AR190" s="18" t="s">
        <v>56</v>
      </c>
      <c r="AS190" s="18" t="s">
        <v>57</v>
      </c>
      <c r="AT190" s="18" t="s">
        <v>123</v>
      </c>
    </row>
    <row r="191" spans="1:46" customFormat="1" ht="14.5" customHeight="1">
      <c r="A191" s="554" t="s">
        <v>11</v>
      </c>
      <c r="B191" s="20">
        <v>66.659859106572554</v>
      </c>
      <c r="C191" s="7">
        <v>1.937729954020472</v>
      </c>
      <c r="D191" s="8">
        <v>739</v>
      </c>
      <c r="E191" s="20">
        <v>57.298427862739253</v>
      </c>
      <c r="F191" s="7">
        <v>2.2527216979890108</v>
      </c>
      <c r="G191" s="8">
        <v>738</v>
      </c>
      <c r="H191" s="20">
        <v>78.030569081752915</v>
      </c>
      <c r="I191" s="7">
        <v>1.7009741905776239</v>
      </c>
      <c r="J191" s="8">
        <v>744</v>
      </c>
      <c r="K191" s="20">
        <v>70.514113273605886</v>
      </c>
      <c r="L191" s="7">
        <v>1.9334903772785861</v>
      </c>
      <c r="M191" s="8">
        <v>734</v>
      </c>
      <c r="N191" s="20">
        <v>85.59237513099734</v>
      </c>
      <c r="O191" s="7">
        <v>1.3508748635593351</v>
      </c>
      <c r="P191" s="8">
        <v>748</v>
      </c>
      <c r="Q191" s="20">
        <v>68.334066176753396</v>
      </c>
      <c r="R191" s="7">
        <v>1.9064765462284019</v>
      </c>
      <c r="S191" s="8">
        <v>737</v>
      </c>
      <c r="T191" s="20">
        <v>69.520742214770777</v>
      </c>
      <c r="U191" s="7">
        <v>2.0166310857284269</v>
      </c>
      <c r="V191" s="8">
        <v>747</v>
      </c>
      <c r="W191" s="20">
        <v>47.798664305726831</v>
      </c>
      <c r="X191" s="7">
        <v>1.926273647384747</v>
      </c>
      <c r="Y191" s="8">
        <v>740</v>
      </c>
      <c r="Z191" s="20">
        <v>72.692981951160704</v>
      </c>
      <c r="AA191" s="7">
        <v>1.915742309536516</v>
      </c>
      <c r="AB191" s="8">
        <v>747</v>
      </c>
      <c r="AC191" s="20">
        <v>53.340564694887597</v>
      </c>
      <c r="AD191" s="7">
        <v>2.0522681065322552</v>
      </c>
      <c r="AE191" s="8">
        <v>743</v>
      </c>
      <c r="AF191" s="20">
        <v>68.792960121033488</v>
      </c>
      <c r="AG191" s="7">
        <v>2.0558183502994982</v>
      </c>
      <c r="AH191" s="8">
        <v>742</v>
      </c>
      <c r="AI191" s="20">
        <v>75.058298400596257</v>
      </c>
      <c r="AJ191" s="7">
        <v>1.9333343966065359</v>
      </c>
      <c r="AK191" s="8">
        <v>744</v>
      </c>
      <c r="AL191" s="20">
        <v>61.956236242931062</v>
      </c>
      <c r="AM191" s="7">
        <v>2.029266426526303</v>
      </c>
      <c r="AN191" s="8">
        <v>741</v>
      </c>
      <c r="AO191" s="20">
        <v>32.39201314280497</v>
      </c>
      <c r="AP191" s="7">
        <v>2.0772808863059429</v>
      </c>
      <c r="AQ191" s="8">
        <v>737</v>
      </c>
      <c r="AR191" s="20">
        <v>26.8385053718577</v>
      </c>
      <c r="AS191" s="7">
        <v>2.9020674729583291</v>
      </c>
      <c r="AT191" s="555">
        <v>315</v>
      </c>
    </row>
    <row r="192" spans="1:46" customFormat="1" ht="14.5" customHeight="1">
      <c r="A192" s="556" t="s">
        <v>12</v>
      </c>
      <c r="B192" s="21">
        <v>63.346746255595377</v>
      </c>
      <c r="C192" s="9">
        <v>1.7755155621072729</v>
      </c>
      <c r="D192" s="10">
        <v>972</v>
      </c>
      <c r="E192" s="21">
        <v>61.835151456403743</v>
      </c>
      <c r="F192" s="9">
        <v>1.702759005512263</v>
      </c>
      <c r="G192" s="10">
        <v>972</v>
      </c>
      <c r="H192" s="21">
        <v>74.447487805813068</v>
      </c>
      <c r="I192" s="9">
        <v>1.4922613167475041</v>
      </c>
      <c r="J192" s="10">
        <v>980</v>
      </c>
      <c r="K192" s="21">
        <v>65.587986664494181</v>
      </c>
      <c r="L192" s="9">
        <v>1.7404544261732839</v>
      </c>
      <c r="M192" s="10">
        <v>974</v>
      </c>
      <c r="N192" s="21">
        <v>84.35351207389084</v>
      </c>
      <c r="O192" s="9">
        <v>1.1968960869146079</v>
      </c>
      <c r="P192" s="10">
        <v>982</v>
      </c>
      <c r="Q192" s="21">
        <v>67.375591012145591</v>
      </c>
      <c r="R192" s="9">
        <v>1.8080963075330281</v>
      </c>
      <c r="S192" s="10">
        <v>973</v>
      </c>
      <c r="T192" s="21">
        <v>73.041789040150405</v>
      </c>
      <c r="U192" s="9">
        <v>1.4560953098526721</v>
      </c>
      <c r="V192" s="10">
        <v>978</v>
      </c>
      <c r="W192" s="21">
        <v>56.944045878240892</v>
      </c>
      <c r="X192" s="9">
        <v>1.8558869766549231</v>
      </c>
      <c r="Y192" s="10">
        <v>976</v>
      </c>
      <c r="Z192" s="21">
        <v>73.454131809233445</v>
      </c>
      <c r="AA192" s="9">
        <v>1.6783634912189449</v>
      </c>
      <c r="AB192" s="10">
        <v>977</v>
      </c>
      <c r="AC192" s="21">
        <v>53.8742909826735</v>
      </c>
      <c r="AD192" s="9">
        <v>1.963126690175149</v>
      </c>
      <c r="AE192" s="10">
        <v>980</v>
      </c>
      <c r="AF192" s="21">
        <v>67.08479322571506</v>
      </c>
      <c r="AG192" s="9">
        <v>1.7550022023829921</v>
      </c>
      <c r="AH192" s="10">
        <v>976</v>
      </c>
      <c r="AI192" s="21">
        <v>74.394871182584041</v>
      </c>
      <c r="AJ192" s="9">
        <v>1.593596204528303</v>
      </c>
      <c r="AK192" s="10">
        <v>986</v>
      </c>
      <c r="AL192" s="21">
        <v>64.982587292646713</v>
      </c>
      <c r="AM192" s="9">
        <v>1.8153129750224191</v>
      </c>
      <c r="AN192" s="10">
        <v>974</v>
      </c>
      <c r="AO192" s="21">
        <v>32.664192988730377</v>
      </c>
      <c r="AP192" s="9">
        <v>1.7819040648073541</v>
      </c>
      <c r="AQ192" s="10">
        <v>963</v>
      </c>
      <c r="AR192" s="21">
        <v>25.709474535466839</v>
      </c>
      <c r="AS192" s="9">
        <v>2.3822288432556662</v>
      </c>
      <c r="AT192" s="557">
        <v>425</v>
      </c>
    </row>
    <row r="193" spans="1:46" customFormat="1" ht="14.5" customHeight="1">
      <c r="A193" s="554" t="s">
        <v>30</v>
      </c>
      <c r="B193" s="20">
        <v>57.829462912510742</v>
      </c>
      <c r="C193" s="7">
        <v>4.2259793094587774</v>
      </c>
      <c r="D193" s="8">
        <v>195</v>
      </c>
      <c r="E193" s="20">
        <v>57.181342308118467</v>
      </c>
      <c r="F193" s="7">
        <v>3.6719434355050922</v>
      </c>
      <c r="G193" s="8">
        <v>194</v>
      </c>
      <c r="H193" s="20">
        <v>74.059050573271051</v>
      </c>
      <c r="I193" s="7">
        <v>4.4994434239086303</v>
      </c>
      <c r="J193" s="8">
        <v>196</v>
      </c>
      <c r="K193" s="20">
        <v>60.029006986347902</v>
      </c>
      <c r="L193" s="7">
        <v>4.4641672485291677</v>
      </c>
      <c r="M193" s="8">
        <v>196</v>
      </c>
      <c r="N193" s="20">
        <v>84.899339366644782</v>
      </c>
      <c r="O193" s="7">
        <v>2.5739657016513111</v>
      </c>
      <c r="P193" s="8">
        <v>198</v>
      </c>
      <c r="Q193" s="20">
        <v>69.576651297272733</v>
      </c>
      <c r="R193" s="7">
        <v>3.8439031279653819</v>
      </c>
      <c r="S193" s="8">
        <v>198</v>
      </c>
      <c r="T193" s="20">
        <v>68.476108263749197</v>
      </c>
      <c r="U193" s="7">
        <v>3.4744422562039352</v>
      </c>
      <c r="V193" s="8">
        <v>193</v>
      </c>
      <c r="W193" s="20">
        <v>48.706188349493942</v>
      </c>
      <c r="X193" s="7">
        <v>4.8328745515924378</v>
      </c>
      <c r="Y193" s="8">
        <v>194</v>
      </c>
      <c r="Z193" s="20">
        <v>70.731772590574607</v>
      </c>
      <c r="AA193" s="7">
        <v>3.679271439511425</v>
      </c>
      <c r="AB193" s="8">
        <v>196</v>
      </c>
      <c r="AC193" s="20">
        <v>61.324466768824003</v>
      </c>
      <c r="AD193" s="7">
        <v>3.2711388016989891</v>
      </c>
      <c r="AE193" s="8">
        <v>194</v>
      </c>
      <c r="AF193" s="20">
        <v>76.127089041060657</v>
      </c>
      <c r="AG193" s="7">
        <v>3.3585228358174142</v>
      </c>
      <c r="AH193" s="8">
        <v>193</v>
      </c>
      <c r="AI193" s="20">
        <v>81.359164181747389</v>
      </c>
      <c r="AJ193" s="7">
        <v>3.1541336499937569</v>
      </c>
      <c r="AK193" s="8">
        <v>197</v>
      </c>
      <c r="AL193" s="20">
        <v>65.663568822837178</v>
      </c>
      <c r="AM193" s="7">
        <v>3.9562146314875442</v>
      </c>
      <c r="AN193" s="8">
        <v>198</v>
      </c>
      <c r="AO193" s="20">
        <v>37.020663280121262</v>
      </c>
      <c r="AP193" s="7">
        <v>3.8584501058495411</v>
      </c>
      <c r="AQ193" s="8">
        <v>192</v>
      </c>
      <c r="AR193" s="20">
        <v>25.301590448714531</v>
      </c>
      <c r="AS193" s="7">
        <v>5.0637665901661837</v>
      </c>
      <c r="AT193" s="555">
        <v>93</v>
      </c>
    </row>
    <row r="194" spans="1:46" customFormat="1" ht="14.5" customHeight="1">
      <c r="A194" s="556" t="s">
        <v>13</v>
      </c>
      <c r="B194" s="21">
        <v>67.704222797545228</v>
      </c>
      <c r="C194" s="9">
        <v>2.6543867087373578</v>
      </c>
      <c r="D194" s="10">
        <v>388</v>
      </c>
      <c r="E194" s="21">
        <v>63.500590102001851</v>
      </c>
      <c r="F194" s="9">
        <v>2.9149178629848</v>
      </c>
      <c r="G194" s="10">
        <v>388</v>
      </c>
      <c r="H194" s="21">
        <v>77.78358917821042</v>
      </c>
      <c r="I194" s="9">
        <v>2.4252402204834</v>
      </c>
      <c r="J194" s="10">
        <v>386</v>
      </c>
      <c r="K194" s="21">
        <v>72.573084299927629</v>
      </c>
      <c r="L194" s="9">
        <v>2.346144902448029</v>
      </c>
      <c r="M194" s="10">
        <v>386</v>
      </c>
      <c r="N194" s="21">
        <v>87.970955913747488</v>
      </c>
      <c r="O194" s="9">
        <v>1.713055436318061</v>
      </c>
      <c r="P194" s="10">
        <v>389</v>
      </c>
      <c r="Q194" s="21">
        <v>68.251323781419302</v>
      </c>
      <c r="R194" s="9">
        <v>3.105638932557321</v>
      </c>
      <c r="S194" s="10">
        <v>376</v>
      </c>
      <c r="T194" s="21">
        <v>71.970454971342932</v>
      </c>
      <c r="U194" s="9">
        <v>2.6339695650969781</v>
      </c>
      <c r="V194" s="10">
        <v>383</v>
      </c>
      <c r="W194" s="21">
        <v>44.756197362293527</v>
      </c>
      <c r="X194" s="9">
        <v>3.0130354794859331</v>
      </c>
      <c r="Y194" s="10">
        <v>379</v>
      </c>
      <c r="Z194" s="21">
        <v>74.910286658686672</v>
      </c>
      <c r="AA194" s="9">
        <v>2.5614620616717092</v>
      </c>
      <c r="AB194" s="10">
        <v>387</v>
      </c>
      <c r="AC194" s="21">
        <v>62.529390891161249</v>
      </c>
      <c r="AD194" s="9">
        <v>3.0384805984373959</v>
      </c>
      <c r="AE194" s="10">
        <v>383</v>
      </c>
      <c r="AF194" s="21">
        <v>64.008556106064418</v>
      </c>
      <c r="AG194" s="9">
        <v>3.2031106931588069</v>
      </c>
      <c r="AH194" s="10">
        <v>385</v>
      </c>
      <c r="AI194" s="21">
        <v>79.65184376207398</v>
      </c>
      <c r="AJ194" s="9">
        <v>2.2971339705895719</v>
      </c>
      <c r="AK194" s="10">
        <v>384</v>
      </c>
      <c r="AL194" s="21">
        <v>65.327533545621904</v>
      </c>
      <c r="AM194" s="9">
        <v>2.8423537522102751</v>
      </c>
      <c r="AN194" s="10">
        <v>381</v>
      </c>
      <c r="AO194" s="21">
        <v>28.646604344988759</v>
      </c>
      <c r="AP194" s="9">
        <v>2.7287132341440858</v>
      </c>
      <c r="AQ194" s="10">
        <v>380</v>
      </c>
      <c r="AR194" s="21">
        <v>29.7315551539883</v>
      </c>
      <c r="AS194" s="9">
        <v>4.4581371256826081</v>
      </c>
      <c r="AT194" s="557">
        <v>156</v>
      </c>
    </row>
    <row r="195" spans="1:46" customFormat="1" ht="14.5" customHeight="1">
      <c r="A195" s="554" t="s">
        <v>14</v>
      </c>
      <c r="B195" s="20">
        <v>66.292471942999072</v>
      </c>
      <c r="C195" s="7">
        <v>4.3789194794597499</v>
      </c>
      <c r="D195" s="8">
        <v>158</v>
      </c>
      <c r="E195" s="20">
        <v>50.869766043334018</v>
      </c>
      <c r="F195" s="7">
        <v>4.4872922768103036</v>
      </c>
      <c r="G195" s="8">
        <v>159</v>
      </c>
      <c r="H195" s="20">
        <v>83.485213833721332</v>
      </c>
      <c r="I195" s="7">
        <v>3.1405646205696889</v>
      </c>
      <c r="J195" s="8">
        <v>158</v>
      </c>
      <c r="K195" s="20">
        <v>72.084819470328</v>
      </c>
      <c r="L195" s="7">
        <v>3.4994899464217619</v>
      </c>
      <c r="M195" s="8">
        <v>160</v>
      </c>
      <c r="N195" s="20">
        <v>87.492338318092138</v>
      </c>
      <c r="O195" s="7">
        <v>3.108807856275742</v>
      </c>
      <c r="P195" s="8">
        <v>161</v>
      </c>
      <c r="Q195" s="20">
        <v>72.544462871131998</v>
      </c>
      <c r="R195" s="7">
        <v>3.745966616467105</v>
      </c>
      <c r="S195" s="8">
        <v>161</v>
      </c>
      <c r="T195" s="20">
        <v>65.992402894657303</v>
      </c>
      <c r="U195" s="7">
        <v>5.6477282926125474</v>
      </c>
      <c r="V195" s="8">
        <v>162</v>
      </c>
      <c r="W195" s="20">
        <v>45.633292444973073</v>
      </c>
      <c r="X195" s="7">
        <v>4.8505830172752074</v>
      </c>
      <c r="Y195" s="8">
        <v>160</v>
      </c>
      <c r="Z195" s="20">
        <v>73.947788688645815</v>
      </c>
      <c r="AA195" s="7">
        <v>3.6641014639189882</v>
      </c>
      <c r="AB195" s="8">
        <v>160</v>
      </c>
      <c r="AC195" s="20">
        <v>62.709365547804794</v>
      </c>
      <c r="AD195" s="7">
        <v>3.5427217963828128</v>
      </c>
      <c r="AE195" s="8">
        <v>158</v>
      </c>
      <c r="AF195" s="20">
        <v>75.103581559439775</v>
      </c>
      <c r="AG195" s="7">
        <v>3.417921538593621</v>
      </c>
      <c r="AH195" s="8">
        <v>160</v>
      </c>
      <c r="AI195" s="20">
        <v>79.633802828412286</v>
      </c>
      <c r="AJ195" s="7">
        <v>3.5167797064808699</v>
      </c>
      <c r="AK195" s="8">
        <v>158</v>
      </c>
      <c r="AL195" s="20">
        <v>64.733393473201616</v>
      </c>
      <c r="AM195" s="7">
        <v>3.8401344736661649</v>
      </c>
      <c r="AN195" s="8">
        <v>161</v>
      </c>
      <c r="AO195" s="20">
        <v>32.276157989620643</v>
      </c>
      <c r="AP195" s="7">
        <v>3.6213432635584</v>
      </c>
      <c r="AQ195" s="8">
        <v>159</v>
      </c>
      <c r="AR195" s="20">
        <v>27.243610836276321</v>
      </c>
      <c r="AS195" s="7">
        <v>5.5224823621108792</v>
      </c>
      <c r="AT195" s="555">
        <v>65</v>
      </c>
    </row>
    <row r="196" spans="1:46" customFormat="1" ht="14.5" customHeight="1">
      <c r="A196" s="556" t="s">
        <v>31</v>
      </c>
      <c r="B196" s="21">
        <v>68.147913668380085</v>
      </c>
      <c r="C196" s="9">
        <v>5.3558970087589142</v>
      </c>
      <c r="D196" s="10">
        <v>86</v>
      </c>
      <c r="E196" s="21">
        <v>48.542231934616872</v>
      </c>
      <c r="F196" s="9">
        <v>5.2762892131892221</v>
      </c>
      <c r="G196" s="10">
        <v>86</v>
      </c>
      <c r="H196" s="21">
        <v>73.347763733273496</v>
      </c>
      <c r="I196" s="9">
        <v>4.2422421961966617</v>
      </c>
      <c r="J196" s="10">
        <v>85</v>
      </c>
      <c r="K196" s="21">
        <v>67.786826081597781</v>
      </c>
      <c r="L196" s="9">
        <v>5.3832263022198674</v>
      </c>
      <c r="M196" s="10">
        <v>86</v>
      </c>
      <c r="N196" s="21">
        <v>83.626101574426187</v>
      </c>
      <c r="O196" s="9">
        <v>5.0432887178498378</v>
      </c>
      <c r="P196" s="10">
        <v>87</v>
      </c>
      <c r="Q196" s="21">
        <v>62.546193359922498</v>
      </c>
      <c r="R196" s="9">
        <v>5.5327064657931171</v>
      </c>
      <c r="S196" s="10">
        <v>86</v>
      </c>
      <c r="T196" s="21">
        <v>66.028442770526254</v>
      </c>
      <c r="U196" s="9">
        <v>7.58994853836262</v>
      </c>
      <c r="V196" s="10">
        <v>87</v>
      </c>
      <c r="W196" s="21">
        <v>46.844154030668463</v>
      </c>
      <c r="X196" s="9">
        <v>5.4187185713600199</v>
      </c>
      <c r="Y196" s="10">
        <v>87</v>
      </c>
      <c r="Z196" s="21">
        <v>68.350935983640198</v>
      </c>
      <c r="AA196" s="9">
        <v>7.5651921492254877</v>
      </c>
      <c r="AB196" s="10">
        <v>87</v>
      </c>
      <c r="AC196" s="21">
        <v>50.767683559992228</v>
      </c>
      <c r="AD196" s="9">
        <v>6.7597069017423728</v>
      </c>
      <c r="AE196" s="10">
        <v>86</v>
      </c>
      <c r="AF196" s="21">
        <v>76.833848081773837</v>
      </c>
      <c r="AG196" s="9">
        <v>5.1988379014906698</v>
      </c>
      <c r="AH196" s="10">
        <v>88</v>
      </c>
      <c r="AI196" s="21">
        <v>84.032512765587157</v>
      </c>
      <c r="AJ196" s="9">
        <v>6.1375559725411266</v>
      </c>
      <c r="AK196" s="10">
        <v>88</v>
      </c>
      <c r="AL196" s="21">
        <v>63.572831967274773</v>
      </c>
      <c r="AM196" s="9">
        <v>5.0462720090313384</v>
      </c>
      <c r="AN196" s="10">
        <v>87</v>
      </c>
      <c r="AO196" s="21">
        <v>39.858265385518941</v>
      </c>
      <c r="AP196" s="9">
        <v>7.0601674725387884</v>
      </c>
      <c r="AQ196" s="10">
        <v>87</v>
      </c>
      <c r="AR196" s="21">
        <v>32.960093662392623</v>
      </c>
      <c r="AS196" s="9">
        <v>7.4528730064876729</v>
      </c>
      <c r="AT196" s="557">
        <v>41</v>
      </c>
    </row>
    <row r="197" spans="1:46" customFormat="1" ht="14.5" customHeight="1">
      <c r="A197" s="554" t="s">
        <v>15</v>
      </c>
      <c r="B197" s="20">
        <v>69.750931441002791</v>
      </c>
      <c r="C197" s="7">
        <v>2.0788235095384819</v>
      </c>
      <c r="D197" s="8">
        <v>613</v>
      </c>
      <c r="E197" s="20">
        <v>59.643889049748147</v>
      </c>
      <c r="F197" s="7">
        <v>2.1177693560274951</v>
      </c>
      <c r="G197" s="8">
        <v>611</v>
      </c>
      <c r="H197" s="20">
        <v>80.262611158845459</v>
      </c>
      <c r="I197" s="7">
        <v>1.878883278207113</v>
      </c>
      <c r="J197" s="8">
        <v>618</v>
      </c>
      <c r="K197" s="20">
        <v>74.459644480565444</v>
      </c>
      <c r="L197" s="7">
        <v>2.000411633668437</v>
      </c>
      <c r="M197" s="8">
        <v>610</v>
      </c>
      <c r="N197" s="20">
        <v>85.823139015323321</v>
      </c>
      <c r="O197" s="7">
        <v>1.978324983878393</v>
      </c>
      <c r="P197" s="8">
        <v>620</v>
      </c>
      <c r="Q197" s="20">
        <v>68.350501328613547</v>
      </c>
      <c r="R197" s="7">
        <v>2.5356021867247098</v>
      </c>
      <c r="S197" s="8">
        <v>612</v>
      </c>
      <c r="T197" s="20">
        <v>74.111049528808877</v>
      </c>
      <c r="U197" s="7">
        <v>2.1197551891153892</v>
      </c>
      <c r="V197" s="8">
        <v>617</v>
      </c>
      <c r="W197" s="20">
        <v>47.848314104700897</v>
      </c>
      <c r="X197" s="7">
        <v>2.1892770258700769</v>
      </c>
      <c r="Y197" s="8">
        <v>609</v>
      </c>
      <c r="Z197" s="20">
        <v>77.565468815573766</v>
      </c>
      <c r="AA197" s="7">
        <v>2.0518713524968111</v>
      </c>
      <c r="AB197" s="8">
        <v>615</v>
      </c>
      <c r="AC197" s="20">
        <v>66.014135937791949</v>
      </c>
      <c r="AD197" s="7">
        <v>2.1445880057358462</v>
      </c>
      <c r="AE197" s="8">
        <v>618</v>
      </c>
      <c r="AF197" s="20">
        <v>73.016264207664989</v>
      </c>
      <c r="AG197" s="7">
        <v>2.2032212906216002</v>
      </c>
      <c r="AH197" s="8">
        <v>618</v>
      </c>
      <c r="AI197" s="20">
        <v>77.704673238231152</v>
      </c>
      <c r="AJ197" s="7">
        <v>1.959951271121489</v>
      </c>
      <c r="AK197" s="8">
        <v>620</v>
      </c>
      <c r="AL197" s="20">
        <v>64.462088321668816</v>
      </c>
      <c r="AM197" s="7">
        <v>2.1459886417389331</v>
      </c>
      <c r="AN197" s="8">
        <v>615</v>
      </c>
      <c r="AO197" s="20">
        <v>33.993659167503147</v>
      </c>
      <c r="AP197" s="7">
        <v>2.5223544646763951</v>
      </c>
      <c r="AQ197" s="8">
        <v>610</v>
      </c>
      <c r="AR197" s="20">
        <v>30.183499085929729</v>
      </c>
      <c r="AS197" s="7">
        <v>3.8214397251949199</v>
      </c>
      <c r="AT197" s="555">
        <v>267</v>
      </c>
    </row>
    <row r="198" spans="1:46" customFormat="1" ht="14.5" customHeight="1">
      <c r="A198" s="556" t="s">
        <v>16</v>
      </c>
      <c r="B198" s="21">
        <v>58.775670188040998</v>
      </c>
      <c r="C198" s="9">
        <v>3.5452068221485771</v>
      </c>
      <c r="D198" s="10">
        <v>252</v>
      </c>
      <c r="E198" s="21">
        <v>58.583661996860663</v>
      </c>
      <c r="F198" s="9">
        <v>4.1790242317150863</v>
      </c>
      <c r="G198" s="10">
        <v>248</v>
      </c>
      <c r="H198" s="21">
        <v>78.961921847114112</v>
      </c>
      <c r="I198" s="9">
        <v>2.6075556106908691</v>
      </c>
      <c r="J198" s="10">
        <v>248</v>
      </c>
      <c r="K198" s="21">
        <v>74.052369197151393</v>
      </c>
      <c r="L198" s="9">
        <v>2.850893238991234</v>
      </c>
      <c r="M198" s="10">
        <v>252</v>
      </c>
      <c r="N198" s="21">
        <v>83.985011949564765</v>
      </c>
      <c r="O198" s="9">
        <v>2.3673124016658091</v>
      </c>
      <c r="P198" s="10">
        <v>257</v>
      </c>
      <c r="Q198" s="21">
        <v>72.847885490173852</v>
      </c>
      <c r="R198" s="9">
        <v>3.601069325016105</v>
      </c>
      <c r="S198" s="10">
        <v>251</v>
      </c>
      <c r="T198" s="21">
        <v>73.339057423271228</v>
      </c>
      <c r="U198" s="9">
        <v>3.8467082843458771</v>
      </c>
      <c r="V198" s="10">
        <v>254</v>
      </c>
      <c r="W198" s="21">
        <v>52.176415121939499</v>
      </c>
      <c r="X198" s="9">
        <v>3.833431935184362</v>
      </c>
      <c r="Y198" s="10">
        <v>255</v>
      </c>
      <c r="Z198" s="21">
        <v>73.588679114668068</v>
      </c>
      <c r="AA198" s="9">
        <v>3.1013487660407559</v>
      </c>
      <c r="AB198" s="10">
        <v>253</v>
      </c>
      <c r="AC198" s="21">
        <v>61.775390470508377</v>
      </c>
      <c r="AD198" s="9">
        <v>4.2311732354178337</v>
      </c>
      <c r="AE198" s="10">
        <v>249</v>
      </c>
      <c r="AF198" s="21">
        <v>67.059262293234568</v>
      </c>
      <c r="AG198" s="9">
        <v>3.4574406895550061</v>
      </c>
      <c r="AH198" s="10">
        <v>250</v>
      </c>
      <c r="AI198" s="21">
        <v>79.942315895324555</v>
      </c>
      <c r="AJ198" s="9">
        <v>3.1571117662753161</v>
      </c>
      <c r="AK198" s="10">
        <v>255</v>
      </c>
      <c r="AL198" s="21">
        <v>65.026473358893682</v>
      </c>
      <c r="AM198" s="9">
        <v>3.410411069521698</v>
      </c>
      <c r="AN198" s="10">
        <v>251</v>
      </c>
      <c r="AO198" s="21">
        <v>26.806146447193829</v>
      </c>
      <c r="AP198" s="9">
        <v>3.618220908831705</v>
      </c>
      <c r="AQ198" s="10">
        <v>246</v>
      </c>
      <c r="AR198" s="21">
        <v>16.7178613035552</v>
      </c>
      <c r="AS198" s="9">
        <v>3.6937935916671001</v>
      </c>
      <c r="AT198" s="557">
        <v>119</v>
      </c>
    </row>
    <row r="199" spans="1:46" customFormat="1" ht="14.5" customHeight="1">
      <c r="A199" s="554" t="s">
        <v>17</v>
      </c>
      <c r="B199" s="20">
        <v>65.443566813837776</v>
      </c>
      <c r="C199" s="7">
        <v>2.3748861416574498</v>
      </c>
      <c r="D199" s="8">
        <v>565</v>
      </c>
      <c r="E199" s="20">
        <v>54.656973090313642</v>
      </c>
      <c r="F199" s="7">
        <v>2.4294959771941622</v>
      </c>
      <c r="G199" s="8">
        <v>563</v>
      </c>
      <c r="H199" s="20">
        <v>77.892008622569378</v>
      </c>
      <c r="I199" s="7">
        <v>2.0159825173934141</v>
      </c>
      <c r="J199" s="8">
        <v>570</v>
      </c>
      <c r="K199" s="20">
        <v>68.875183852290107</v>
      </c>
      <c r="L199" s="7">
        <v>2.2745662834822511</v>
      </c>
      <c r="M199" s="8">
        <v>564</v>
      </c>
      <c r="N199" s="20">
        <v>90.452392260511701</v>
      </c>
      <c r="O199" s="7">
        <v>1.4132778337342271</v>
      </c>
      <c r="P199" s="8">
        <v>571</v>
      </c>
      <c r="Q199" s="20">
        <v>68.549564059432484</v>
      </c>
      <c r="R199" s="7">
        <v>2.3155955797820589</v>
      </c>
      <c r="S199" s="8">
        <v>566</v>
      </c>
      <c r="T199" s="20">
        <v>73.698945263973954</v>
      </c>
      <c r="U199" s="7">
        <v>2.1476471679863698</v>
      </c>
      <c r="V199" s="8">
        <v>569</v>
      </c>
      <c r="W199" s="20">
        <v>47.921128811788243</v>
      </c>
      <c r="X199" s="7">
        <v>2.351412958916558</v>
      </c>
      <c r="Y199" s="8">
        <v>566</v>
      </c>
      <c r="Z199" s="20">
        <v>77.675755382314023</v>
      </c>
      <c r="AA199" s="7">
        <v>1.973003927644934</v>
      </c>
      <c r="AB199" s="8">
        <v>567</v>
      </c>
      <c r="AC199" s="20">
        <v>56.851702362823339</v>
      </c>
      <c r="AD199" s="7">
        <v>2.5177839752033999</v>
      </c>
      <c r="AE199" s="8">
        <v>565</v>
      </c>
      <c r="AF199" s="20">
        <v>69.896968547885592</v>
      </c>
      <c r="AG199" s="7">
        <v>2.0980809246228751</v>
      </c>
      <c r="AH199" s="8">
        <v>562</v>
      </c>
      <c r="AI199" s="20">
        <v>80.518500589917352</v>
      </c>
      <c r="AJ199" s="7">
        <v>1.9542293623501159</v>
      </c>
      <c r="AK199" s="8">
        <v>567</v>
      </c>
      <c r="AL199" s="20">
        <v>63.73055259798528</v>
      </c>
      <c r="AM199" s="7">
        <v>2.2519821216422198</v>
      </c>
      <c r="AN199" s="8">
        <v>563</v>
      </c>
      <c r="AO199" s="20">
        <v>23.335716535677172</v>
      </c>
      <c r="AP199" s="7">
        <v>1.889728344380734</v>
      </c>
      <c r="AQ199" s="8">
        <v>560</v>
      </c>
      <c r="AR199" s="20">
        <v>25.596447538205901</v>
      </c>
      <c r="AS199" s="7">
        <v>2.9858821922949561</v>
      </c>
      <c r="AT199" s="555">
        <v>269</v>
      </c>
    </row>
    <row r="200" spans="1:46" customFormat="1" ht="14.5" customHeight="1">
      <c r="A200" s="556" t="s">
        <v>18</v>
      </c>
      <c r="B200" s="21">
        <v>59.149861223554097</v>
      </c>
      <c r="C200" s="9">
        <v>2.2019337753278352</v>
      </c>
      <c r="D200" s="10">
        <v>743</v>
      </c>
      <c r="E200" s="21">
        <v>62.759526410074727</v>
      </c>
      <c r="F200" s="9">
        <v>2.180744541923386</v>
      </c>
      <c r="G200" s="10">
        <v>743</v>
      </c>
      <c r="H200" s="21">
        <v>78.655081816601296</v>
      </c>
      <c r="I200" s="9">
        <v>1.523477836885035</v>
      </c>
      <c r="J200" s="10">
        <v>746</v>
      </c>
      <c r="K200" s="21">
        <v>70.359377847638044</v>
      </c>
      <c r="L200" s="9">
        <v>1.7088770301646199</v>
      </c>
      <c r="M200" s="10">
        <v>743</v>
      </c>
      <c r="N200" s="21">
        <v>86.193310740713471</v>
      </c>
      <c r="O200" s="9">
        <v>1.4646993193648039</v>
      </c>
      <c r="P200" s="10">
        <v>749</v>
      </c>
      <c r="Q200" s="21">
        <v>74.039300713985995</v>
      </c>
      <c r="R200" s="9">
        <v>1.82542913019036</v>
      </c>
      <c r="S200" s="10">
        <v>735</v>
      </c>
      <c r="T200" s="21">
        <v>64.991026694816895</v>
      </c>
      <c r="U200" s="9">
        <v>2.010575085246098</v>
      </c>
      <c r="V200" s="10">
        <v>734</v>
      </c>
      <c r="W200" s="21">
        <v>44.550376136394547</v>
      </c>
      <c r="X200" s="9">
        <v>2.1299512689935769</v>
      </c>
      <c r="Y200" s="10">
        <v>736</v>
      </c>
      <c r="Z200" s="21">
        <v>74.589786833215783</v>
      </c>
      <c r="AA200" s="9">
        <v>1.7379610047858891</v>
      </c>
      <c r="AB200" s="10">
        <v>744</v>
      </c>
      <c r="AC200" s="21">
        <v>60.310858458085491</v>
      </c>
      <c r="AD200" s="9">
        <v>1.9074054581484881</v>
      </c>
      <c r="AE200" s="10">
        <v>740</v>
      </c>
      <c r="AF200" s="21">
        <v>74.701143589006762</v>
      </c>
      <c r="AG200" s="9">
        <v>1.7610947067838061</v>
      </c>
      <c r="AH200" s="10">
        <v>740</v>
      </c>
      <c r="AI200" s="21">
        <v>80.5563885763152</v>
      </c>
      <c r="AJ200" s="9">
        <v>1.6024344377461159</v>
      </c>
      <c r="AK200" s="10">
        <v>745</v>
      </c>
      <c r="AL200" s="21">
        <v>63.202335426784359</v>
      </c>
      <c r="AM200" s="9">
        <v>1.8842656000367219</v>
      </c>
      <c r="AN200" s="10">
        <v>738</v>
      </c>
      <c r="AO200" s="21">
        <v>34.933596331118878</v>
      </c>
      <c r="AP200" s="9">
        <v>2.0714909188269361</v>
      </c>
      <c r="AQ200" s="10">
        <v>735</v>
      </c>
      <c r="AR200" s="21">
        <v>32.542257971616714</v>
      </c>
      <c r="AS200" s="9">
        <v>3.27293108008638</v>
      </c>
      <c r="AT200" s="557">
        <v>298</v>
      </c>
    </row>
    <row r="201" spans="1:46" customFormat="1" ht="14.5" customHeight="1">
      <c r="A201" s="554" t="s">
        <v>19</v>
      </c>
      <c r="B201" s="20">
        <v>60.78969373000551</v>
      </c>
      <c r="C201" s="7">
        <v>2.4424473513455469</v>
      </c>
      <c r="D201" s="8">
        <v>637</v>
      </c>
      <c r="E201" s="20">
        <v>58.18935761532672</v>
      </c>
      <c r="F201" s="7">
        <v>2.3725019029564192</v>
      </c>
      <c r="G201" s="8">
        <v>628</v>
      </c>
      <c r="H201" s="20">
        <v>74.826749630998847</v>
      </c>
      <c r="I201" s="7">
        <v>1.930210914404761</v>
      </c>
      <c r="J201" s="8">
        <v>638</v>
      </c>
      <c r="K201" s="20">
        <v>70.448716017710197</v>
      </c>
      <c r="L201" s="7">
        <v>1.951036147251672</v>
      </c>
      <c r="M201" s="8">
        <v>630</v>
      </c>
      <c r="N201" s="20">
        <v>84.312439672639215</v>
      </c>
      <c r="O201" s="7">
        <v>1.717781573380766</v>
      </c>
      <c r="P201" s="8">
        <v>638</v>
      </c>
      <c r="Q201" s="20">
        <v>65.80129948699728</v>
      </c>
      <c r="R201" s="7">
        <v>2.0220950676140421</v>
      </c>
      <c r="S201" s="8">
        <v>641</v>
      </c>
      <c r="T201" s="20">
        <v>67.533353381661712</v>
      </c>
      <c r="U201" s="7">
        <v>2.2166098525233831</v>
      </c>
      <c r="V201" s="8">
        <v>640</v>
      </c>
      <c r="W201" s="20">
        <v>51.792843364107767</v>
      </c>
      <c r="X201" s="7">
        <v>2.2137603490810371</v>
      </c>
      <c r="Y201" s="8">
        <v>636</v>
      </c>
      <c r="Z201" s="20">
        <v>72.132044535209516</v>
      </c>
      <c r="AA201" s="7">
        <v>2.0558923696594702</v>
      </c>
      <c r="AB201" s="8">
        <v>632</v>
      </c>
      <c r="AC201" s="20">
        <v>55.367490782486023</v>
      </c>
      <c r="AD201" s="7">
        <v>2.3851461331847799</v>
      </c>
      <c r="AE201" s="8">
        <v>636</v>
      </c>
      <c r="AF201" s="20">
        <v>67.280985515923916</v>
      </c>
      <c r="AG201" s="7">
        <v>2.26715948545014</v>
      </c>
      <c r="AH201" s="8">
        <v>632</v>
      </c>
      <c r="AI201" s="20">
        <v>78.156728912380174</v>
      </c>
      <c r="AJ201" s="7">
        <v>1.8463093353967139</v>
      </c>
      <c r="AK201" s="8">
        <v>636</v>
      </c>
      <c r="AL201" s="20">
        <v>63.753589864985031</v>
      </c>
      <c r="AM201" s="7">
        <v>2.1253179589617059</v>
      </c>
      <c r="AN201" s="8">
        <v>635</v>
      </c>
      <c r="AO201" s="20">
        <v>28.338736667210949</v>
      </c>
      <c r="AP201" s="7">
        <v>1.93871076371255</v>
      </c>
      <c r="AQ201" s="8">
        <v>630</v>
      </c>
      <c r="AR201" s="20">
        <v>30.222210858299128</v>
      </c>
      <c r="AS201" s="7">
        <v>2.9899093286402598</v>
      </c>
      <c r="AT201" s="555">
        <v>281</v>
      </c>
    </row>
    <row r="202" spans="1:46" customFormat="1" ht="14.5" customHeight="1">
      <c r="A202" s="556" t="s">
        <v>20</v>
      </c>
      <c r="B202" s="21">
        <v>67.29327434865084</v>
      </c>
      <c r="C202" s="9">
        <v>3.8585806190214611</v>
      </c>
      <c r="D202" s="10">
        <v>187</v>
      </c>
      <c r="E202" s="21">
        <v>66.561355206389109</v>
      </c>
      <c r="F202" s="9">
        <v>3.666252984567774</v>
      </c>
      <c r="G202" s="10">
        <v>188</v>
      </c>
      <c r="H202" s="21">
        <v>78.450682400144288</v>
      </c>
      <c r="I202" s="9">
        <v>2.959494145547525</v>
      </c>
      <c r="J202" s="10">
        <v>189</v>
      </c>
      <c r="K202" s="21">
        <v>70.476072762647007</v>
      </c>
      <c r="L202" s="9">
        <v>3.4870557022884112</v>
      </c>
      <c r="M202" s="10">
        <v>186</v>
      </c>
      <c r="N202" s="21">
        <v>86.602023062971213</v>
      </c>
      <c r="O202" s="9">
        <v>2.5670627347090962</v>
      </c>
      <c r="P202" s="10">
        <v>190</v>
      </c>
      <c r="Q202" s="21">
        <v>69.066438274080426</v>
      </c>
      <c r="R202" s="9">
        <v>3.42580051303135</v>
      </c>
      <c r="S202" s="10">
        <v>188</v>
      </c>
      <c r="T202" s="21">
        <v>70.283984347870501</v>
      </c>
      <c r="U202" s="9">
        <v>3.4739173859965762</v>
      </c>
      <c r="V202" s="10">
        <v>190</v>
      </c>
      <c r="W202" s="21">
        <v>49.206349931513913</v>
      </c>
      <c r="X202" s="9">
        <v>4.4364699882407512</v>
      </c>
      <c r="Y202" s="10">
        <v>190</v>
      </c>
      <c r="Z202" s="21">
        <v>78.013415870804224</v>
      </c>
      <c r="AA202" s="9">
        <v>3.2525325641746372</v>
      </c>
      <c r="AB202" s="10">
        <v>188</v>
      </c>
      <c r="AC202" s="21">
        <v>57.322096163399451</v>
      </c>
      <c r="AD202" s="9">
        <v>3.4005533263171852</v>
      </c>
      <c r="AE202" s="10">
        <v>189</v>
      </c>
      <c r="AF202" s="21">
        <v>75.21493997579104</v>
      </c>
      <c r="AG202" s="9">
        <v>3.2075009201924001</v>
      </c>
      <c r="AH202" s="10">
        <v>192</v>
      </c>
      <c r="AI202" s="21">
        <v>79.652931460677465</v>
      </c>
      <c r="AJ202" s="9">
        <v>3.974249322288927</v>
      </c>
      <c r="AK202" s="10">
        <v>193</v>
      </c>
      <c r="AL202" s="21">
        <v>67.999806131401215</v>
      </c>
      <c r="AM202" s="9">
        <v>3.1947451069101231</v>
      </c>
      <c r="AN202" s="10">
        <v>190</v>
      </c>
      <c r="AO202" s="21">
        <v>28.28891824370584</v>
      </c>
      <c r="AP202" s="9">
        <v>3.1846423292674011</v>
      </c>
      <c r="AQ202" s="10">
        <v>188</v>
      </c>
      <c r="AR202" s="21">
        <v>24.747960520143462</v>
      </c>
      <c r="AS202" s="9">
        <v>5.7294680362820554</v>
      </c>
      <c r="AT202" s="557">
        <v>80</v>
      </c>
    </row>
    <row r="203" spans="1:46" customFormat="1" ht="14.5" customHeight="1">
      <c r="A203" s="554" t="s">
        <v>21</v>
      </c>
      <c r="B203" s="20">
        <v>62.939012096931137</v>
      </c>
      <c r="C203" s="7">
        <v>2.5950486538955548</v>
      </c>
      <c r="D203" s="8">
        <v>403</v>
      </c>
      <c r="E203" s="20">
        <v>56.828953653789071</v>
      </c>
      <c r="F203" s="7">
        <v>2.6550788204473279</v>
      </c>
      <c r="G203" s="8">
        <v>401</v>
      </c>
      <c r="H203" s="20">
        <v>81.304919411021501</v>
      </c>
      <c r="I203" s="7">
        <v>1.787523253324528</v>
      </c>
      <c r="J203" s="8">
        <v>398</v>
      </c>
      <c r="K203" s="20">
        <v>72.703559376635013</v>
      </c>
      <c r="L203" s="7">
        <v>2.410412015708717</v>
      </c>
      <c r="M203" s="8">
        <v>399</v>
      </c>
      <c r="N203" s="20">
        <v>86.327777913112143</v>
      </c>
      <c r="O203" s="7">
        <v>1.9279650286169221</v>
      </c>
      <c r="P203" s="8">
        <v>405</v>
      </c>
      <c r="Q203" s="20">
        <v>59.148452011355822</v>
      </c>
      <c r="R203" s="7">
        <v>2.982583723812203</v>
      </c>
      <c r="S203" s="8">
        <v>398</v>
      </c>
      <c r="T203" s="20">
        <v>71.646994490384685</v>
      </c>
      <c r="U203" s="7">
        <v>2.4278006609972169</v>
      </c>
      <c r="V203" s="8">
        <v>400</v>
      </c>
      <c r="W203" s="20">
        <v>46.436901580240033</v>
      </c>
      <c r="X203" s="7">
        <v>2.7001869779220509</v>
      </c>
      <c r="Y203" s="8">
        <v>402</v>
      </c>
      <c r="Z203" s="20">
        <v>71.218725272753503</v>
      </c>
      <c r="AA203" s="7">
        <v>2.558612444697562</v>
      </c>
      <c r="AB203" s="8">
        <v>400</v>
      </c>
      <c r="AC203" s="20">
        <v>55.648525788802331</v>
      </c>
      <c r="AD203" s="7">
        <v>2.7462789843662501</v>
      </c>
      <c r="AE203" s="8">
        <v>400</v>
      </c>
      <c r="AF203" s="20">
        <v>65.889210435950289</v>
      </c>
      <c r="AG203" s="7">
        <v>2.4306144696678089</v>
      </c>
      <c r="AH203" s="8">
        <v>400</v>
      </c>
      <c r="AI203" s="20">
        <v>77.68832839137896</v>
      </c>
      <c r="AJ203" s="7">
        <v>2.3639357053230752</v>
      </c>
      <c r="AK203" s="8">
        <v>402</v>
      </c>
      <c r="AL203" s="20">
        <v>59.967501826657603</v>
      </c>
      <c r="AM203" s="7">
        <v>2.739021174582335</v>
      </c>
      <c r="AN203" s="8">
        <v>403</v>
      </c>
      <c r="AO203" s="20">
        <v>24.945067402637541</v>
      </c>
      <c r="AP203" s="7">
        <v>2.294367282356482</v>
      </c>
      <c r="AQ203" s="8">
        <v>400</v>
      </c>
      <c r="AR203" s="20">
        <v>28.141696027112602</v>
      </c>
      <c r="AS203" s="7">
        <v>3.8454770333518988</v>
      </c>
      <c r="AT203" s="555">
        <v>182</v>
      </c>
    </row>
    <row r="204" spans="1:46" customFormat="1" ht="14.5" customHeight="1">
      <c r="A204" s="556" t="s">
        <v>22</v>
      </c>
      <c r="B204" s="21">
        <v>65.789925897320202</v>
      </c>
      <c r="C204" s="9">
        <v>3.0546335878754451</v>
      </c>
      <c r="D204" s="10">
        <v>300</v>
      </c>
      <c r="E204" s="21">
        <v>67.556321628814572</v>
      </c>
      <c r="F204" s="9">
        <v>2.8336462977678911</v>
      </c>
      <c r="G204" s="10">
        <v>293</v>
      </c>
      <c r="H204" s="21">
        <v>79.571440596901084</v>
      </c>
      <c r="I204" s="9">
        <v>2.9918664725146731</v>
      </c>
      <c r="J204" s="10">
        <v>300</v>
      </c>
      <c r="K204" s="21">
        <v>76.529703519757803</v>
      </c>
      <c r="L204" s="9">
        <v>2.8626399245062339</v>
      </c>
      <c r="M204" s="10">
        <v>303</v>
      </c>
      <c r="N204" s="21">
        <v>85.648318231182913</v>
      </c>
      <c r="O204" s="9">
        <v>2.1285511489988131</v>
      </c>
      <c r="P204" s="10">
        <v>303</v>
      </c>
      <c r="Q204" s="21">
        <v>63.741893079613888</v>
      </c>
      <c r="R204" s="9">
        <v>3.1301590902162459</v>
      </c>
      <c r="S204" s="10">
        <v>303</v>
      </c>
      <c r="T204" s="21">
        <v>75.001027201934946</v>
      </c>
      <c r="U204" s="9">
        <v>2.548225332053931</v>
      </c>
      <c r="V204" s="10">
        <v>306</v>
      </c>
      <c r="W204" s="21">
        <v>45.126982115934908</v>
      </c>
      <c r="X204" s="9">
        <v>3.534123812555479</v>
      </c>
      <c r="Y204" s="10">
        <v>293</v>
      </c>
      <c r="Z204" s="21">
        <v>78.864394576221784</v>
      </c>
      <c r="AA204" s="9">
        <v>3.177979334096829</v>
      </c>
      <c r="AB204" s="10">
        <v>302</v>
      </c>
      <c r="AC204" s="21">
        <v>57.546786529198933</v>
      </c>
      <c r="AD204" s="9">
        <v>3.6210471805267299</v>
      </c>
      <c r="AE204" s="10">
        <v>304</v>
      </c>
      <c r="AF204" s="21">
        <v>65.504152941806964</v>
      </c>
      <c r="AG204" s="9">
        <v>3.2085788859045921</v>
      </c>
      <c r="AH204" s="10">
        <v>302</v>
      </c>
      <c r="AI204" s="21">
        <v>71.110031258421174</v>
      </c>
      <c r="AJ204" s="9">
        <v>2.9430825968472489</v>
      </c>
      <c r="AK204" s="10">
        <v>300</v>
      </c>
      <c r="AL204" s="21">
        <v>55.8659143534978</v>
      </c>
      <c r="AM204" s="9">
        <v>3.480233950782412</v>
      </c>
      <c r="AN204" s="10">
        <v>298</v>
      </c>
      <c r="AO204" s="21">
        <v>24.502746312970871</v>
      </c>
      <c r="AP204" s="9">
        <v>2.731512999114003</v>
      </c>
      <c r="AQ204" s="10">
        <v>298</v>
      </c>
      <c r="AR204" s="21">
        <v>22.525119097038591</v>
      </c>
      <c r="AS204" s="9">
        <v>3.586874611304852</v>
      </c>
      <c r="AT204" s="557">
        <v>153</v>
      </c>
    </row>
    <row r="205" spans="1:46" customFormat="1" ht="14.5" customHeight="1">
      <c r="A205" s="554" t="s">
        <v>23</v>
      </c>
      <c r="B205" s="20">
        <v>65.715520941050585</v>
      </c>
      <c r="C205" s="7">
        <v>2.717855319803876</v>
      </c>
      <c r="D205" s="8">
        <v>397</v>
      </c>
      <c r="E205" s="20">
        <v>55.428266691663637</v>
      </c>
      <c r="F205" s="7">
        <v>3.059955191285983</v>
      </c>
      <c r="G205" s="8">
        <v>395</v>
      </c>
      <c r="H205" s="20">
        <v>80.469480859876711</v>
      </c>
      <c r="I205" s="7">
        <v>2.1781085102786322</v>
      </c>
      <c r="J205" s="8">
        <v>399</v>
      </c>
      <c r="K205" s="20">
        <v>72.963408029094197</v>
      </c>
      <c r="L205" s="7">
        <v>2.4689051387549621</v>
      </c>
      <c r="M205" s="8">
        <v>397</v>
      </c>
      <c r="N205" s="20">
        <v>85.67099391134515</v>
      </c>
      <c r="O205" s="7">
        <v>1.873700891896612</v>
      </c>
      <c r="P205" s="8">
        <v>394</v>
      </c>
      <c r="Q205" s="20">
        <v>67.90604065610458</v>
      </c>
      <c r="R205" s="7">
        <v>2.767918583578489</v>
      </c>
      <c r="S205" s="8">
        <v>390</v>
      </c>
      <c r="T205" s="20">
        <v>70.095016067075051</v>
      </c>
      <c r="U205" s="7">
        <v>2.8663523493127698</v>
      </c>
      <c r="V205" s="8">
        <v>400</v>
      </c>
      <c r="W205" s="20">
        <v>44.540416593402227</v>
      </c>
      <c r="X205" s="7">
        <v>2.7110317258006762</v>
      </c>
      <c r="Y205" s="8">
        <v>395</v>
      </c>
      <c r="Z205" s="20">
        <v>71.338481613616509</v>
      </c>
      <c r="AA205" s="7">
        <v>2.8629247489396761</v>
      </c>
      <c r="AB205" s="8">
        <v>397</v>
      </c>
      <c r="AC205" s="20">
        <v>59.212626860116643</v>
      </c>
      <c r="AD205" s="7">
        <v>2.4509788006168338</v>
      </c>
      <c r="AE205" s="8">
        <v>399</v>
      </c>
      <c r="AF205" s="20">
        <v>66.999318023084584</v>
      </c>
      <c r="AG205" s="7">
        <v>2.764403397685482</v>
      </c>
      <c r="AH205" s="8">
        <v>394</v>
      </c>
      <c r="AI205" s="20">
        <v>76.880672871839408</v>
      </c>
      <c r="AJ205" s="7">
        <v>2.6163527267661881</v>
      </c>
      <c r="AK205" s="8">
        <v>398</v>
      </c>
      <c r="AL205" s="20">
        <v>65.145552434561509</v>
      </c>
      <c r="AM205" s="7">
        <v>2.5802035657196019</v>
      </c>
      <c r="AN205" s="8">
        <v>398</v>
      </c>
      <c r="AO205" s="20">
        <v>30.882655777442778</v>
      </c>
      <c r="AP205" s="7">
        <v>2.4519374360697328</v>
      </c>
      <c r="AQ205" s="8">
        <v>395</v>
      </c>
      <c r="AR205" s="20">
        <v>31.738874365245969</v>
      </c>
      <c r="AS205" s="7">
        <v>3.6963472353172508</v>
      </c>
      <c r="AT205" s="555">
        <v>180</v>
      </c>
    </row>
    <row r="206" spans="1:46" customFormat="1" ht="14.5" customHeight="1" thickBot="1">
      <c r="A206" s="558" t="s">
        <v>24</v>
      </c>
      <c r="B206" s="22">
        <v>62.854721438616821</v>
      </c>
      <c r="C206" s="23">
        <v>2.7521211785567079</v>
      </c>
      <c r="D206" s="11">
        <v>355</v>
      </c>
      <c r="E206" s="22">
        <v>64.339592685393256</v>
      </c>
      <c r="F206" s="23">
        <v>2.6903458264627051</v>
      </c>
      <c r="G206" s="11">
        <v>356</v>
      </c>
      <c r="H206" s="22">
        <v>79.853342768022145</v>
      </c>
      <c r="I206" s="23">
        <v>2.5996516091495141</v>
      </c>
      <c r="J206" s="11">
        <v>358</v>
      </c>
      <c r="K206" s="22">
        <v>73.289465638362699</v>
      </c>
      <c r="L206" s="23">
        <v>2.699851016989347</v>
      </c>
      <c r="M206" s="11">
        <v>358</v>
      </c>
      <c r="N206" s="22">
        <v>88.582304258020429</v>
      </c>
      <c r="O206" s="23">
        <v>1.688597269804621</v>
      </c>
      <c r="P206" s="11">
        <v>360</v>
      </c>
      <c r="Q206" s="22">
        <v>63.770494910742229</v>
      </c>
      <c r="R206" s="23">
        <v>3.4643604245653878</v>
      </c>
      <c r="S206" s="11">
        <v>357</v>
      </c>
      <c r="T206" s="22">
        <v>74.895956244486186</v>
      </c>
      <c r="U206" s="23">
        <v>2.4298488780768279</v>
      </c>
      <c r="V206" s="11">
        <v>355</v>
      </c>
      <c r="W206" s="22">
        <v>46.499871377431241</v>
      </c>
      <c r="X206" s="23">
        <v>3.6072369763899079</v>
      </c>
      <c r="Y206" s="11">
        <v>359</v>
      </c>
      <c r="Z206" s="22">
        <v>78.881149665389287</v>
      </c>
      <c r="AA206" s="23">
        <v>3.0277413457017621</v>
      </c>
      <c r="AB206" s="11">
        <v>362</v>
      </c>
      <c r="AC206" s="22">
        <v>60.502027966046633</v>
      </c>
      <c r="AD206" s="23">
        <v>2.7236743131015881</v>
      </c>
      <c r="AE206" s="11">
        <v>360</v>
      </c>
      <c r="AF206" s="22">
        <v>64.763969137527837</v>
      </c>
      <c r="AG206" s="23">
        <v>3.06012576166545</v>
      </c>
      <c r="AH206" s="11">
        <v>359</v>
      </c>
      <c r="AI206" s="22">
        <v>79.318327182507304</v>
      </c>
      <c r="AJ206" s="23">
        <v>2.3863471413654329</v>
      </c>
      <c r="AK206" s="11">
        <v>360</v>
      </c>
      <c r="AL206" s="22">
        <v>60.558111336467249</v>
      </c>
      <c r="AM206" s="23">
        <v>2.8253345815682418</v>
      </c>
      <c r="AN206" s="11">
        <v>357</v>
      </c>
      <c r="AO206" s="22">
        <v>24.212928006138441</v>
      </c>
      <c r="AP206" s="23">
        <v>2.4753698257146231</v>
      </c>
      <c r="AQ206" s="11">
        <v>353</v>
      </c>
      <c r="AR206" s="22">
        <v>22.224953629021901</v>
      </c>
      <c r="AS206" s="23">
        <v>4.7748195550239121</v>
      </c>
      <c r="AT206" s="559">
        <v>178</v>
      </c>
    </row>
    <row r="207" spans="1:46" customFormat="1" ht="14.5" customHeight="1">
      <c r="A207" s="560" t="s">
        <v>26</v>
      </c>
      <c r="B207" s="24">
        <v>64.092671989768377</v>
      </c>
      <c r="C207" s="12">
        <v>0.82333689486915396</v>
      </c>
      <c r="D207" s="13">
        <v>5097</v>
      </c>
      <c r="E207" s="24">
        <v>59.055729625100597</v>
      </c>
      <c r="F207" s="12">
        <v>0.84492975963627193</v>
      </c>
      <c r="G207" s="13">
        <v>5083</v>
      </c>
      <c r="H207" s="24">
        <v>77.494223088085803</v>
      </c>
      <c r="I207" s="12">
        <v>0.66581976219111527</v>
      </c>
      <c r="J207" s="13">
        <v>5127</v>
      </c>
      <c r="K207" s="24">
        <v>69.798751523189821</v>
      </c>
      <c r="L207" s="12">
        <v>0.74686477722520994</v>
      </c>
      <c r="M207" s="13">
        <v>5084</v>
      </c>
      <c r="N207" s="24">
        <v>86.089532581578453</v>
      </c>
      <c r="O207" s="12">
        <v>0.5723716132921004</v>
      </c>
      <c r="P207" s="13">
        <v>5140</v>
      </c>
      <c r="Q207" s="24">
        <v>69.03290867600532</v>
      </c>
      <c r="R207" s="12">
        <v>0.78466666804991336</v>
      </c>
      <c r="S207" s="13">
        <v>5089</v>
      </c>
      <c r="T207" s="24">
        <v>70.126986108216613</v>
      </c>
      <c r="U207" s="12">
        <v>0.77670833282105323</v>
      </c>
      <c r="V207" s="13">
        <v>5124</v>
      </c>
      <c r="W207" s="24">
        <v>49.118881782763687</v>
      </c>
      <c r="X207" s="12">
        <v>0.82335544363573154</v>
      </c>
      <c r="Y207" s="13">
        <v>5095</v>
      </c>
      <c r="Z207" s="24">
        <v>74.351487499321607</v>
      </c>
      <c r="AA207" s="12">
        <v>0.73806252787160109</v>
      </c>
      <c r="AB207" s="13">
        <v>5114</v>
      </c>
      <c r="AC207" s="24">
        <v>57.266946190881931</v>
      </c>
      <c r="AD207" s="12">
        <v>0.82885846282356523</v>
      </c>
      <c r="AE207" s="13">
        <v>5114</v>
      </c>
      <c r="AF207" s="24">
        <v>70.332415029293145</v>
      </c>
      <c r="AG207" s="12">
        <v>0.76832410335003365</v>
      </c>
      <c r="AH207" s="13">
        <v>5104</v>
      </c>
      <c r="AI207" s="24">
        <v>77.736203498420849</v>
      </c>
      <c r="AJ207" s="12">
        <v>0.70631386282111719</v>
      </c>
      <c r="AK207" s="13">
        <v>5135</v>
      </c>
      <c r="AL207" s="24">
        <v>63.758980486588797</v>
      </c>
      <c r="AM207" s="12">
        <v>0.78375867816271172</v>
      </c>
      <c r="AN207" s="13">
        <v>5102</v>
      </c>
      <c r="AO207" s="24">
        <v>31.45018303090345</v>
      </c>
      <c r="AP207" s="12">
        <v>0.80112744121008761</v>
      </c>
      <c r="AQ207" s="13">
        <v>5064</v>
      </c>
      <c r="AR207" s="24">
        <v>28.518741097680511</v>
      </c>
      <c r="AS207" s="12">
        <v>1.1726580059975811</v>
      </c>
      <c r="AT207" s="561">
        <v>2221</v>
      </c>
    </row>
    <row r="208" spans="1:46" customFormat="1" ht="14.5" customHeight="1">
      <c r="A208" s="560" t="s">
        <v>25</v>
      </c>
      <c r="B208" s="24">
        <v>63.044632202894277</v>
      </c>
      <c r="C208" s="12">
        <v>1.317508296922594</v>
      </c>
      <c r="D208" s="13">
        <v>1893</v>
      </c>
      <c r="E208" s="24">
        <v>60.709380719932327</v>
      </c>
      <c r="F208" s="12">
        <v>1.3374152739087199</v>
      </c>
      <c r="G208" s="13">
        <v>1880</v>
      </c>
      <c r="H208" s="24">
        <v>78.742947797360856</v>
      </c>
      <c r="I208" s="12">
        <v>1.160860727187274</v>
      </c>
      <c r="J208" s="13">
        <v>1886</v>
      </c>
      <c r="K208" s="24">
        <v>71.462499958577069</v>
      </c>
      <c r="L208" s="12">
        <v>1.265276174664306</v>
      </c>
      <c r="M208" s="13">
        <v>1894</v>
      </c>
      <c r="N208" s="24">
        <v>86.315276215921159</v>
      </c>
      <c r="O208" s="12">
        <v>0.87624761788653305</v>
      </c>
      <c r="P208" s="13">
        <v>1912</v>
      </c>
      <c r="Q208" s="24">
        <v>65.584838359121335</v>
      </c>
      <c r="R208" s="12">
        <v>1.409475761423006</v>
      </c>
      <c r="S208" s="13">
        <v>1883</v>
      </c>
      <c r="T208" s="24">
        <v>72.22602014459784</v>
      </c>
      <c r="U208" s="12">
        <v>1.205415456088863</v>
      </c>
      <c r="V208" s="13">
        <v>1891</v>
      </c>
      <c r="W208" s="24">
        <v>47.005757839402293</v>
      </c>
      <c r="X208" s="12">
        <v>1.450294290765469</v>
      </c>
      <c r="Y208" s="13">
        <v>1882</v>
      </c>
      <c r="Z208" s="24">
        <v>74.040133127995162</v>
      </c>
      <c r="AA208" s="12">
        <v>1.243377915566579</v>
      </c>
      <c r="AB208" s="13">
        <v>1900</v>
      </c>
      <c r="AC208" s="24">
        <v>59.560911626037417</v>
      </c>
      <c r="AD208" s="12">
        <v>1.3580277185951231</v>
      </c>
      <c r="AE208" s="13">
        <v>1890</v>
      </c>
      <c r="AF208" s="24">
        <v>66.994790462395159</v>
      </c>
      <c r="AG208" s="12">
        <v>1.285747504402456</v>
      </c>
      <c r="AH208" s="13">
        <v>1889</v>
      </c>
      <c r="AI208" s="24">
        <v>78.323750766643968</v>
      </c>
      <c r="AJ208" s="12">
        <v>1.1263657912010241</v>
      </c>
      <c r="AK208" s="13">
        <v>1898</v>
      </c>
      <c r="AL208" s="24">
        <v>62.230910991474737</v>
      </c>
      <c r="AM208" s="12">
        <v>1.3325844158992459</v>
      </c>
      <c r="AN208" s="13">
        <v>1888</v>
      </c>
      <c r="AO208" s="24">
        <v>27.708473446717679</v>
      </c>
      <c r="AP208" s="12">
        <v>1.226145084241927</v>
      </c>
      <c r="AQ208" s="13">
        <v>1869</v>
      </c>
      <c r="AR208" s="24">
        <v>25.07392055432517</v>
      </c>
      <c r="AS208" s="12">
        <v>1.8095725644941461</v>
      </c>
      <c r="AT208" s="561">
        <v>881</v>
      </c>
    </row>
    <row r="209" spans="1:46" customFormat="1" ht="14.5" customHeight="1">
      <c r="A209" s="562" t="s">
        <v>27</v>
      </c>
      <c r="B209" s="15">
        <v>63.891489379279278</v>
      </c>
      <c r="C209" s="563">
        <v>0.71203349394078685</v>
      </c>
      <c r="D209" s="16">
        <v>6990</v>
      </c>
      <c r="E209" s="15">
        <v>59.372199027719972</v>
      </c>
      <c r="F209" s="563">
        <v>0.72959200326788243</v>
      </c>
      <c r="G209" s="16">
        <v>6963</v>
      </c>
      <c r="H209" s="15">
        <v>77.731569853056342</v>
      </c>
      <c r="I209" s="563">
        <v>0.58234370668387947</v>
      </c>
      <c r="J209" s="16">
        <v>7013</v>
      </c>
      <c r="K209" s="15">
        <v>70.11924051275534</v>
      </c>
      <c r="L209" s="563">
        <v>0.65040928138754539</v>
      </c>
      <c r="M209" s="16">
        <v>6978</v>
      </c>
      <c r="N209" s="15">
        <v>86.132725601714895</v>
      </c>
      <c r="O209" s="563">
        <v>0.49226363716480798</v>
      </c>
      <c r="P209" s="16">
        <v>7052</v>
      </c>
      <c r="Q209" s="15">
        <v>68.372760756204727</v>
      </c>
      <c r="R209" s="563">
        <v>0.68969240864387027</v>
      </c>
      <c r="S209" s="16">
        <v>6972</v>
      </c>
      <c r="T209" s="15">
        <v>70.527951679450794</v>
      </c>
      <c r="U209" s="563">
        <v>0.66954139264092161</v>
      </c>
      <c r="V209" s="16">
        <v>7015</v>
      </c>
      <c r="W209" s="15">
        <v>48.715267878545653</v>
      </c>
      <c r="X209" s="563">
        <v>0.72132137788355399</v>
      </c>
      <c r="Y209" s="16">
        <v>6977</v>
      </c>
      <c r="Z209" s="15">
        <v>74.291813123357613</v>
      </c>
      <c r="AA209" s="563">
        <v>0.64250689974327002</v>
      </c>
      <c r="AB209" s="16">
        <v>7014</v>
      </c>
      <c r="AC209" s="15">
        <v>57.705225307853233</v>
      </c>
      <c r="AD209" s="563">
        <v>0.71894786443862124</v>
      </c>
      <c r="AE209" s="16">
        <v>7004</v>
      </c>
      <c r="AF209" s="15">
        <v>69.693538130071474</v>
      </c>
      <c r="AG209" s="563">
        <v>0.66885541287129568</v>
      </c>
      <c r="AH209" s="16">
        <v>6993</v>
      </c>
      <c r="AI209" s="15">
        <v>77.848662834909206</v>
      </c>
      <c r="AJ209" s="563">
        <v>0.61043356361537437</v>
      </c>
      <c r="AK209" s="16">
        <v>7033</v>
      </c>
      <c r="AL209" s="15">
        <v>63.466074691214523</v>
      </c>
      <c r="AM209" s="563">
        <v>0.6833262170354838</v>
      </c>
      <c r="AN209" s="16">
        <v>6990</v>
      </c>
      <c r="AO209" s="15">
        <v>30.735583250779751</v>
      </c>
      <c r="AP209" s="563">
        <v>0.68976110813161873</v>
      </c>
      <c r="AQ209" s="16">
        <v>6933</v>
      </c>
      <c r="AR209" s="15">
        <v>27.832289242481849</v>
      </c>
      <c r="AS209" s="563">
        <v>1.0061093725143639</v>
      </c>
      <c r="AT209" s="564">
        <v>3102</v>
      </c>
    </row>
    <row r="210" spans="1:46" customFormat="1" ht="14.5" customHeight="1">
      <c r="A210" s="1313" t="s">
        <v>287</v>
      </c>
      <c r="B210" s="1313" t="s">
        <v>285</v>
      </c>
      <c r="C210" s="1313" t="s">
        <v>285</v>
      </c>
      <c r="D210" s="1313" t="s">
        <v>285</v>
      </c>
      <c r="E210" s="1313" t="s">
        <v>285</v>
      </c>
      <c r="F210" s="1313" t="s">
        <v>285</v>
      </c>
      <c r="G210" s="1313" t="s">
        <v>285</v>
      </c>
      <c r="H210" s="1313" t="s">
        <v>285</v>
      </c>
      <c r="I210" s="1313" t="s">
        <v>285</v>
      </c>
      <c r="J210" s="1313" t="s">
        <v>285</v>
      </c>
      <c r="K210" s="1313" t="s">
        <v>285</v>
      </c>
      <c r="L210" s="1313" t="s">
        <v>285</v>
      </c>
      <c r="M210" s="1313" t="s">
        <v>285</v>
      </c>
      <c r="N210" s="1313" t="s">
        <v>285</v>
      </c>
      <c r="O210" s="1313" t="s">
        <v>285</v>
      </c>
      <c r="P210" s="1313" t="s">
        <v>285</v>
      </c>
      <c r="Q210" s="1313" t="s">
        <v>285</v>
      </c>
      <c r="R210" s="1313" t="s">
        <v>285</v>
      </c>
      <c r="S210" s="1313" t="s">
        <v>285</v>
      </c>
      <c r="T210" s="1313" t="s">
        <v>285</v>
      </c>
      <c r="U210" s="1313" t="s">
        <v>285</v>
      </c>
      <c r="V210" s="1313" t="s">
        <v>285</v>
      </c>
      <c r="W210" s="1313" t="s">
        <v>285</v>
      </c>
      <c r="X210" s="1313" t="s">
        <v>285</v>
      </c>
      <c r="Y210" s="1313" t="s">
        <v>285</v>
      </c>
      <c r="Z210" s="1313" t="s">
        <v>285</v>
      </c>
      <c r="AA210" s="1313" t="s">
        <v>285</v>
      </c>
      <c r="AB210" s="1313" t="s">
        <v>285</v>
      </c>
      <c r="AC210" s="1313" t="s">
        <v>285</v>
      </c>
      <c r="AD210" s="1313" t="s">
        <v>285</v>
      </c>
      <c r="AE210" s="1313" t="s">
        <v>285</v>
      </c>
      <c r="AF210" s="1313" t="s">
        <v>285</v>
      </c>
      <c r="AG210" s="1313" t="s">
        <v>285</v>
      </c>
      <c r="AH210" s="1313" t="s">
        <v>285</v>
      </c>
      <c r="AI210" s="1313" t="s">
        <v>285</v>
      </c>
      <c r="AJ210" s="1313" t="s">
        <v>285</v>
      </c>
      <c r="AK210" s="1313" t="s">
        <v>285</v>
      </c>
      <c r="AL210" s="1313" t="s">
        <v>285</v>
      </c>
      <c r="AM210" s="1313" t="s">
        <v>285</v>
      </c>
      <c r="AN210" s="1313" t="s">
        <v>285</v>
      </c>
      <c r="AO210" s="1313" t="s">
        <v>285</v>
      </c>
      <c r="AP210" s="1313" t="s">
        <v>285</v>
      </c>
      <c r="AQ210" s="1313" t="s">
        <v>285</v>
      </c>
      <c r="AR210" s="1313" t="s">
        <v>285</v>
      </c>
      <c r="AS210" s="1313" t="s">
        <v>285</v>
      </c>
      <c r="AT210" s="1313" t="s">
        <v>285</v>
      </c>
    </row>
    <row r="211" spans="1:46" customFormat="1" ht="14.5" customHeight="1">
      <c r="A211" s="1313" t="s">
        <v>650</v>
      </c>
      <c r="B211" s="1313" t="s">
        <v>126</v>
      </c>
      <c r="C211" s="1313" t="s">
        <v>126</v>
      </c>
      <c r="D211" s="1313" t="s">
        <v>126</v>
      </c>
      <c r="E211" s="1313" t="s">
        <v>126</v>
      </c>
      <c r="F211" s="1313" t="s">
        <v>126</v>
      </c>
      <c r="G211" s="1313" t="s">
        <v>126</v>
      </c>
      <c r="H211" s="1313" t="s">
        <v>126</v>
      </c>
      <c r="I211" s="1313" t="s">
        <v>126</v>
      </c>
      <c r="J211" s="1313" t="s">
        <v>126</v>
      </c>
      <c r="K211" s="1313" t="s">
        <v>126</v>
      </c>
      <c r="L211" s="1313" t="s">
        <v>126</v>
      </c>
      <c r="M211" s="1313" t="s">
        <v>126</v>
      </c>
      <c r="N211" s="1313" t="s">
        <v>126</v>
      </c>
      <c r="O211" s="1313" t="s">
        <v>126</v>
      </c>
      <c r="P211" s="1313" t="s">
        <v>126</v>
      </c>
      <c r="Q211" s="1313" t="s">
        <v>126</v>
      </c>
      <c r="R211" s="1313" t="s">
        <v>126</v>
      </c>
      <c r="S211" s="1313" t="s">
        <v>126</v>
      </c>
      <c r="T211" s="1313" t="s">
        <v>126</v>
      </c>
      <c r="U211" s="1313" t="s">
        <v>126</v>
      </c>
      <c r="V211" s="1313" t="s">
        <v>126</v>
      </c>
      <c r="W211" s="1313" t="s">
        <v>126</v>
      </c>
      <c r="X211" s="1313" t="s">
        <v>126</v>
      </c>
      <c r="Y211" s="1313" t="s">
        <v>126</v>
      </c>
      <c r="Z211" s="1313" t="s">
        <v>126</v>
      </c>
      <c r="AA211" s="1313" t="s">
        <v>126</v>
      </c>
      <c r="AB211" s="1313" t="s">
        <v>126</v>
      </c>
      <c r="AC211" s="1313" t="s">
        <v>126</v>
      </c>
      <c r="AD211" s="1313" t="s">
        <v>126</v>
      </c>
      <c r="AE211" s="1313" t="s">
        <v>126</v>
      </c>
      <c r="AF211" s="1313" t="s">
        <v>126</v>
      </c>
      <c r="AG211" s="1313" t="s">
        <v>126</v>
      </c>
      <c r="AH211" s="1313" t="s">
        <v>126</v>
      </c>
      <c r="AI211" s="1313" t="s">
        <v>126</v>
      </c>
      <c r="AJ211" s="1313" t="s">
        <v>126</v>
      </c>
      <c r="AK211" s="1313" t="s">
        <v>126</v>
      </c>
      <c r="AL211" s="1313" t="s">
        <v>126</v>
      </c>
      <c r="AM211" s="1313" t="s">
        <v>126</v>
      </c>
      <c r="AN211" s="1313" t="s">
        <v>126</v>
      </c>
      <c r="AO211" s="1313" t="s">
        <v>126</v>
      </c>
      <c r="AP211" s="1313" t="s">
        <v>126</v>
      </c>
      <c r="AQ211" s="1313" t="s">
        <v>126</v>
      </c>
      <c r="AR211" s="1313" t="s">
        <v>126</v>
      </c>
      <c r="AS211" s="1313" t="s">
        <v>126</v>
      </c>
      <c r="AT211" s="1313" t="s">
        <v>126</v>
      </c>
    </row>
    <row r="212" spans="1:46" customFormat="1" ht="14.5" customHeight="1">
      <c r="A212" s="1313" t="s">
        <v>288</v>
      </c>
      <c r="B212" s="1313" t="s">
        <v>288</v>
      </c>
      <c r="C212" s="1313" t="s">
        <v>288</v>
      </c>
      <c r="D212" s="1313" t="s">
        <v>288</v>
      </c>
      <c r="E212" s="1313" t="s">
        <v>288</v>
      </c>
      <c r="F212" s="1313" t="s">
        <v>288</v>
      </c>
      <c r="G212" s="1313" t="s">
        <v>288</v>
      </c>
      <c r="H212" s="1313" t="s">
        <v>288</v>
      </c>
      <c r="I212" s="1313" t="s">
        <v>288</v>
      </c>
      <c r="J212" s="1313" t="s">
        <v>288</v>
      </c>
      <c r="K212" s="1313" t="s">
        <v>288</v>
      </c>
      <c r="L212" s="1313" t="s">
        <v>288</v>
      </c>
      <c r="M212" s="1313" t="s">
        <v>288</v>
      </c>
      <c r="N212" s="1313" t="s">
        <v>288</v>
      </c>
      <c r="O212" s="1313" t="s">
        <v>288</v>
      </c>
      <c r="P212" s="1313" t="s">
        <v>288</v>
      </c>
      <c r="Q212" s="1313" t="s">
        <v>288</v>
      </c>
      <c r="R212" s="1313" t="s">
        <v>288</v>
      </c>
      <c r="S212" s="1313" t="s">
        <v>288</v>
      </c>
      <c r="T212" s="1313" t="s">
        <v>288</v>
      </c>
      <c r="U212" s="1313" t="s">
        <v>288</v>
      </c>
      <c r="V212" s="1313" t="s">
        <v>288</v>
      </c>
      <c r="W212" s="1313" t="s">
        <v>288</v>
      </c>
      <c r="X212" s="1313" t="s">
        <v>288</v>
      </c>
      <c r="Y212" s="1313" t="s">
        <v>288</v>
      </c>
      <c r="Z212" s="1313" t="s">
        <v>288</v>
      </c>
      <c r="AA212" s="1313" t="s">
        <v>288</v>
      </c>
      <c r="AB212" s="1313" t="s">
        <v>288</v>
      </c>
      <c r="AC212" s="1313" t="s">
        <v>288</v>
      </c>
      <c r="AD212" s="1313" t="s">
        <v>288</v>
      </c>
      <c r="AE212" s="1313" t="s">
        <v>288</v>
      </c>
      <c r="AF212" s="1313" t="s">
        <v>288</v>
      </c>
      <c r="AG212" s="1313" t="s">
        <v>288</v>
      </c>
      <c r="AH212" s="1313" t="s">
        <v>288</v>
      </c>
      <c r="AI212" s="1313" t="s">
        <v>288</v>
      </c>
      <c r="AJ212" s="1313" t="s">
        <v>288</v>
      </c>
      <c r="AK212" s="1313" t="s">
        <v>288</v>
      </c>
      <c r="AL212" s="1313" t="s">
        <v>288</v>
      </c>
      <c r="AM212" s="1313" t="s">
        <v>288</v>
      </c>
      <c r="AN212" s="1313" t="s">
        <v>288</v>
      </c>
      <c r="AO212" s="1313" t="s">
        <v>288</v>
      </c>
      <c r="AP212" s="1313" t="s">
        <v>288</v>
      </c>
      <c r="AQ212" s="1313" t="s">
        <v>288</v>
      </c>
      <c r="AR212" s="1313" t="s">
        <v>288</v>
      </c>
      <c r="AS212" s="1313" t="s">
        <v>288</v>
      </c>
      <c r="AT212" s="1313" t="s">
        <v>288</v>
      </c>
    </row>
    <row r="213" spans="1:46" customFormat="1" ht="14.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row>
    <row r="214" spans="1:46" customFormat="1" ht="14.5" customHeight="1">
      <c r="A214" s="1330" t="s">
        <v>515</v>
      </c>
      <c r="B214" s="1330"/>
      <c r="C214" s="1330"/>
      <c r="D214" s="1330"/>
      <c r="E214" s="1330"/>
      <c r="F214" s="1330"/>
      <c r="G214" s="1330"/>
      <c r="H214" s="1330"/>
      <c r="I214" s="1330"/>
      <c r="J214" s="1330"/>
      <c r="K214" s="1330"/>
      <c r="L214" s="1330"/>
      <c r="M214" s="1330"/>
      <c r="N214" s="1330"/>
      <c r="O214" s="1330"/>
      <c r="P214" s="1330"/>
      <c r="Q214" s="1330"/>
      <c r="R214" s="1330"/>
      <c r="S214" s="1330"/>
      <c r="T214" s="1330"/>
      <c r="U214" s="1330"/>
      <c r="V214" s="1330"/>
      <c r="W214" s="1330"/>
      <c r="X214" s="1330"/>
      <c r="Y214" s="1330"/>
      <c r="Z214" s="1330"/>
      <c r="AA214" s="1330"/>
      <c r="AB214" s="1330"/>
      <c r="AC214" s="1330"/>
      <c r="AD214" s="1330"/>
      <c r="AE214" s="1330"/>
      <c r="AF214" s="1330"/>
      <c r="AG214" s="1330"/>
      <c r="AH214" s="1330"/>
      <c r="AI214" s="1330"/>
      <c r="AJ214" s="1330"/>
      <c r="AK214" s="1330"/>
      <c r="AL214" s="1330"/>
      <c r="AM214" s="1330"/>
      <c r="AN214" s="1330"/>
      <c r="AO214" s="1330"/>
      <c r="AP214" s="1330"/>
      <c r="AQ214" s="1330"/>
      <c r="AR214" s="1330"/>
      <c r="AS214" s="1330"/>
      <c r="AT214" s="1330"/>
    </row>
    <row r="215" spans="1:46" s="14" customFormat="1" ht="57" customHeight="1">
      <c r="A215" s="1326" t="s">
        <v>10</v>
      </c>
      <c r="B215" s="1331" t="s">
        <v>605</v>
      </c>
      <c r="C215" s="1331" t="s">
        <v>606</v>
      </c>
      <c r="D215" s="1331" t="s">
        <v>606</v>
      </c>
      <c r="E215" s="1331" t="s">
        <v>607</v>
      </c>
      <c r="F215" s="1331" t="s">
        <v>608</v>
      </c>
      <c r="G215" s="1331" t="s">
        <v>608</v>
      </c>
      <c r="H215" s="1331" t="s">
        <v>609</v>
      </c>
      <c r="I215" s="1331" t="s">
        <v>610</v>
      </c>
      <c r="J215" s="1331" t="s">
        <v>610</v>
      </c>
      <c r="K215" s="1331" t="s">
        <v>611</v>
      </c>
      <c r="L215" s="1331" t="s">
        <v>612</v>
      </c>
      <c r="M215" s="1331" t="s">
        <v>612</v>
      </c>
      <c r="N215" s="1331" t="s">
        <v>613</v>
      </c>
      <c r="O215" s="1331" t="s">
        <v>614</v>
      </c>
      <c r="P215" s="1331" t="s">
        <v>614</v>
      </c>
      <c r="Q215" s="1331" t="s">
        <v>280</v>
      </c>
      <c r="R215" s="1331" t="s">
        <v>615</v>
      </c>
      <c r="S215" s="1331" t="s">
        <v>615</v>
      </c>
      <c r="T215" s="1331" t="s">
        <v>616</v>
      </c>
      <c r="U215" s="1331" t="s">
        <v>617</v>
      </c>
      <c r="V215" s="1331" t="s">
        <v>617</v>
      </c>
      <c r="W215" s="1331" t="s">
        <v>618</v>
      </c>
      <c r="X215" s="1331" t="s">
        <v>619</v>
      </c>
      <c r="Y215" s="1331" t="s">
        <v>619</v>
      </c>
      <c r="Z215" s="1331" t="s">
        <v>620</v>
      </c>
      <c r="AA215" s="1331" t="s">
        <v>621</v>
      </c>
      <c r="AB215" s="1331" t="s">
        <v>621</v>
      </c>
      <c r="AC215" s="1331" t="s">
        <v>622</v>
      </c>
      <c r="AD215" s="1331" t="s">
        <v>623</v>
      </c>
      <c r="AE215" s="1331" t="s">
        <v>623</v>
      </c>
      <c r="AF215" s="1331" t="s">
        <v>281</v>
      </c>
      <c r="AG215" s="1331" t="s">
        <v>624</v>
      </c>
      <c r="AH215" s="1331" t="s">
        <v>624</v>
      </c>
      <c r="AI215" s="1331" t="s">
        <v>154</v>
      </c>
      <c r="AJ215" s="1331" t="s">
        <v>625</v>
      </c>
      <c r="AK215" s="1331" t="s">
        <v>625</v>
      </c>
      <c r="AL215" s="1331" t="s">
        <v>282</v>
      </c>
      <c r="AM215" s="1331" t="s">
        <v>626</v>
      </c>
      <c r="AN215" s="1331" t="s">
        <v>626</v>
      </c>
      <c r="AO215" s="1315" t="s">
        <v>631</v>
      </c>
      <c r="AP215" s="1315" t="s">
        <v>257</v>
      </c>
      <c r="AQ215" s="1315" t="s">
        <v>257</v>
      </c>
      <c r="AR215" s="1331" t="s">
        <v>283</v>
      </c>
      <c r="AS215" s="1331" t="s">
        <v>629</v>
      </c>
      <c r="AT215" s="1332" t="s">
        <v>629</v>
      </c>
    </row>
    <row r="216" spans="1:46" customFormat="1" ht="14.5" customHeight="1" thickBot="1">
      <c r="A216" s="1327"/>
      <c r="B216" s="18" t="s">
        <v>56</v>
      </c>
      <c r="C216" s="18" t="s">
        <v>57</v>
      </c>
      <c r="D216" s="6" t="s">
        <v>123</v>
      </c>
      <c r="E216" s="18" t="s">
        <v>56</v>
      </c>
      <c r="F216" s="18" t="s">
        <v>57</v>
      </c>
      <c r="G216" s="6" t="s">
        <v>123</v>
      </c>
      <c r="H216" s="18" t="s">
        <v>56</v>
      </c>
      <c r="I216" s="18" t="s">
        <v>57</v>
      </c>
      <c r="J216" s="6" t="s">
        <v>123</v>
      </c>
      <c r="K216" s="18" t="s">
        <v>56</v>
      </c>
      <c r="L216" s="18" t="s">
        <v>57</v>
      </c>
      <c r="M216" s="6" t="s">
        <v>123</v>
      </c>
      <c r="N216" s="18" t="s">
        <v>56</v>
      </c>
      <c r="O216" s="18" t="s">
        <v>57</v>
      </c>
      <c r="P216" s="6" t="s">
        <v>123</v>
      </c>
      <c r="Q216" s="18" t="s">
        <v>56</v>
      </c>
      <c r="R216" s="18" t="s">
        <v>57</v>
      </c>
      <c r="S216" s="6" t="s">
        <v>123</v>
      </c>
      <c r="T216" s="18" t="s">
        <v>56</v>
      </c>
      <c r="U216" s="18" t="s">
        <v>57</v>
      </c>
      <c r="V216" s="6" t="s">
        <v>123</v>
      </c>
      <c r="W216" s="18" t="s">
        <v>56</v>
      </c>
      <c r="X216" s="18" t="s">
        <v>57</v>
      </c>
      <c r="Y216" s="6" t="s">
        <v>123</v>
      </c>
      <c r="Z216" s="18" t="s">
        <v>56</v>
      </c>
      <c r="AA216" s="18" t="s">
        <v>57</v>
      </c>
      <c r="AB216" s="6" t="s">
        <v>123</v>
      </c>
      <c r="AC216" s="18" t="s">
        <v>56</v>
      </c>
      <c r="AD216" s="18" t="s">
        <v>57</v>
      </c>
      <c r="AE216" s="6" t="s">
        <v>123</v>
      </c>
      <c r="AF216" s="18" t="s">
        <v>56</v>
      </c>
      <c r="AG216" s="18" t="s">
        <v>57</v>
      </c>
      <c r="AH216" s="6" t="s">
        <v>123</v>
      </c>
      <c r="AI216" s="18" t="s">
        <v>56</v>
      </c>
      <c r="AJ216" s="18" t="s">
        <v>57</v>
      </c>
      <c r="AK216" s="6" t="s">
        <v>123</v>
      </c>
      <c r="AL216" s="18" t="s">
        <v>56</v>
      </c>
      <c r="AM216" s="18" t="s">
        <v>57</v>
      </c>
      <c r="AN216" s="6" t="s">
        <v>123</v>
      </c>
      <c r="AO216" s="18" t="s">
        <v>56</v>
      </c>
      <c r="AP216" s="18" t="s">
        <v>57</v>
      </c>
      <c r="AQ216" s="6" t="s">
        <v>123</v>
      </c>
      <c r="AR216" s="18" t="s">
        <v>56</v>
      </c>
      <c r="AS216" s="18" t="s">
        <v>57</v>
      </c>
      <c r="AT216" s="18" t="s">
        <v>123</v>
      </c>
    </row>
    <row r="217" spans="1:46" customFormat="1" ht="14.5" customHeight="1">
      <c r="A217" s="542" t="s">
        <v>11</v>
      </c>
      <c r="B217" s="367">
        <v>22.262641659570221</v>
      </c>
      <c r="C217" s="368">
        <v>3.020805430909312</v>
      </c>
      <c r="D217" s="369">
        <v>326</v>
      </c>
      <c r="E217" s="367">
        <v>5.1613431150626869</v>
      </c>
      <c r="F217" s="368">
        <v>1.1743849350064191</v>
      </c>
      <c r="G217" s="369">
        <v>320</v>
      </c>
      <c r="H217" s="367">
        <v>48.681531622662767</v>
      </c>
      <c r="I217" s="368">
        <v>3.8032647187174349</v>
      </c>
      <c r="J217" s="369">
        <v>337</v>
      </c>
      <c r="K217" s="367">
        <v>36.543480680026512</v>
      </c>
      <c r="L217" s="368">
        <v>4.9998889090856178</v>
      </c>
      <c r="M217" s="369">
        <v>331</v>
      </c>
      <c r="N217" s="367">
        <v>61.460466382953008</v>
      </c>
      <c r="O217" s="368">
        <v>3.9290981233347759</v>
      </c>
      <c r="P217" s="369">
        <v>351</v>
      </c>
      <c r="Q217" s="367">
        <v>26.96605290905006</v>
      </c>
      <c r="R217" s="368">
        <v>4.1758017738998996</v>
      </c>
      <c r="S217" s="369">
        <v>326</v>
      </c>
      <c r="T217" s="367">
        <v>31.516898819792669</v>
      </c>
      <c r="U217" s="368">
        <v>4.7660225722621359</v>
      </c>
      <c r="V217" s="369">
        <v>332</v>
      </c>
      <c r="W217" s="367">
        <v>20.584603278711239</v>
      </c>
      <c r="X217" s="368">
        <v>2.9388653466920491</v>
      </c>
      <c r="Y217" s="369">
        <v>330</v>
      </c>
      <c r="Z217" s="367">
        <v>29.351906418466669</v>
      </c>
      <c r="AA217" s="368">
        <v>3.5143764309465011</v>
      </c>
      <c r="AB217" s="369">
        <v>329</v>
      </c>
      <c r="AC217" s="367">
        <v>6.4752941091893623</v>
      </c>
      <c r="AD217" s="368">
        <v>1.578111770298243</v>
      </c>
      <c r="AE217" s="369">
        <v>309</v>
      </c>
      <c r="AF217" s="367">
        <v>12.00159188520821</v>
      </c>
      <c r="AG217" s="368">
        <v>2.5277632110668029</v>
      </c>
      <c r="AH217" s="369">
        <v>321</v>
      </c>
      <c r="AI217" s="367">
        <v>35.227548092854228</v>
      </c>
      <c r="AJ217" s="368">
        <v>3.9929577094540361</v>
      </c>
      <c r="AK217" s="369">
        <v>327</v>
      </c>
      <c r="AL217" s="367">
        <v>22.61050028752982</v>
      </c>
      <c r="AM217" s="368">
        <v>2.4440202744219368</v>
      </c>
      <c r="AN217" s="369">
        <v>323</v>
      </c>
      <c r="AO217" s="367">
        <v>17.387166898074049</v>
      </c>
      <c r="AP217" s="368">
        <v>1.8719435698799469</v>
      </c>
      <c r="AQ217" s="369">
        <v>327</v>
      </c>
      <c r="AR217" s="367">
        <v>40.313902611372527</v>
      </c>
      <c r="AS217" s="368">
        <v>5.1295909113380542</v>
      </c>
      <c r="AT217" s="550">
        <v>249</v>
      </c>
    </row>
    <row r="218" spans="1:46" customFormat="1" ht="14.5" customHeight="1">
      <c r="A218" s="543" t="s">
        <v>12</v>
      </c>
      <c r="B218" s="371">
        <v>20.84211399492694</v>
      </c>
      <c r="C218" s="372">
        <v>3.0803627465344792</v>
      </c>
      <c r="D218" s="373">
        <v>231</v>
      </c>
      <c r="E218" s="371">
        <v>5.1652546112632356</v>
      </c>
      <c r="F218" s="372">
        <v>1.4063257906798201</v>
      </c>
      <c r="G218" s="373">
        <v>226</v>
      </c>
      <c r="H218" s="371">
        <v>58.467053485164207</v>
      </c>
      <c r="I218" s="372">
        <v>5.1625114035066328</v>
      </c>
      <c r="J218" s="373">
        <v>240</v>
      </c>
      <c r="K218" s="371">
        <v>46.694885692393683</v>
      </c>
      <c r="L218" s="372">
        <v>4.4868460182054521</v>
      </c>
      <c r="M218" s="373">
        <v>226</v>
      </c>
      <c r="N218" s="371">
        <v>73.496480073606037</v>
      </c>
      <c r="O218" s="372">
        <v>3.93570508686622</v>
      </c>
      <c r="P218" s="373">
        <v>247</v>
      </c>
      <c r="Q218" s="371">
        <v>25.52074804928267</v>
      </c>
      <c r="R218" s="372">
        <v>4.2225061299400606</v>
      </c>
      <c r="S218" s="373">
        <v>222</v>
      </c>
      <c r="T218" s="371">
        <v>37.302946551549013</v>
      </c>
      <c r="U218" s="372">
        <v>5.3639744571368171</v>
      </c>
      <c r="V218" s="373">
        <v>220</v>
      </c>
      <c r="W218" s="371">
        <v>25.61106596284505</v>
      </c>
      <c r="X218" s="372">
        <v>4.9992711057416619</v>
      </c>
      <c r="Y218" s="373">
        <v>224</v>
      </c>
      <c r="Z218" s="371">
        <v>34.800733385171561</v>
      </c>
      <c r="AA218" s="372">
        <v>4.5317973725159311</v>
      </c>
      <c r="AB218" s="373">
        <v>230</v>
      </c>
      <c r="AC218" s="371">
        <v>8.4724509620218988</v>
      </c>
      <c r="AD218" s="372">
        <v>3.1565528954184692</v>
      </c>
      <c r="AE218" s="373">
        <v>221</v>
      </c>
      <c r="AF218" s="371">
        <v>13.75733096536915</v>
      </c>
      <c r="AG218" s="372">
        <v>3.5146530468284758</v>
      </c>
      <c r="AH218" s="373">
        <v>221</v>
      </c>
      <c r="AI218" s="371">
        <v>33.132100454050487</v>
      </c>
      <c r="AJ218" s="372">
        <v>5.6563496851064672</v>
      </c>
      <c r="AK218" s="373">
        <v>229</v>
      </c>
      <c r="AL218" s="371">
        <v>23.960530749197979</v>
      </c>
      <c r="AM218" s="372">
        <v>4.7719796393717013</v>
      </c>
      <c r="AN218" s="373">
        <v>226</v>
      </c>
      <c r="AO218" s="371">
        <v>11.0842957063001</v>
      </c>
      <c r="AP218" s="372">
        <v>2.5432313413098591</v>
      </c>
      <c r="AQ218" s="373">
        <v>219</v>
      </c>
      <c r="AR218" s="371">
        <v>31.669553510017959</v>
      </c>
      <c r="AS218" s="372">
        <v>5.0958538741128612</v>
      </c>
      <c r="AT218" s="551">
        <v>185</v>
      </c>
    </row>
    <row r="219" spans="1:46" customFormat="1" ht="14.5" customHeight="1">
      <c r="A219" s="542" t="s">
        <v>30</v>
      </c>
      <c r="B219" s="367" t="s">
        <v>462</v>
      </c>
      <c r="C219" s="368" t="s">
        <v>462</v>
      </c>
      <c r="D219" s="369" t="s">
        <v>462</v>
      </c>
      <c r="E219" s="367" t="s">
        <v>462</v>
      </c>
      <c r="F219" s="368" t="s">
        <v>462</v>
      </c>
      <c r="G219" s="369" t="s">
        <v>462</v>
      </c>
      <c r="H219" s="367" t="s">
        <v>462</v>
      </c>
      <c r="I219" s="368" t="s">
        <v>462</v>
      </c>
      <c r="J219" s="369" t="s">
        <v>462</v>
      </c>
      <c r="K219" s="367" t="s">
        <v>462</v>
      </c>
      <c r="L219" s="368" t="s">
        <v>462</v>
      </c>
      <c r="M219" s="369" t="s">
        <v>462</v>
      </c>
      <c r="N219" s="367" t="s">
        <v>462</v>
      </c>
      <c r="O219" s="368" t="s">
        <v>462</v>
      </c>
      <c r="P219" s="369" t="s">
        <v>462</v>
      </c>
      <c r="Q219" s="367" t="s">
        <v>462</v>
      </c>
      <c r="R219" s="368" t="s">
        <v>462</v>
      </c>
      <c r="S219" s="369" t="s">
        <v>462</v>
      </c>
      <c r="T219" s="367" t="s">
        <v>462</v>
      </c>
      <c r="U219" s="368" t="s">
        <v>462</v>
      </c>
      <c r="V219" s="369" t="s">
        <v>462</v>
      </c>
      <c r="W219" s="367" t="s">
        <v>462</v>
      </c>
      <c r="X219" s="368" t="s">
        <v>462</v>
      </c>
      <c r="Y219" s="369" t="s">
        <v>462</v>
      </c>
      <c r="Z219" s="367" t="s">
        <v>462</v>
      </c>
      <c r="AA219" s="368" t="s">
        <v>462</v>
      </c>
      <c r="AB219" s="369" t="s">
        <v>462</v>
      </c>
      <c r="AC219" s="367" t="s">
        <v>462</v>
      </c>
      <c r="AD219" s="368" t="s">
        <v>462</v>
      </c>
      <c r="AE219" s="369" t="s">
        <v>462</v>
      </c>
      <c r="AF219" s="367" t="s">
        <v>462</v>
      </c>
      <c r="AG219" s="368" t="s">
        <v>462</v>
      </c>
      <c r="AH219" s="369" t="s">
        <v>462</v>
      </c>
      <c r="AI219" s="367" t="s">
        <v>462</v>
      </c>
      <c r="AJ219" s="368" t="s">
        <v>462</v>
      </c>
      <c r="AK219" s="369" t="s">
        <v>462</v>
      </c>
      <c r="AL219" s="367" t="s">
        <v>462</v>
      </c>
      <c r="AM219" s="368" t="s">
        <v>462</v>
      </c>
      <c r="AN219" s="369" t="s">
        <v>462</v>
      </c>
      <c r="AO219" s="367" t="s">
        <v>462</v>
      </c>
      <c r="AP219" s="368" t="s">
        <v>462</v>
      </c>
      <c r="AQ219" s="369" t="s">
        <v>462</v>
      </c>
      <c r="AR219" s="367" t="s">
        <v>462</v>
      </c>
      <c r="AS219" s="368" t="s">
        <v>462</v>
      </c>
      <c r="AT219" s="550" t="s">
        <v>462</v>
      </c>
    </row>
    <row r="220" spans="1:46" customFormat="1" ht="14.5" customHeight="1">
      <c r="A220" s="543" t="s">
        <v>13</v>
      </c>
      <c r="B220" s="371">
        <v>26.636322978584339</v>
      </c>
      <c r="C220" s="372">
        <v>7.4805078394466582</v>
      </c>
      <c r="D220" s="373">
        <v>37</v>
      </c>
      <c r="E220" s="371">
        <v>28.70476910347573</v>
      </c>
      <c r="F220" s="372">
        <v>14.624676198662151</v>
      </c>
      <c r="G220" s="373">
        <v>35</v>
      </c>
      <c r="H220" s="371">
        <v>53.736624329358193</v>
      </c>
      <c r="I220" s="372">
        <v>8.9870030108299428</v>
      </c>
      <c r="J220" s="373">
        <v>37</v>
      </c>
      <c r="K220" s="371">
        <v>30.913203848903201</v>
      </c>
      <c r="L220" s="372">
        <v>4.3839036277155348</v>
      </c>
      <c r="M220" s="373">
        <v>33</v>
      </c>
      <c r="N220" s="371">
        <v>61.671906575714097</v>
      </c>
      <c r="O220" s="372">
        <v>6.7825721419088127</v>
      </c>
      <c r="P220" s="373">
        <v>32</v>
      </c>
      <c r="Q220" s="371">
        <v>2.3661059034225289</v>
      </c>
      <c r="R220" s="372">
        <v>2.3141860046374418</v>
      </c>
      <c r="S220" s="373">
        <v>31</v>
      </c>
      <c r="T220" s="371">
        <v>11.70615237100237</v>
      </c>
      <c r="U220" s="372">
        <v>4.184795786862427</v>
      </c>
      <c r="V220" s="373">
        <v>32</v>
      </c>
      <c r="W220" s="371">
        <v>10.60782755319957</v>
      </c>
      <c r="X220" s="372">
        <v>7.6466693617863468</v>
      </c>
      <c r="Y220" s="373">
        <v>32</v>
      </c>
      <c r="Z220" s="371">
        <v>13.457492107612021</v>
      </c>
      <c r="AA220" s="372">
        <v>6.8335008095541339</v>
      </c>
      <c r="AB220" s="373">
        <v>33</v>
      </c>
      <c r="AC220" s="371">
        <v>1.8015486758414621</v>
      </c>
      <c r="AD220" s="372">
        <v>1.5666526931312119</v>
      </c>
      <c r="AE220" s="373">
        <v>32</v>
      </c>
      <c r="AF220" s="371">
        <v>14.802543617038181</v>
      </c>
      <c r="AG220" s="372">
        <v>8.063934270680857</v>
      </c>
      <c r="AH220" s="373">
        <v>32</v>
      </c>
      <c r="AI220" s="371">
        <v>26.974603929699821</v>
      </c>
      <c r="AJ220" s="372">
        <v>8.9717109365137233</v>
      </c>
      <c r="AK220" s="373">
        <v>34</v>
      </c>
      <c r="AL220" s="371">
        <v>12.624101090455589</v>
      </c>
      <c r="AM220" s="372">
        <v>6.0352027339815022</v>
      </c>
      <c r="AN220" s="373">
        <v>32</v>
      </c>
      <c r="AO220" s="371">
        <v>0</v>
      </c>
      <c r="AP220" s="1229"/>
      <c r="AQ220" s="373">
        <v>32</v>
      </c>
      <c r="AR220" s="371">
        <v>32.040734093372343</v>
      </c>
      <c r="AS220" s="372">
        <v>8.23484253617187</v>
      </c>
      <c r="AT220" s="551">
        <v>30</v>
      </c>
    </row>
    <row r="221" spans="1:46" customFormat="1" ht="14.5" customHeight="1">
      <c r="A221" s="542" t="s">
        <v>14</v>
      </c>
      <c r="B221" s="367" t="s">
        <v>462</v>
      </c>
      <c r="C221" s="368" t="s">
        <v>462</v>
      </c>
      <c r="D221" s="369" t="s">
        <v>462</v>
      </c>
      <c r="E221" s="367" t="s">
        <v>462</v>
      </c>
      <c r="F221" s="368" t="s">
        <v>462</v>
      </c>
      <c r="G221" s="369" t="s">
        <v>462</v>
      </c>
      <c r="H221" s="367" t="s">
        <v>462</v>
      </c>
      <c r="I221" s="368" t="s">
        <v>462</v>
      </c>
      <c r="J221" s="369" t="s">
        <v>462</v>
      </c>
      <c r="K221" s="367" t="s">
        <v>462</v>
      </c>
      <c r="L221" s="368" t="s">
        <v>462</v>
      </c>
      <c r="M221" s="369" t="s">
        <v>462</v>
      </c>
      <c r="N221" s="367" t="s">
        <v>462</v>
      </c>
      <c r="O221" s="368" t="s">
        <v>462</v>
      </c>
      <c r="P221" s="369" t="s">
        <v>462</v>
      </c>
      <c r="Q221" s="367" t="s">
        <v>462</v>
      </c>
      <c r="R221" s="368" t="s">
        <v>462</v>
      </c>
      <c r="S221" s="369" t="s">
        <v>462</v>
      </c>
      <c r="T221" s="367" t="s">
        <v>462</v>
      </c>
      <c r="U221" s="368" t="s">
        <v>462</v>
      </c>
      <c r="V221" s="369" t="s">
        <v>462</v>
      </c>
      <c r="W221" s="367" t="s">
        <v>462</v>
      </c>
      <c r="X221" s="368" t="s">
        <v>462</v>
      </c>
      <c r="Y221" s="369" t="s">
        <v>462</v>
      </c>
      <c r="Z221" s="367" t="s">
        <v>462</v>
      </c>
      <c r="AA221" s="368" t="s">
        <v>462</v>
      </c>
      <c r="AB221" s="369" t="s">
        <v>462</v>
      </c>
      <c r="AC221" s="367" t="s">
        <v>462</v>
      </c>
      <c r="AD221" s="368"/>
      <c r="AE221" s="369" t="s">
        <v>462</v>
      </c>
      <c r="AF221" s="367" t="s">
        <v>462</v>
      </c>
      <c r="AG221" s="368" t="s">
        <v>462</v>
      </c>
      <c r="AH221" s="369" t="s">
        <v>462</v>
      </c>
      <c r="AI221" s="367" t="s">
        <v>462</v>
      </c>
      <c r="AJ221" s="368" t="s">
        <v>462</v>
      </c>
      <c r="AK221" s="369" t="s">
        <v>462</v>
      </c>
      <c r="AL221" s="367" t="s">
        <v>462</v>
      </c>
      <c r="AM221" s="368" t="s">
        <v>462</v>
      </c>
      <c r="AN221" s="369" t="s">
        <v>462</v>
      </c>
      <c r="AO221" s="367" t="s">
        <v>462</v>
      </c>
      <c r="AP221" s="368" t="s">
        <v>462</v>
      </c>
      <c r="AQ221" s="369" t="s">
        <v>462</v>
      </c>
      <c r="AR221" s="367" t="s">
        <v>462</v>
      </c>
      <c r="AS221" s="368"/>
      <c r="AT221" s="550" t="s">
        <v>462</v>
      </c>
    </row>
    <row r="222" spans="1:46" customFormat="1" ht="14.5" customHeight="1">
      <c r="A222" s="543" t="s">
        <v>31</v>
      </c>
      <c r="B222" s="371">
        <v>9.9126508890670504</v>
      </c>
      <c r="C222" s="372">
        <v>7.3475946094052533</v>
      </c>
      <c r="D222" s="373">
        <v>29</v>
      </c>
      <c r="E222" s="371">
        <v>7.9369379111488598</v>
      </c>
      <c r="F222" s="372">
        <v>5.9776771873969698</v>
      </c>
      <c r="G222" s="373">
        <v>29</v>
      </c>
      <c r="H222" s="371">
        <v>40.818991305873908</v>
      </c>
      <c r="I222" s="372">
        <v>10.74909620175684</v>
      </c>
      <c r="J222" s="373">
        <v>30</v>
      </c>
      <c r="K222" s="371">
        <v>51.466645627186558</v>
      </c>
      <c r="L222" s="372">
        <v>11.50613061979319</v>
      </c>
      <c r="M222" s="373">
        <v>24</v>
      </c>
      <c r="N222" s="371">
        <v>47.062348476266799</v>
      </c>
      <c r="O222" s="372">
        <v>9.8843182690031455</v>
      </c>
      <c r="P222" s="373">
        <v>28</v>
      </c>
      <c r="Q222" s="371">
        <v>19.044933752191689</v>
      </c>
      <c r="R222" s="372">
        <v>7.2296783897435146</v>
      </c>
      <c r="S222" s="373">
        <v>28</v>
      </c>
      <c r="T222" s="371">
        <v>57.197700620991043</v>
      </c>
      <c r="U222" s="372">
        <v>10.185499315220509</v>
      </c>
      <c r="V222" s="373">
        <v>28</v>
      </c>
      <c r="W222" s="371">
        <v>22.842913811328359</v>
      </c>
      <c r="X222" s="372">
        <v>11.499138723566301</v>
      </c>
      <c r="Y222" s="373">
        <v>28</v>
      </c>
      <c r="Z222" s="371">
        <v>29.870220568121582</v>
      </c>
      <c r="AA222" s="372">
        <v>10.41758079502365</v>
      </c>
      <c r="AB222" s="373">
        <v>28</v>
      </c>
      <c r="AC222" s="371">
        <v>0</v>
      </c>
      <c r="AD222" s="372"/>
      <c r="AE222" s="373">
        <v>28</v>
      </c>
      <c r="AF222" s="371">
        <v>1.0227516114629711</v>
      </c>
      <c r="AG222" s="372">
        <v>0.81166867807097165</v>
      </c>
      <c r="AH222" s="373">
        <v>28</v>
      </c>
      <c r="AI222" s="371">
        <v>37.514180948003158</v>
      </c>
      <c r="AJ222" s="372">
        <v>12.344985973104709</v>
      </c>
      <c r="AK222" s="373">
        <v>29</v>
      </c>
      <c r="AL222" s="371">
        <v>11.732790121368391</v>
      </c>
      <c r="AM222" s="372">
        <v>5.7651568585364608</v>
      </c>
      <c r="AN222" s="373">
        <v>27</v>
      </c>
      <c r="AO222" s="371">
        <v>36.970127195911587</v>
      </c>
      <c r="AP222" s="372">
        <v>7.9850465941767554</v>
      </c>
      <c r="AQ222" s="373">
        <v>30</v>
      </c>
      <c r="AR222" s="371">
        <v>49.976662158426983</v>
      </c>
      <c r="AS222" s="372">
        <v>11.3759987820146</v>
      </c>
      <c r="AT222" s="551">
        <v>26</v>
      </c>
    </row>
    <row r="223" spans="1:46" customFormat="1" ht="14.5" customHeight="1">
      <c r="A223" s="542" t="s">
        <v>15</v>
      </c>
      <c r="B223" s="367">
        <v>36.565563916539041</v>
      </c>
      <c r="C223" s="368">
        <v>5.7662188094579099</v>
      </c>
      <c r="D223" s="369">
        <v>181</v>
      </c>
      <c r="E223" s="367">
        <v>16.776261937318981</v>
      </c>
      <c r="F223" s="368">
        <v>5.2894737703130614</v>
      </c>
      <c r="G223" s="369">
        <v>172</v>
      </c>
      <c r="H223" s="367">
        <v>56.294489445394227</v>
      </c>
      <c r="I223" s="368">
        <v>6.9934363410082829</v>
      </c>
      <c r="J223" s="369">
        <v>184</v>
      </c>
      <c r="K223" s="367">
        <v>28.785002302290639</v>
      </c>
      <c r="L223" s="368">
        <v>5.907750138833971</v>
      </c>
      <c r="M223" s="369">
        <v>179</v>
      </c>
      <c r="N223" s="367">
        <v>65.96818978404994</v>
      </c>
      <c r="O223" s="368">
        <v>5.1990180149372778</v>
      </c>
      <c r="P223" s="369">
        <v>200</v>
      </c>
      <c r="Q223" s="367">
        <v>18.423330896208849</v>
      </c>
      <c r="R223" s="368">
        <v>2.838895540869578</v>
      </c>
      <c r="S223" s="369">
        <v>171</v>
      </c>
      <c r="T223" s="367">
        <v>49.566703357877422</v>
      </c>
      <c r="U223" s="368">
        <v>6.0417259760241349</v>
      </c>
      <c r="V223" s="369">
        <v>179</v>
      </c>
      <c r="W223" s="367">
        <v>26.077217383882822</v>
      </c>
      <c r="X223" s="368">
        <v>2.7557729512852651</v>
      </c>
      <c r="Y223" s="369">
        <v>180</v>
      </c>
      <c r="Z223" s="367">
        <v>52.238345525685268</v>
      </c>
      <c r="AA223" s="368">
        <v>4.7618461258713749</v>
      </c>
      <c r="AB223" s="369">
        <v>183</v>
      </c>
      <c r="AC223" s="367">
        <v>10.976466670463211</v>
      </c>
      <c r="AD223" s="368">
        <v>4.3633956268245058</v>
      </c>
      <c r="AE223" s="369">
        <v>169</v>
      </c>
      <c r="AF223" s="367">
        <v>28.743922229697649</v>
      </c>
      <c r="AG223" s="368">
        <v>4.6268335500076594</v>
      </c>
      <c r="AH223" s="369">
        <v>177</v>
      </c>
      <c r="AI223" s="367">
        <v>51.202343638733453</v>
      </c>
      <c r="AJ223" s="368">
        <v>5.3352912999806454</v>
      </c>
      <c r="AK223" s="369">
        <v>183</v>
      </c>
      <c r="AL223" s="367">
        <v>16.40000351863808</v>
      </c>
      <c r="AM223" s="368">
        <v>2.6415604144026399</v>
      </c>
      <c r="AN223" s="369">
        <v>176</v>
      </c>
      <c r="AO223" s="367">
        <v>11.244816803352069</v>
      </c>
      <c r="AP223" s="368">
        <v>2.1773830505894201</v>
      </c>
      <c r="AQ223" s="369">
        <v>171</v>
      </c>
      <c r="AR223" s="367">
        <v>44.728766392532137</v>
      </c>
      <c r="AS223" s="368">
        <v>7.8787694279069536</v>
      </c>
      <c r="AT223" s="550">
        <v>140</v>
      </c>
    </row>
    <row r="224" spans="1:46" customFormat="1" ht="14.5" customHeight="1">
      <c r="A224" s="543" t="s">
        <v>16</v>
      </c>
      <c r="B224" s="371">
        <v>50.036073958157687</v>
      </c>
      <c r="C224" s="372">
        <v>6.4261868287321429</v>
      </c>
      <c r="D224" s="373">
        <v>39</v>
      </c>
      <c r="E224" s="371">
        <v>31.38708674398573</v>
      </c>
      <c r="F224" s="372">
        <v>4.7207606759695144</v>
      </c>
      <c r="G224" s="373">
        <v>37</v>
      </c>
      <c r="H224" s="371">
        <v>64.220665384602398</v>
      </c>
      <c r="I224" s="372">
        <v>3.175862004313259</v>
      </c>
      <c r="J224" s="373">
        <v>40</v>
      </c>
      <c r="K224" s="371">
        <v>58.649304602701562</v>
      </c>
      <c r="L224" s="372">
        <v>3.9477695903891332</v>
      </c>
      <c r="M224" s="373">
        <v>41</v>
      </c>
      <c r="N224" s="371">
        <v>75.977938737022271</v>
      </c>
      <c r="O224" s="372">
        <v>4.1136731155586768</v>
      </c>
      <c r="P224" s="373">
        <v>41</v>
      </c>
      <c r="Q224" s="371">
        <v>43.806346959810533</v>
      </c>
      <c r="R224" s="372">
        <v>3.6801237132487148</v>
      </c>
      <c r="S224" s="373">
        <v>37</v>
      </c>
      <c r="T224" s="371">
        <v>57.04905943829435</v>
      </c>
      <c r="U224" s="372">
        <v>5.7192458369482226</v>
      </c>
      <c r="V224" s="373">
        <v>38</v>
      </c>
      <c r="W224" s="371">
        <v>40.754247591703418</v>
      </c>
      <c r="X224" s="372">
        <v>3.0103256309163928</v>
      </c>
      <c r="Y224" s="373">
        <v>34</v>
      </c>
      <c r="Z224" s="371">
        <v>69.928207732967891</v>
      </c>
      <c r="AA224" s="372">
        <v>2.5062349205172252</v>
      </c>
      <c r="AB224" s="373">
        <v>34</v>
      </c>
      <c r="AC224" s="371">
        <v>24.094409556383368</v>
      </c>
      <c r="AD224" s="372">
        <v>8.8262237639983407</v>
      </c>
      <c r="AE224" s="373">
        <v>36</v>
      </c>
      <c r="AF224" s="371">
        <v>18.858053609284092</v>
      </c>
      <c r="AG224" s="372">
        <v>2.5300604463623571</v>
      </c>
      <c r="AH224" s="373">
        <v>36</v>
      </c>
      <c r="AI224" s="371">
        <v>78.566581435860499</v>
      </c>
      <c r="AJ224" s="372">
        <v>7.7805620018403614</v>
      </c>
      <c r="AK224" s="373">
        <v>42</v>
      </c>
      <c r="AL224" s="371">
        <v>19.13913308468555</v>
      </c>
      <c r="AM224" s="372">
        <v>1.029679086683998</v>
      </c>
      <c r="AN224" s="373">
        <v>36</v>
      </c>
      <c r="AO224" s="371">
        <v>12.39751909078594</v>
      </c>
      <c r="AP224" s="372">
        <v>1.6560086368909031</v>
      </c>
      <c r="AQ224" s="373">
        <v>36</v>
      </c>
      <c r="AR224" s="371">
        <v>52.897500091356179</v>
      </c>
      <c r="AS224" s="372">
        <v>4.7480621844051916</v>
      </c>
      <c r="AT224" s="551">
        <v>26</v>
      </c>
    </row>
    <row r="225" spans="1:46" customFormat="1" ht="14.5" customHeight="1">
      <c r="A225" s="542" t="s">
        <v>17</v>
      </c>
      <c r="B225" s="367">
        <v>28.021795667978751</v>
      </c>
      <c r="C225" s="368">
        <v>3.7954383751615062</v>
      </c>
      <c r="D225" s="369">
        <v>360</v>
      </c>
      <c r="E225" s="367">
        <v>11.132542504287001</v>
      </c>
      <c r="F225" s="368">
        <v>2.622421483661054</v>
      </c>
      <c r="G225" s="369">
        <v>341</v>
      </c>
      <c r="H225" s="367">
        <v>51.403467966459957</v>
      </c>
      <c r="I225" s="368">
        <v>4.4677124196202866</v>
      </c>
      <c r="J225" s="369">
        <v>360</v>
      </c>
      <c r="K225" s="367">
        <v>35.304928720604231</v>
      </c>
      <c r="L225" s="368">
        <v>2.785630070209987</v>
      </c>
      <c r="M225" s="369">
        <v>342</v>
      </c>
      <c r="N225" s="367">
        <v>63.855186450865503</v>
      </c>
      <c r="O225" s="368">
        <v>4.2815477001593827</v>
      </c>
      <c r="P225" s="369">
        <v>380</v>
      </c>
      <c r="Q225" s="367">
        <v>13.621797806970569</v>
      </c>
      <c r="R225" s="368">
        <v>2.3988337372708139</v>
      </c>
      <c r="S225" s="369">
        <v>334</v>
      </c>
      <c r="T225" s="367">
        <v>32.032580439955403</v>
      </c>
      <c r="U225" s="368">
        <v>4.8807423502690757</v>
      </c>
      <c r="V225" s="369">
        <v>352</v>
      </c>
      <c r="W225" s="367">
        <v>15.022278647779631</v>
      </c>
      <c r="X225" s="368">
        <v>2.591899583449043</v>
      </c>
      <c r="Y225" s="369">
        <v>330</v>
      </c>
      <c r="Z225" s="367">
        <v>34.831361590114348</v>
      </c>
      <c r="AA225" s="368">
        <v>4.1440431003795517</v>
      </c>
      <c r="AB225" s="369">
        <v>352</v>
      </c>
      <c r="AC225" s="367">
        <v>6.706127857423497</v>
      </c>
      <c r="AD225" s="368">
        <v>1.429435564350946</v>
      </c>
      <c r="AE225" s="369">
        <v>330</v>
      </c>
      <c r="AF225" s="367">
        <v>13.75041497225234</v>
      </c>
      <c r="AG225" s="368">
        <v>2.7068524876645972</v>
      </c>
      <c r="AH225" s="369">
        <v>336</v>
      </c>
      <c r="AI225" s="367">
        <v>39.364316822316738</v>
      </c>
      <c r="AJ225" s="368">
        <v>4.3460837771930887</v>
      </c>
      <c r="AK225" s="369">
        <v>351</v>
      </c>
      <c r="AL225" s="367">
        <v>16.228834606528441</v>
      </c>
      <c r="AM225" s="368">
        <v>2.6319157696608659</v>
      </c>
      <c r="AN225" s="369">
        <v>334</v>
      </c>
      <c r="AO225" s="367">
        <v>11.79777083709161</v>
      </c>
      <c r="AP225" s="368">
        <v>3.019738018226676</v>
      </c>
      <c r="AQ225" s="369">
        <v>333</v>
      </c>
      <c r="AR225" s="367">
        <v>35.424618086007321</v>
      </c>
      <c r="AS225" s="368">
        <v>3.9641089281067399</v>
      </c>
      <c r="AT225" s="550">
        <v>257</v>
      </c>
    </row>
    <row r="226" spans="1:46" customFormat="1" ht="14.5" customHeight="1">
      <c r="A226" s="543" t="s">
        <v>18</v>
      </c>
      <c r="B226" s="371">
        <v>36.14784256416381</v>
      </c>
      <c r="C226" s="372">
        <v>3.2025653951467361</v>
      </c>
      <c r="D226" s="373">
        <v>1136</v>
      </c>
      <c r="E226" s="371">
        <v>6.1824458642993001</v>
      </c>
      <c r="F226" s="372">
        <v>1.098918527818221</v>
      </c>
      <c r="G226" s="373">
        <v>1057</v>
      </c>
      <c r="H226" s="371">
        <v>51.770141247037607</v>
      </c>
      <c r="I226" s="372">
        <v>2.279336316187953</v>
      </c>
      <c r="J226" s="373">
        <v>1131</v>
      </c>
      <c r="K226" s="371">
        <v>28.45133134977662</v>
      </c>
      <c r="L226" s="372">
        <v>2.3160622840798881</v>
      </c>
      <c r="M226" s="373">
        <v>1089</v>
      </c>
      <c r="N226" s="371">
        <v>49.796549744368313</v>
      </c>
      <c r="O226" s="372">
        <v>2.151510310953197</v>
      </c>
      <c r="P226" s="373">
        <v>1130</v>
      </c>
      <c r="Q226" s="371">
        <v>12.907107962659349</v>
      </c>
      <c r="R226" s="372">
        <v>1.8694881739400131</v>
      </c>
      <c r="S226" s="373">
        <v>1050</v>
      </c>
      <c r="T226" s="371">
        <v>37.479954512518717</v>
      </c>
      <c r="U226" s="372">
        <v>2.0227911229675399</v>
      </c>
      <c r="V226" s="373">
        <v>1107</v>
      </c>
      <c r="W226" s="371">
        <v>14.993096225912851</v>
      </c>
      <c r="X226" s="372">
        <v>1.5477263746213299</v>
      </c>
      <c r="Y226" s="373">
        <v>1062</v>
      </c>
      <c r="Z226" s="371">
        <v>24.494784498154189</v>
      </c>
      <c r="AA226" s="372">
        <v>2.23332367653716</v>
      </c>
      <c r="AB226" s="373">
        <v>1091</v>
      </c>
      <c r="AC226" s="371">
        <v>8.3652672638658121</v>
      </c>
      <c r="AD226" s="372">
        <v>1.26598129757532</v>
      </c>
      <c r="AE226" s="373">
        <v>1053</v>
      </c>
      <c r="AF226" s="371">
        <v>13.19862150939519</v>
      </c>
      <c r="AG226" s="372">
        <v>1.5684347304153159</v>
      </c>
      <c r="AH226" s="373">
        <v>1076</v>
      </c>
      <c r="AI226" s="371">
        <v>33.822428782102229</v>
      </c>
      <c r="AJ226" s="372">
        <v>2.1926688860355661</v>
      </c>
      <c r="AK226" s="373">
        <v>1118</v>
      </c>
      <c r="AL226" s="371">
        <v>12.996235684082659</v>
      </c>
      <c r="AM226" s="372">
        <v>1.415131707966665</v>
      </c>
      <c r="AN226" s="373">
        <v>1054</v>
      </c>
      <c r="AO226" s="371">
        <v>10.31882946732344</v>
      </c>
      <c r="AP226" s="372">
        <v>1.356790973773369</v>
      </c>
      <c r="AQ226" s="373">
        <v>1058</v>
      </c>
      <c r="AR226" s="371">
        <v>35.602619614032363</v>
      </c>
      <c r="AS226" s="372">
        <v>1.9892201988756399</v>
      </c>
      <c r="AT226" s="551">
        <v>891</v>
      </c>
    </row>
    <row r="227" spans="1:46" customFormat="1" ht="14.5" customHeight="1">
      <c r="A227" s="542" t="s">
        <v>19</v>
      </c>
      <c r="B227" s="367">
        <v>29.964002010738682</v>
      </c>
      <c r="C227" s="368">
        <v>8.9630631955879689</v>
      </c>
      <c r="D227" s="369">
        <v>64</v>
      </c>
      <c r="E227" s="367">
        <v>2.3369110107158209</v>
      </c>
      <c r="F227" s="368">
        <v>1.662425067580414</v>
      </c>
      <c r="G227" s="369">
        <v>61</v>
      </c>
      <c r="H227" s="367">
        <v>42.223596680737508</v>
      </c>
      <c r="I227" s="368">
        <v>9.281934031445104</v>
      </c>
      <c r="J227" s="369">
        <v>63</v>
      </c>
      <c r="K227" s="367">
        <v>27.881228934680131</v>
      </c>
      <c r="L227" s="368">
        <v>7.3580218847882612</v>
      </c>
      <c r="M227" s="369">
        <v>64</v>
      </c>
      <c r="N227" s="367">
        <v>50.080594034106802</v>
      </c>
      <c r="O227" s="368">
        <v>8.6970319558189217</v>
      </c>
      <c r="P227" s="369">
        <v>64</v>
      </c>
      <c r="Q227" s="367">
        <v>9.8944597601669759</v>
      </c>
      <c r="R227" s="368">
        <v>3.1797578459361109</v>
      </c>
      <c r="S227" s="369">
        <v>60</v>
      </c>
      <c r="T227" s="367">
        <v>29.900514430419879</v>
      </c>
      <c r="U227" s="368">
        <v>8.44035606690972</v>
      </c>
      <c r="V227" s="369">
        <v>64</v>
      </c>
      <c r="W227" s="367">
        <v>16.616853890526649</v>
      </c>
      <c r="X227" s="368">
        <v>6.5432367412880641</v>
      </c>
      <c r="Y227" s="369">
        <v>63</v>
      </c>
      <c r="Z227" s="367">
        <v>25.689459572942791</v>
      </c>
      <c r="AA227" s="368">
        <v>10.076990516393201</v>
      </c>
      <c r="AB227" s="369">
        <v>62</v>
      </c>
      <c r="AC227" s="367">
        <v>4.4007852833613024</v>
      </c>
      <c r="AD227" s="368">
        <v>2.5368072286619849</v>
      </c>
      <c r="AE227" s="369">
        <v>63</v>
      </c>
      <c r="AF227" s="367">
        <v>5.3104761617721357</v>
      </c>
      <c r="AG227" s="368">
        <v>2.6249063294835411</v>
      </c>
      <c r="AH227" s="369">
        <v>61</v>
      </c>
      <c r="AI227" s="367">
        <v>23.01022970150477</v>
      </c>
      <c r="AJ227" s="368">
        <v>4.816753021610114</v>
      </c>
      <c r="AK227" s="369">
        <v>67</v>
      </c>
      <c r="AL227" s="367">
        <v>19.628105675652101</v>
      </c>
      <c r="AM227" s="368">
        <v>9.3221324574541153</v>
      </c>
      <c r="AN227" s="369">
        <v>65</v>
      </c>
      <c r="AO227" s="367">
        <v>17.77082939413944</v>
      </c>
      <c r="AP227" s="368">
        <v>10.230199346223509</v>
      </c>
      <c r="AQ227" s="369">
        <v>64</v>
      </c>
      <c r="AR227" s="367">
        <v>39.364523112675222</v>
      </c>
      <c r="AS227" s="368">
        <v>5.5892711023995654</v>
      </c>
      <c r="AT227" s="550">
        <v>55</v>
      </c>
    </row>
    <row r="228" spans="1:46" customFormat="1" ht="14.5" customHeight="1">
      <c r="A228" s="543" t="s">
        <v>20</v>
      </c>
      <c r="B228" s="371" t="s">
        <v>462</v>
      </c>
      <c r="C228" s="371" t="s">
        <v>462</v>
      </c>
      <c r="D228" s="373" t="s">
        <v>462</v>
      </c>
      <c r="E228" s="371" t="s">
        <v>462</v>
      </c>
      <c r="F228" s="371" t="s">
        <v>462</v>
      </c>
      <c r="G228" s="373" t="s">
        <v>462</v>
      </c>
      <c r="H228" s="371" t="s">
        <v>462</v>
      </c>
      <c r="I228" s="371" t="s">
        <v>462</v>
      </c>
      <c r="J228" s="373" t="s">
        <v>462</v>
      </c>
      <c r="K228" s="371" t="s">
        <v>462</v>
      </c>
      <c r="L228" s="371" t="s">
        <v>462</v>
      </c>
      <c r="M228" s="373" t="s">
        <v>462</v>
      </c>
      <c r="N228" s="371" t="s">
        <v>462</v>
      </c>
      <c r="O228" s="372" t="s">
        <v>462</v>
      </c>
      <c r="P228" s="373" t="s">
        <v>462</v>
      </c>
      <c r="Q228" s="371" t="s">
        <v>462</v>
      </c>
      <c r="R228" s="371" t="s">
        <v>462</v>
      </c>
      <c r="S228" s="373" t="s">
        <v>462</v>
      </c>
      <c r="T228" s="371" t="s">
        <v>462</v>
      </c>
      <c r="U228" s="372"/>
      <c r="V228" s="373" t="s">
        <v>462</v>
      </c>
      <c r="W228" s="371" t="s">
        <v>462</v>
      </c>
      <c r="X228" s="371" t="s">
        <v>462</v>
      </c>
      <c r="Y228" s="373" t="s">
        <v>462</v>
      </c>
      <c r="Z228" s="371" t="s">
        <v>462</v>
      </c>
      <c r="AA228" s="372"/>
      <c r="AB228" s="373" t="s">
        <v>462</v>
      </c>
      <c r="AC228" s="371" t="s">
        <v>462</v>
      </c>
      <c r="AD228" s="372" t="s">
        <v>462</v>
      </c>
      <c r="AE228" s="373" t="s">
        <v>462</v>
      </c>
      <c r="AF228" s="371" t="s">
        <v>462</v>
      </c>
      <c r="AG228" s="1227" t="s">
        <v>462</v>
      </c>
      <c r="AH228" s="373" t="s">
        <v>462</v>
      </c>
      <c r="AI228" s="371" t="s">
        <v>462</v>
      </c>
      <c r="AJ228" s="372"/>
      <c r="AK228" s="373" t="s">
        <v>462</v>
      </c>
      <c r="AL228" s="371" t="s">
        <v>462</v>
      </c>
      <c r="AM228" s="371" t="s">
        <v>462</v>
      </c>
      <c r="AN228" s="373" t="s">
        <v>462</v>
      </c>
      <c r="AO228" s="371" t="s">
        <v>462</v>
      </c>
      <c r="AP228" s="371" t="s">
        <v>462</v>
      </c>
      <c r="AQ228" s="373" t="s">
        <v>462</v>
      </c>
      <c r="AR228" s="371" t="s">
        <v>462</v>
      </c>
      <c r="AS228" s="372" t="s">
        <v>462</v>
      </c>
      <c r="AT228" s="551" t="s">
        <v>462</v>
      </c>
    </row>
    <row r="229" spans="1:46" customFormat="1" ht="14.5" customHeight="1">
      <c r="A229" s="542" t="s">
        <v>21</v>
      </c>
      <c r="B229" s="367">
        <v>22.75605709662652</v>
      </c>
      <c r="C229" s="368">
        <v>4.4832415286656531</v>
      </c>
      <c r="D229" s="369">
        <v>135</v>
      </c>
      <c r="E229" s="367">
        <v>14.447414163172031</v>
      </c>
      <c r="F229" s="368">
        <v>4.7797674013045608</v>
      </c>
      <c r="G229" s="369">
        <v>132</v>
      </c>
      <c r="H229" s="367">
        <v>56.922379075123722</v>
      </c>
      <c r="I229" s="368">
        <v>4.9346967285470527</v>
      </c>
      <c r="J229" s="369">
        <v>138</v>
      </c>
      <c r="K229" s="367">
        <v>37.880740061500212</v>
      </c>
      <c r="L229" s="368">
        <v>4.5695190999946194</v>
      </c>
      <c r="M229" s="369">
        <v>133</v>
      </c>
      <c r="N229" s="367">
        <v>59.556752962443078</v>
      </c>
      <c r="O229" s="368">
        <v>2.422516642011344</v>
      </c>
      <c r="P229" s="369">
        <v>143</v>
      </c>
      <c r="Q229" s="367">
        <v>3.8295918566318532</v>
      </c>
      <c r="R229" s="368">
        <v>0.97324081608574031</v>
      </c>
      <c r="S229" s="369">
        <v>125</v>
      </c>
      <c r="T229" s="367">
        <v>40.104754643717641</v>
      </c>
      <c r="U229" s="368">
        <v>4.1505963860645982</v>
      </c>
      <c r="V229" s="369">
        <v>134</v>
      </c>
      <c r="W229" s="367">
        <v>17.031665999473109</v>
      </c>
      <c r="X229" s="368">
        <v>2.8547717673986708</v>
      </c>
      <c r="Y229" s="369">
        <v>129</v>
      </c>
      <c r="Z229" s="367">
        <v>27.620789781354041</v>
      </c>
      <c r="AA229" s="368">
        <v>4.9786327198243514</v>
      </c>
      <c r="AB229" s="369">
        <v>131</v>
      </c>
      <c r="AC229" s="367">
        <v>6.1021120829084801</v>
      </c>
      <c r="AD229" s="368">
        <v>1.3492353062514719</v>
      </c>
      <c r="AE229" s="369">
        <v>126</v>
      </c>
      <c r="AF229" s="367">
        <v>6.8523771313137134</v>
      </c>
      <c r="AG229" s="368">
        <v>0.9106984722743362</v>
      </c>
      <c r="AH229" s="369">
        <v>127</v>
      </c>
      <c r="AI229" s="367">
        <v>41.052423873089317</v>
      </c>
      <c r="AJ229" s="368">
        <v>4.1425988392038366</v>
      </c>
      <c r="AK229" s="369">
        <v>132</v>
      </c>
      <c r="AL229" s="367">
        <v>19.162206303380991</v>
      </c>
      <c r="AM229" s="368">
        <v>2.370098700981178</v>
      </c>
      <c r="AN229" s="369">
        <v>131</v>
      </c>
      <c r="AO229" s="367">
        <v>8.4331867110494478</v>
      </c>
      <c r="AP229" s="368">
        <v>2.2099083980554122</v>
      </c>
      <c r="AQ229" s="369">
        <v>126</v>
      </c>
      <c r="AR229" s="367">
        <v>51.929243024327619</v>
      </c>
      <c r="AS229" s="368">
        <v>2.5422135823687539</v>
      </c>
      <c r="AT229" s="550">
        <v>101</v>
      </c>
    </row>
    <row r="230" spans="1:46" customFormat="1" ht="14.5" customHeight="1">
      <c r="A230" s="543" t="s">
        <v>22</v>
      </c>
      <c r="B230" s="371" t="s">
        <v>462</v>
      </c>
      <c r="C230" s="372" t="s">
        <v>462</v>
      </c>
      <c r="D230" s="373" t="s">
        <v>462</v>
      </c>
      <c r="E230" s="371" t="s">
        <v>462</v>
      </c>
      <c r="F230" s="372" t="s">
        <v>462</v>
      </c>
      <c r="G230" s="373" t="s">
        <v>462</v>
      </c>
      <c r="H230" s="371" t="s">
        <v>462</v>
      </c>
      <c r="I230" s="372" t="s">
        <v>462</v>
      </c>
      <c r="J230" s="373" t="s">
        <v>462</v>
      </c>
      <c r="K230" s="371" t="s">
        <v>462</v>
      </c>
      <c r="L230" s="372"/>
      <c r="M230" s="373" t="s">
        <v>462</v>
      </c>
      <c r="N230" s="371" t="s">
        <v>462</v>
      </c>
      <c r="O230" s="372" t="s">
        <v>462</v>
      </c>
      <c r="P230" s="373" t="s">
        <v>462</v>
      </c>
      <c r="Q230" s="371" t="s">
        <v>462</v>
      </c>
      <c r="R230" s="372" t="s">
        <v>462</v>
      </c>
      <c r="S230" s="373" t="s">
        <v>462</v>
      </c>
      <c r="T230" s="371" t="s">
        <v>462</v>
      </c>
      <c r="U230" s="372" t="s">
        <v>462</v>
      </c>
      <c r="V230" s="373" t="s">
        <v>462</v>
      </c>
      <c r="W230" s="371" t="s">
        <v>462</v>
      </c>
      <c r="X230" s="372"/>
      <c r="Y230" s="373" t="s">
        <v>462</v>
      </c>
      <c r="Z230" s="371" t="s">
        <v>462</v>
      </c>
      <c r="AA230" s="372" t="s">
        <v>462</v>
      </c>
      <c r="AB230" s="373" t="s">
        <v>462</v>
      </c>
      <c r="AC230" s="371" t="s">
        <v>462</v>
      </c>
      <c r="AD230" s="372" t="s">
        <v>462</v>
      </c>
      <c r="AE230" s="373" t="s">
        <v>462</v>
      </c>
      <c r="AF230" s="371" t="s">
        <v>462</v>
      </c>
      <c r="AG230" s="372" t="s">
        <v>462</v>
      </c>
      <c r="AH230" s="373" t="s">
        <v>462</v>
      </c>
      <c r="AI230" s="371" t="s">
        <v>462</v>
      </c>
      <c r="AJ230" s="372" t="s">
        <v>462</v>
      </c>
      <c r="AK230" s="373" t="s">
        <v>462</v>
      </c>
      <c r="AL230" s="371" t="s">
        <v>462</v>
      </c>
      <c r="AM230" s="372" t="s">
        <v>462</v>
      </c>
      <c r="AN230" s="373" t="s">
        <v>462</v>
      </c>
      <c r="AO230" s="371" t="s">
        <v>462</v>
      </c>
      <c r="AP230" s="372" t="s">
        <v>462</v>
      </c>
      <c r="AQ230" s="373" t="s">
        <v>462</v>
      </c>
      <c r="AR230" s="371" t="s">
        <v>462</v>
      </c>
      <c r="AS230" s="1228" t="s">
        <v>462</v>
      </c>
      <c r="AT230" s="551" t="s">
        <v>462</v>
      </c>
    </row>
    <row r="231" spans="1:46" customFormat="1" ht="14.5" customHeight="1">
      <c r="A231" s="542" t="s">
        <v>23</v>
      </c>
      <c r="B231" s="367">
        <v>22.499147593792809</v>
      </c>
      <c r="C231" s="368">
        <v>10.13326470389114</v>
      </c>
      <c r="D231" s="369">
        <v>53</v>
      </c>
      <c r="E231" s="367">
        <v>3.233868482405843</v>
      </c>
      <c r="F231" s="368">
        <v>2.6038456861311872</v>
      </c>
      <c r="G231" s="369">
        <v>51</v>
      </c>
      <c r="H231" s="367">
        <v>55.401333787772423</v>
      </c>
      <c r="I231" s="368">
        <v>6.4759616691970363</v>
      </c>
      <c r="J231" s="369">
        <v>54</v>
      </c>
      <c r="K231" s="367">
        <v>31.974156280619422</v>
      </c>
      <c r="L231" s="368">
        <v>12.117260430437881</v>
      </c>
      <c r="M231" s="369">
        <v>50</v>
      </c>
      <c r="N231" s="367">
        <v>50.088920434337069</v>
      </c>
      <c r="O231" s="368">
        <v>6.0182729574194287</v>
      </c>
      <c r="P231" s="369">
        <v>55</v>
      </c>
      <c r="Q231" s="367">
        <v>9.0062200122720402</v>
      </c>
      <c r="R231" s="368">
        <v>2.3943284818972632</v>
      </c>
      <c r="S231" s="369">
        <v>50</v>
      </c>
      <c r="T231" s="367">
        <v>32.97268960950597</v>
      </c>
      <c r="U231" s="368">
        <v>9.4484864241067541</v>
      </c>
      <c r="V231" s="369">
        <v>52</v>
      </c>
      <c r="W231" s="367">
        <v>10.19648353185007</v>
      </c>
      <c r="X231" s="368">
        <v>4.6062063196258149</v>
      </c>
      <c r="Y231" s="369">
        <v>50</v>
      </c>
      <c r="Z231" s="367">
        <v>29.655845643830169</v>
      </c>
      <c r="AA231" s="368">
        <v>6.199609614653065</v>
      </c>
      <c r="AB231" s="369">
        <v>52</v>
      </c>
      <c r="AC231" s="367">
        <v>0</v>
      </c>
      <c r="AD231" s="368"/>
      <c r="AE231" s="369">
        <v>49</v>
      </c>
      <c r="AF231" s="367">
        <v>5.0774205660385299</v>
      </c>
      <c r="AG231" s="368">
        <v>1.3847246021594779</v>
      </c>
      <c r="AH231" s="369">
        <v>48</v>
      </c>
      <c r="AI231" s="367">
        <v>14.06475845428251</v>
      </c>
      <c r="AJ231" s="368">
        <v>4.4670202557068688</v>
      </c>
      <c r="AK231" s="369">
        <v>49</v>
      </c>
      <c r="AL231" s="367">
        <v>17.026049801192041</v>
      </c>
      <c r="AM231" s="368">
        <v>4.2927040276420882</v>
      </c>
      <c r="AN231" s="369">
        <v>50</v>
      </c>
      <c r="AO231" s="367">
        <v>17.735350210156739</v>
      </c>
      <c r="AP231" s="368">
        <v>6.462250651748505</v>
      </c>
      <c r="AQ231" s="369">
        <v>50</v>
      </c>
      <c r="AR231" s="367">
        <v>34.725328087245053</v>
      </c>
      <c r="AS231" s="368">
        <v>6.8735173464170352</v>
      </c>
      <c r="AT231" s="550">
        <v>40</v>
      </c>
    </row>
    <row r="232" spans="1:46" customFormat="1" ht="14.5" customHeight="1" thickBot="1">
      <c r="A232" s="544" t="s">
        <v>24</v>
      </c>
      <c r="B232" s="374">
        <v>43.885119506921903</v>
      </c>
      <c r="C232" s="375">
        <v>15.90305094627276</v>
      </c>
      <c r="D232" s="552">
        <v>21</v>
      </c>
      <c r="E232" s="374">
        <v>3.878114545413486</v>
      </c>
      <c r="F232" s="375">
        <v>1.7171500448206189</v>
      </c>
      <c r="G232" s="552">
        <v>20</v>
      </c>
      <c r="H232" s="374">
        <v>64.48205990191758</v>
      </c>
      <c r="I232" s="375">
        <v>15.648979680681981</v>
      </c>
      <c r="J232" s="552">
        <v>22</v>
      </c>
      <c r="K232" s="374">
        <v>47.587966313438599</v>
      </c>
      <c r="L232" s="375">
        <v>12.23815222917283</v>
      </c>
      <c r="M232" s="552">
        <v>20</v>
      </c>
      <c r="N232" s="374">
        <v>81.150472028030222</v>
      </c>
      <c r="O232" s="375">
        <v>7.1234644960643312</v>
      </c>
      <c r="P232" s="552">
        <v>24</v>
      </c>
      <c r="Q232" s="374">
        <v>9.7165375514947705</v>
      </c>
      <c r="R232" s="375">
        <v>9.0333124712113548</v>
      </c>
      <c r="S232" s="552">
        <v>21</v>
      </c>
      <c r="T232" s="374">
        <v>41.30982849235761</v>
      </c>
      <c r="U232" s="375">
        <v>6.560331256704055</v>
      </c>
      <c r="V232" s="552">
        <v>24</v>
      </c>
      <c r="W232" s="374">
        <v>9.6963575376605817</v>
      </c>
      <c r="X232" s="375">
        <v>3.7786700652925211</v>
      </c>
      <c r="Y232" s="552">
        <v>20</v>
      </c>
      <c r="Z232" s="374">
        <v>57.220064043256897</v>
      </c>
      <c r="AA232" s="375">
        <v>14.3745548481347</v>
      </c>
      <c r="AB232" s="552">
        <v>21</v>
      </c>
      <c r="AC232" s="374">
        <v>5.409139902611459</v>
      </c>
      <c r="AD232" s="375">
        <v>1.9077205868268381</v>
      </c>
      <c r="AE232" s="552">
        <v>20</v>
      </c>
      <c r="AF232" s="374">
        <v>46.966425845778957</v>
      </c>
      <c r="AG232" s="375">
        <v>15.518776665553069</v>
      </c>
      <c r="AH232" s="552">
        <v>20</v>
      </c>
      <c r="AI232" s="374">
        <v>89.04440792236305</v>
      </c>
      <c r="AJ232" s="375">
        <v>3.4357649610480521</v>
      </c>
      <c r="AK232" s="552">
        <v>24</v>
      </c>
      <c r="AL232" s="374">
        <v>16.329025363196269</v>
      </c>
      <c r="AM232" s="375">
        <v>7.2301594772260458</v>
      </c>
      <c r="AN232" s="552">
        <v>20</v>
      </c>
      <c r="AO232" s="374">
        <v>3.878114545413486</v>
      </c>
      <c r="AP232" s="375">
        <v>1.7171500448206189</v>
      </c>
      <c r="AQ232" s="552">
        <v>20</v>
      </c>
      <c r="AR232" s="374">
        <v>6.3804125256767534</v>
      </c>
      <c r="AS232" s="375">
        <v>5.9678527124646834</v>
      </c>
      <c r="AT232" s="553">
        <v>13</v>
      </c>
    </row>
    <row r="233" spans="1:46" customFormat="1" ht="14.5" customHeight="1">
      <c r="A233" s="546" t="s">
        <v>26</v>
      </c>
      <c r="B233" s="366">
        <v>29.85109618200471</v>
      </c>
      <c r="C233" s="364">
        <v>1.7897655891253521</v>
      </c>
      <c r="D233" s="365">
        <v>2399</v>
      </c>
      <c r="E233" s="366">
        <v>7.3280927886489904</v>
      </c>
      <c r="F233" s="364">
        <v>0.89139418491636158</v>
      </c>
      <c r="G233" s="365">
        <v>2276</v>
      </c>
      <c r="H233" s="366">
        <v>51.822424273631498</v>
      </c>
      <c r="I233" s="364">
        <v>1.625533539369092</v>
      </c>
      <c r="J233" s="365">
        <v>2416</v>
      </c>
      <c r="K233" s="366">
        <v>33.378194067676311</v>
      </c>
      <c r="L233" s="364">
        <v>1.6706992846587341</v>
      </c>
      <c r="M233" s="365">
        <v>2322</v>
      </c>
      <c r="N233" s="366">
        <v>57.732604602303859</v>
      </c>
      <c r="O233" s="364">
        <v>1.639688729468572</v>
      </c>
      <c r="P233" s="365">
        <v>2475</v>
      </c>
      <c r="Q233" s="366">
        <v>17.136421378242751</v>
      </c>
      <c r="R233" s="364">
        <v>1.4023850142018941</v>
      </c>
      <c r="S233" s="365">
        <v>2258</v>
      </c>
      <c r="T233" s="366">
        <v>36.25787657399016</v>
      </c>
      <c r="U233" s="364">
        <v>1.661580957495735</v>
      </c>
      <c r="V233" s="365">
        <v>2353</v>
      </c>
      <c r="W233" s="366">
        <v>17.946635269107329</v>
      </c>
      <c r="X233" s="364">
        <v>1.203730725194059</v>
      </c>
      <c r="Y233" s="365">
        <v>2286</v>
      </c>
      <c r="Z233" s="366">
        <v>30.525925999438151</v>
      </c>
      <c r="AA233" s="364">
        <v>1.630768616975474</v>
      </c>
      <c r="AB233" s="365">
        <v>2345</v>
      </c>
      <c r="AC233" s="366">
        <v>7.5471212533374077</v>
      </c>
      <c r="AD233" s="364">
        <v>0.80691639077475086</v>
      </c>
      <c r="AE233" s="365">
        <v>2240</v>
      </c>
      <c r="AF233" s="366">
        <v>13.77066130815877</v>
      </c>
      <c r="AG233" s="364">
        <v>1.162798891705469</v>
      </c>
      <c r="AH233" s="365">
        <v>2285</v>
      </c>
      <c r="AI233" s="366">
        <v>35.45973915051232</v>
      </c>
      <c r="AJ233" s="364">
        <v>1.639150127135155</v>
      </c>
      <c r="AK233" s="365">
        <v>2374</v>
      </c>
      <c r="AL233" s="366">
        <v>16.86941702343384</v>
      </c>
      <c r="AM233" s="364">
        <v>1.094257554198296</v>
      </c>
      <c r="AN233" s="365">
        <v>2273</v>
      </c>
      <c r="AO233" s="366">
        <v>12.891771080559611</v>
      </c>
      <c r="AP233" s="364">
        <v>1.0000985521850601</v>
      </c>
      <c r="AQ233" s="365">
        <v>2270</v>
      </c>
      <c r="AR233" s="366">
        <v>37.11341987949104</v>
      </c>
      <c r="AS233" s="364">
        <v>1.6174391431758319</v>
      </c>
      <c r="AT233" s="547">
        <v>1850</v>
      </c>
    </row>
    <row r="234" spans="1:46" customFormat="1" ht="14.5" customHeight="1">
      <c r="A234" s="546" t="s">
        <v>25</v>
      </c>
      <c r="B234" s="366">
        <v>32.205109957612251</v>
      </c>
      <c r="C234" s="364">
        <v>3.8959077577671102</v>
      </c>
      <c r="D234" s="365">
        <v>271</v>
      </c>
      <c r="E234" s="366">
        <v>16.58292118681663</v>
      </c>
      <c r="F234" s="364">
        <v>4.6109793018938623</v>
      </c>
      <c r="G234" s="365">
        <v>256</v>
      </c>
      <c r="H234" s="366">
        <v>61.997232431403859</v>
      </c>
      <c r="I234" s="364">
        <v>3.8498670730853899</v>
      </c>
      <c r="J234" s="365">
        <v>275</v>
      </c>
      <c r="K234" s="366">
        <v>40.054308712888499</v>
      </c>
      <c r="L234" s="364">
        <v>3.3601449411132531</v>
      </c>
      <c r="M234" s="365">
        <v>261</v>
      </c>
      <c r="N234" s="366">
        <v>61.49135229838155</v>
      </c>
      <c r="O234" s="364">
        <v>3.2357747358640081</v>
      </c>
      <c r="P234" s="365">
        <v>282</v>
      </c>
      <c r="Q234" s="366">
        <v>12.30096195760953</v>
      </c>
      <c r="R234" s="364">
        <v>4.5803528164267409</v>
      </c>
      <c r="S234" s="365">
        <v>247</v>
      </c>
      <c r="T234" s="366">
        <v>36.604576778983557</v>
      </c>
      <c r="U234" s="364">
        <v>4.5343811313057207</v>
      </c>
      <c r="V234" s="365">
        <v>266</v>
      </c>
      <c r="W234" s="366">
        <v>15.45550023010367</v>
      </c>
      <c r="X234" s="364">
        <v>3.65139727416063</v>
      </c>
      <c r="Y234" s="365">
        <v>247</v>
      </c>
      <c r="Z234" s="366">
        <v>37.093260683655181</v>
      </c>
      <c r="AA234" s="364">
        <v>4.9618573679073954</v>
      </c>
      <c r="AB234" s="365">
        <v>256</v>
      </c>
      <c r="AC234" s="366">
        <v>8.4680798024418849</v>
      </c>
      <c r="AD234" s="364">
        <v>3.1695659910246259</v>
      </c>
      <c r="AE234" s="365">
        <v>251</v>
      </c>
      <c r="AF234" s="366">
        <v>13.734886868810079</v>
      </c>
      <c r="AG234" s="364">
        <v>3.1938324801242608</v>
      </c>
      <c r="AH234" s="365">
        <v>251</v>
      </c>
      <c r="AI234" s="366">
        <v>43.680252094599069</v>
      </c>
      <c r="AJ234" s="364">
        <v>6.6219256054033</v>
      </c>
      <c r="AK234" s="365">
        <v>270</v>
      </c>
      <c r="AL234" s="366">
        <v>23.305240396304661</v>
      </c>
      <c r="AM234" s="364">
        <v>4.6793945304974054</v>
      </c>
      <c r="AN234" s="365">
        <v>259</v>
      </c>
      <c r="AO234" s="366">
        <v>8.7013810118062818</v>
      </c>
      <c r="AP234" s="364">
        <v>1.992153305040844</v>
      </c>
      <c r="AQ234" s="365">
        <v>249</v>
      </c>
      <c r="AR234" s="366">
        <v>44.975629574673263</v>
      </c>
      <c r="AS234" s="364">
        <v>4.0361131920870967</v>
      </c>
      <c r="AT234" s="547">
        <v>201</v>
      </c>
    </row>
    <row r="235" spans="1:46" customFormat="1" ht="14.5" customHeight="1">
      <c r="A235" s="548" t="s">
        <v>27</v>
      </c>
      <c r="B235" s="388">
        <v>30.17466618400293</v>
      </c>
      <c r="C235" s="389">
        <v>1.637614270121406</v>
      </c>
      <c r="D235" s="390">
        <v>2670</v>
      </c>
      <c r="E235" s="388">
        <v>8.5495576898448142</v>
      </c>
      <c r="F235" s="389">
        <v>1.0082264717747269</v>
      </c>
      <c r="G235" s="390">
        <v>2532</v>
      </c>
      <c r="H235" s="388">
        <v>53.204008895761483</v>
      </c>
      <c r="I235" s="389">
        <v>1.48944958948855</v>
      </c>
      <c r="J235" s="390">
        <v>2691</v>
      </c>
      <c r="K235" s="388">
        <v>34.278301594940572</v>
      </c>
      <c r="L235" s="389">
        <v>1.5190295280094459</v>
      </c>
      <c r="M235" s="390">
        <v>2583</v>
      </c>
      <c r="N235" s="388">
        <v>58.242068896596237</v>
      </c>
      <c r="O235" s="389">
        <v>1.4899941031787669</v>
      </c>
      <c r="P235" s="390">
        <v>2757</v>
      </c>
      <c r="Q235" s="388">
        <v>16.509179358471989</v>
      </c>
      <c r="R235" s="389">
        <v>1.358872164642918</v>
      </c>
      <c r="S235" s="390">
        <v>2505</v>
      </c>
      <c r="T235" s="388">
        <v>36.302727516551457</v>
      </c>
      <c r="U235" s="389">
        <v>1.5621557804136781</v>
      </c>
      <c r="V235" s="390">
        <v>2619</v>
      </c>
      <c r="W235" s="388">
        <v>17.635372318772429</v>
      </c>
      <c r="X235" s="389">
        <v>1.1456570131200601</v>
      </c>
      <c r="Y235" s="390">
        <v>2533</v>
      </c>
      <c r="Z235" s="388">
        <v>31.367572814246589</v>
      </c>
      <c r="AA235" s="389">
        <v>1.5826952084846291</v>
      </c>
      <c r="AB235" s="390">
        <v>2601</v>
      </c>
      <c r="AC235" s="388">
        <v>7.6669284466158842</v>
      </c>
      <c r="AD235" s="389">
        <v>0.81774458722062071</v>
      </c>
      <c r="AE235" s="390">
        <v>2491</v>
      </c>
      <c r="AF235" s="388">
        <v>13.766041805877441</v>
      </c>
      <c r="AG235" s="389">
        <v>1.0934892865542409</v>
      </c>
      <c r="AH235" s="390">
        <v>2536</v>
      </c>
      <c r="AI235" s="388">
        <v>36.528580466714303</v>
      </c>
      <c r="AJ235" s="389">
        <v>1.704483663666075</v>
      </c>
      <c r="AK235" s="390">
        <v>2644</v>
      </c>
      <c r="AL235" s="388">
        <v>17.731596198560169</v>
      </c>
      <c r="AM235" s="389">
        <v>1.1554217141373011</v>
      </c>
      <c r="AN235" s="390">
        <v>2532</v>
      </c>
      <c r="AO235" s="388">
        <v>12.35653400166788</v>
      </c>
      <c r="AP235" s="389">
        <v>0.91551627678351388</v>
      </c>
      <c r="AQ235" s="390">
        <v>2519</v>
      </c>
      <c r="AR235" s="388">
        <v>38.172653711579287</v>
      </c>
      <c r="AS235" s="389">
        <v>1.541308020986407</v>
      </c>
      <c r="AT235" s="391">
        <v>2051</v>
      </c>
    </row>
    <row r="236" spans="1:46" customFormat="1" ht="14.5" customHeight="1">
      <c r="A236" s="1313" t="s">
        <v>653</v>
      </c>
      <c r="B236" s="1313" t="s">
        <v>259</v>
      </c>
      <c r="C236" s="1313" t="s">
        <v>259</v>
      </c>
      <c r="D236" s="1313" t="s">
        <v>259</v>
      </c>
      <c r="E236" s="1313" t="s">
        <v>259</v>
      </c>
      <c r="F236" s="1313" t="s">
        <v>259</v>
      </c>
      <c r="G236" s="1313" t="s">
        <v>259</v>
      </c>
      <c r="H236" s="1313" t="s">
        <v>259</v>
      </c>
      <c r="I236" s="1313" t="s">
        <v>259</v>
      </c>
      <c r="J236" s="1313" t="s">
        <v>259</v>
      </c>
      <c r="K236" s="1313" t="s">
        <v>259</v>
      </c>
      <c r="L236" s="1313" t="s">
        <v>259</v>
      </c>
      <c r="M236" s="1313" t="s">
        <v>259</v>
      </c>
      <c r="N236" s="1313" t="s">
        <v>259</v>
      </c>
      <c r="O236" s="1313" t="s">
        <v>259</v>
      </c>
      <c r="P236" s="1313" t="s">
        <v>259</v>
      </c>
      <c r="Q236" s="1313" t="s">
        <v>259</v>
      </c>
      <c r="R236" s="1313" t="s">
        <v>259</v>
      </c>
      <c r="S236" s="1313" t="s">
        <v>259</v>
      </c>
      <c r="T236" s="1313" t="s">
        <v>259</v>
      </c>
      <c r="U236" s="1313" t="s">
        <v>259</v>
      </c>
      <c r="V236" s="1313" t="s">
        <v>259</v>
      </c>
      <c r="W236" s="1313" t="s">
        <v>259</v>
      </c>
      <c r="X236" s="1313" t="s">
        <v>259</v>
      </c>
      <c r="Y236" s="1313" t="s">
        <v>259</v>
      </c>
      <c r="Z236" s="1313" t="s">
        <v>259</v>
      </c>
      <c r="AA236" s="1313" t="s">
        <v>259</v>
      </c>
      <c r="AB236" s="1313" t="s">
        <v>259</v>
      </c>
      <c r="AC236" s="1313" t="s">
        <v>259</v>
      </c>
      <c r="AD236" s="1313" t="s">
        <v>259</v>
      </c>
      <c r="AE236" s="1313" t="s">
        <v>259</v>
      </c>
      <c r="AF236" s="1313" t="s">
        <v>259</v>
      </c>
      <c r="AG236" s="1313" t="s">
        <v>259</v>
      </c>
      <c r="AH236" s="1313" t="s">
        <v>259</v>
      </c>
      <c r="AI236" s="1313" t="s">
        <v>259</v>
      </c>
      <c r="AJ236" s="1313" t="s">
        <v>259</v>
      </c>
      <c r="AK236" s="1313" t="s">
        <v>259</v>
      </c>
      <c r="AL236" s="1313" t="s">
        <v>259</v>
      </c>
      <c r="AM236" s="1313" t="s">
        <v>259</v>
      </c>
      <c r="AN236" s="1313" t="s">
        <v>259</v>
      </c>
      <c r="AO236" s="1313" t="s">
        <v>259</v>
      </c>
      <c r="AP236" s="1313" t="s">
        <v>259</v>
      </c>
      <c r="AQ236" s="1313" t="s">
        <v>259</v>
      </c>
      <c r="AR236" s="1313" t="s">
        <v>259</v>
      </c>
      <c r="AS236" s="1313" t="s">
        <v>259</v>
      </c>
      <c r="AT236" s="1313" t="s">
        <v>259</v>
      </c>
    </row>
    <row r="237" spans="1:46" customFormat="1" ht="14.5" customHeight="1">
      <c r="A237" s="1313" t="s">
        <v>651</v>
      </c>
      <c r="B237" s="1313" t="s">
        <v>126</v>
      </c>
      <c r="C237" s="1313" t="s">
        <v>126</v>
      </c>
      <c r="D237" s="1313" t="s">
        <v>126</v>
      </c>
      <c r="E237" s="1313" t="s">
        <v>126</v>
      </c>
      <c r="F237" s="1313" t="s">
        <v>126</v>
      </c>
      <c r="G237" s="1313" t="s">
        <v>126</v>
      </c>
      <c r="H237" s="1313" t="s">
        <v>126</v>
      </c>
      <c r="I237" s="1313" t="s">
        <v>126</v>
      </c>
      <c r="J237" s="1313" t="s">
        <v>126</v>
      </c>
      <c r="K237" s="1313" t="s">
        <v>126</v>
      </c>
      <c r="L237" s="1313" t="s">
        <v>126</v>
      </c>
      <c r="M237" s="1313" t="s">
        <v>126</v>
      </c>
      <c r="N237" s="1313" t="s">
        <v>126</v>
      </c>
      <c r="O237" s="1313" t="s">
        <v>126</v>
      </c>
      <c r="P237" s="1313" t="s">
        <v>126</v>
      </c>
      <c r="Q237" s="1313" t="s">
        <v>126</v>
      </c>
      <c r="R237" s="1313" t="s">
        <v>126</v>
      </c>
      <c r="S237" s="1313" t="s">
        <v>126</v>
      </c>
      <c r="T237" s="1313" t="s">
        <v>126</v>
      </c>
      <c r="U237" s="1313" t="s">
        <v>126</v>
      </c>
      <c r="V237" s="1313" t="s">
        <v>126</v>
      </c>
      <c r="W237" s="1313" t="s">
        <v>126</v>
      </c>
      <c r="X237" s="1313" t="s">
        <v>126</v>
      </c>
      <c r="Y237" s="1313" t="s">
        <v>126</v>
      </c>
      <c r="Z237" s="1313" t="s">
        <v>126</v>
      </c>
      <c r="AA237" s="1313" t="s">
        <v>126</v>
      </c>
      <c r="AB237" s="1313" t="s">
        <v>126</v>
      </c>
      <c r="AC237" s="1313" t="s">
        <v>126</v>
      </c>
      <c r="AD237" s="1313" t="s">
        <v>126</v>
      </c>
      <c r="AE237" s="1313" t="s">
        <v>126</v>
      </c>
      <c r="AF237" s="1313" t="s">
        <v>126</v>
      </c>
      <c r="AG237" s="1313" t="s">
        <v>126</v>
      </c>
      <c r="AH237" s="1313" t="s">
        <v>126</v>
      </c>
      <c r="AI237" s="1313" t="s">
        <v>126</v>
      </c>
      <c r="AJ237" s="1313" t="s">
        <v>126</v>
      </c>
      <c r="AK237" s="1313" t="s">
        <v>126</v>
      </c>
      <c r="AL237" s="1313" t="s">
        <v>126</v>
      </c>
      <c r="AM237" s="1313" t="s">
        <v>126</v>
      </c>
      <c r="AN237" s="1313" t="s">
        <v>126</v>
      </c>
      <c r="AO237" s="1313" t="s">
        <v>126</v>
      </c>
      <c r="AP237" s="1313" t="s">
        <v>126</v>
      </c>
      <c r="AQ237" s="1313" t="s">
        <v>126</v>
      </c>
      <c r="AR237" s="1313" t="s">
        <v>126</v>
      </c>
      <c r="AS237" s="1313" t="s">
        <v>126</v>
      </c>
      <c r="AT237" s="1313" t="s">
        <v>126</v>
      </c>
    </row>
    <row r="238" spans="1:46" customFormat="1" ht="14.5" customHeight="1">
      <c r="A238" s="1313" t="s">
        <v>261</v>
      </c>
      <c r="B238" s="1313" t="s">
        <v>261</v>
      </c>
      <c r="C238" s="1313" t="s">
        <v>261</v>
      </c>
      <c r="D238" s="1313" t="s">
        <v>261</v>
      </c>
      <c r="E238" s="1313" t="s">
        <v>261</v>
      </c>
      <c r="F238" s="1313" t="s">
        <v>261</v>
      </c>
      <c r="G238" s="1313" t="s">
        <v>261</v>
      </c>
      <c r="H238" s="1313" t="s">
        <v>261</v>
      </c>
      <c r="I238" s="1313" t="s">
        <v>261</v>
      </c>
      <c r="J238" s="1313" t="s">
        <v>261</v>
      </c>
      <c r="K238" s="1313" t="s">
        <v>261</v>
      </c>
      <c r="L238" s="1313" t="s">
        <v>261</v>
      </c>
      <c r="M238" s="1313" t="s">
        <v>261</v>
      </c>
      <c r="N238" s="1313" t="s">
        <v>261</v>
      </c>
      <c r="O238" s="1313" t="s">
        <v>261</v>
      </c>
      <c r="P238" s="1313" t="s">
        <v>261</v>
      </c>
      <c r="Q238" s="1313" t="s">
        <v>261</v>
      </c>
      <c r="R238" s="1313" t="s">
        <v>261</v>
      </c>
      <c r="S238" s="1313" t="s">
        <v>261</v>
      </c>
      <c r="T238" s="1313" t="s">
        <v>261</v>
      </c>
      <c r="U238" s="1313" t="s">
        <v>261</v>
      </c>
      <c r="V238" s="1313" t="s">
        <v>261</v>
      </c>
      <c r="W238" s="1313" t="s">
        <v>261</v>
      </c>
      <c r="X238" s="1313" t="s">
        <v>261</v>
      </c>
      <c r="Y238" s="1313" t="s">
        <v>261</v>
      </c>
      <c r="Z238" s="1313" t="s">
        <v>261</v>
      </c>
      <c r="AA238" s="1313" t="s">
        <v>261</v>
      </c>
      <c r="AB238" s="1313" t="s">
        <v>261</v>
      </c>
      <c r="AC238" s="1313" t="s">
        <v>261</v>
      </c>
      <c r="AD238" s="1313" t="s">
        <v>261</v>
      </c>
      <c r="AE238" s="1313" t="s">
        <v>261</v>
      </c>
      <c r="AF238" s="1313" t="s">
        <v>261</v>
      </c>
      <c r="AG238" s="1313" t="s">
        <v>261</v>
      </c>
      <c r="AH238" s="1313" t="s">
        <v>261</v>
      </c>
      <c r="AI238" s="1313" t="s">
        <v>261</v>
      </c>
      <c r="AJ238" s="1313" t="s">
        <v>261</v>
      </c>
      <c r="AK238" s="1313" t="s">
        <v>261</v>
      </c>
      <c r="AL238" s="1313" t="s">
        <v>261</v>
      </c>
      <c r="AM238" s="1313" t="s">
        <v>261</v>
      </c>
      <c r="AN238" s="1313" t="s">
        <v>261</v>
      </c>
      <c r="AO238" s="1313" t="s">
        <v>261</v>
      </c>
      <c r="AP238" s="1313" t="s">
        <v>261</v>
      </c>
      <c r="AQ238" s="1313" t="s">
        <v>261</v>
      </c>
      <c r="AR238" s="1313" t="s">
        <v>261</v>
      </c>
      <c r="AS238" s="1313" t="s">
        <v>261</v>
      </c>
      <c r="AT238" s="1313" t="s">
        <v>261</v>
      </c>
    </row>
    <row r="239" spans="1:46" customFormat="1" ht="14.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row>
    <row r="240" spans="1:46" customFormat="1" ht="14.5" customHeight="1">
      <c r="A240" s="1330" t="s">
        <v>766</v>
      </c>
      <c r="B240" s="1330"/>
      <c r="C240" s="1330"/>
      <c r="D240" s="1330"/>
      <c r="E240" s="1330"/>
      <c r="F240" s="1330"/>
      <c r="G240" s="1330"/>
      <c r="H240" s="1330"/>
      <c r="I240" s="1330"/>
      <c r="J240" s="1330"/>
      <c r="K240" s="1330"/>
      <c r="L240" s="1330"/>
      <c r="M240" s="1330"/>
      <c r="N240" s="1330"/>
      <c r="O240" s="1330"/>
      <c r="P240" s="1330"/>
      <c r="Q240" s="1330"/>
      <c r="R240" s="1330"/>
      <c r="S240" s="1330"/>
      <c r="T240" s="1330"/>
      <c r="U240" s="1330"/>
      <c r="V240" s="1330"/>
      <c r="W240" s="1330"/>
      <c r="X240" s="1330"/>
      <c r="Y240" s="1330"/>
      <c r="Z240" s="1330"/>
      <c r="AA240" s="1330"/>
      <c r="AB240" s="1330"/>
      <c r="AC240" s="1330"/>
      <c r="AD240" s="1330"/>
      <c r="AE240" s="1330"/>
      <c r="AF240" s="1330"/>
      <c r="AG240" s="1330"/>
      <c r="AH240" s="1330"/>
      <c r="AI240" s="1330"/>
      <c r="AJ240" s="1330"/>
      <c r="AK240" s="1330"/>
      <c r="AL240" s="1330"/>
      <c r="AM240" s="1330"/>
      <c r="AN240" s="1330"/>
      <c r="AO240" s="1330"/>
      <c r="AP240" s="1330"/>
      <c r="AQ240" s="1330"/>
      <c r="AR240" s="1330"/>
      <c r="AS240" s="1330"/>
      <c r="AT240" s="1330"/>
    </row>
    <row r="241" spans="1:46" s="14" customFormat="1" ht="57" customHeight="1">
      <c r="A241" s="1326" t="s">
        <v>10</v>
      </c>
      <c r="B241" s="1331" t="s">
        <v>605</v>
      </c>
      <c r="C241" s="1331" t="s">
        <v>606</v>
      </c>
      <c r="D241" s="1331" t="s">
        <v>606</v>
      </c>
      <c r="E241" s="1331" t="s">
        <v>607</v>
      </c>
      <c r="F241" s="1331" t="s">
        <v>608</v>
      </c>
      <c r="G241" s="1331" t="s">
        <v>608</v>
      </c>
      <c r="H241" s="1331" t="s">
        <v>609</v>
      </c>
      <c r="I241" s="1331" t="s">
        <v>610</v>
      </c>
      <c r="J241" s="1331" t="s">
        <v>610</v>
      </c>
      <c r="K241" s="1331" t="s">
        <v>611</v>
      </c>
      <c r="L241" s="1331" t="s">
        <v>612</v>
      </c>
      <c r="M241" s="1331" t="s">
        <v>612</v>
      </c>
      <c r="N241" s="1331" t="s">
        <v>613</v>
      </c>
      <c r="O241" s="1331" t="s">
        <v>614</v>
      </c>
      <c r="P241" s="1331" t="s">
        <v>614</v>
      </c>
      <c r="Q241" s="1331" t="s">
        <v>280</v>
      </c>
      <c r="R241" s="1331" t="s">
        <v>615</v>
      </c>
      <c r="S241" s="1331" t="s">
        <v>615</v>
      </c>
      <c r="T241" s="1331" t="s">
        <v>616</v>
      </c>
      <c r="U241" s="1331" t="s">
        <v>617</v>
      </c>
      <c r="V241" s="1331" t="s">
        <v>617</v>
      </c>
      <c r="W241" s="1331" t="s">
        <v>618</v>
      </c>
      <c r="X241" s="1331" t="s">
        <v>619</v>
      </c>
      <c r="Y241" s="1331" t="s">
        <v>619</v>
      </c>
      <c r="Z241" s="1331" t="s">
        <v>620</v>
      </c>
      <c r="AA241" s="1331" t="s">
        <v>621</v>
      </c>
      <c r="AB241" s="1331" t="s">
        <v>621</v>
      </c>
      <c r="AC241" s="1331" t="s">
        <v>622</v>
      </c>
      <c r="AD241" s="1331" t="s">
        <v>623</v>
      </c>
      <c r="AE241" s="1331" t="s">
        <v>623</v>
      </c>
      <c r="AF241" s="1331" t="s">
        <v>281</v>
      </c>
      <c r="AG241" s="1331" t="s">
        <v>624</v>
      </c>
      <c r="AH241" s="1331" t="s">
        <v>624</v>
      </c>
      <c r="AI241" s="1331" t="s">
        <v>154</v>
      </c>
      <c r="AJ241" s="1331" t="s">
        <v>625</v>
      </c>
      <c r="AK241" s="1331" t="s">
        <v>625</v>
      </c>
      <c r="AL241" s="1331" t="s">
        <v>282</v>
      </c>
      <c r="AM241" s="1331" t="s">
        <v>626</v>
      </c>
      <c r="AN241" s="1331" t="s">
        <v>626</v>
      </c>
      <c r="AO241" s="1315" t="s">
        <v>631</v>
      </c>
      <c r="AP241" s="1315" t="s">
        <v>257</v>
      </c>
      <c r="AQ241" s="1315" t="s">
        <v>257</v>
      </c>
      <c r="AR241" s="1331" t="s">
        <v>283</v>
      </c>
      <c r="AS241" s="1331" t="s">
        <v>629</v>
      </c>
      <c r="AT241" s="1332" t="s">
        <v>629</v>
      </c>
    </row>
    <row r="242" spans="1:46" customFormat="1" ht="14.5" customHeight="1" thickBot="1">
      <c r="A242" s="1327"/>
      <c r="B242" s="18" t="s">
        <v>56</v>
      </c>
      <c r="C242" s="18" t="s">
        <v>57</v>
      </c>
      <c r="D242" s="6" t="s">
        <v>123</v>
      </c>
      <c r="E242" s="18" t="s">
        <v>56</v>
      </c>
      <c r="F242" s="18" t="s">
        <v>57</v>
      </c>
      <c r="G242" s="6" t="s">
        <v>123</v>
      </c>
      <c r="H242" s="18" t="s">
        <v>56</v>
      </c>
      <c r="I242" s="18" t="s">
        <v>57</v>
      </c>
      <c r="J242" s="6" t="s">
        <v>123</v>
      </c>
      <c r="K242" s="18" t="s">
        <v>56</v>
      </c>
      <c r="L242" s="18" t="s">
        <v>57</v>
      </c>
      <c r="M242" s="6" t="s">
        <v>123</v>
      </c>
      <c r="N242" s="18" t="s">
        <v>56</v>
      </c>
      <c r="O242" s="18" t="s">
        <v>57</v>
      </c>
      <c r="P242" s="6" t="s">
        <v>123</v>
      </c>
      <c r="Q242" s="18" t="s">
        <v>56</v>
      </c>
      <c r="R242" s="18" t="s">
        <v>57</v>
      </c>
      <c r="S242" s="6" t="s">
        <v>123</v>
      </c>
      <c r="T242" s="18" t="s">
        <v>56</v>
      </c>
      <c r="U242" s="18" t="s">
        <v>57</v>
      </c>
      <c r="V242" s="6" t="s">
        <v>123</v>
      </c>
      <c r="W242" s="18" t="s">
        <v>56</v>
      </c>
      <c r="X242" s="18" t="s">
        <v>57</v>
      </c>
      <c r="Y242" s="6" t="s">
        <v>123</v>
      </c>
      <c r="Z242" s="18" t="s">
        <v>56</v>
      </c>
      <c r="AA242" s="18" t="s">
        <v>57</v>
      </c>
      <c r="AB242" s="6" t="s">
        <v>123</v>
      </c>
      <c r="AC242" s="18" t="s">
        <v>56</v>
      </c>
      <c r="AD242" s="18" t="s">
        <v>57</v>
      </c>
      <c r="AE242" s="6" t="s">
        <v>123</v>
      </c>
      <c r="AF242" s="18" t="s">
        <v>56</v>
      </c>
      <c r="AG242" s="18" t="s">
        <v>57</v>
      </c>
      <c r="AH242" s="6" t="s">
        <v>123</v>
      </c>
      <c r="AI242" s="18" t="s">
        <v>56</v>
      </c>
      <c r="AJ242" s="18" t="s">
        <v>57</v>
      </c>
      <c r="AK242" s="6" t="s">
        <v>123</v>
      </c>
      <c r="AL242" s="18" t="s">
        <v>56</v>
      </c>
      <c r="AM242" s="18" t="s">
        <v>57</v>
      </c>
      <c r="AN242" s="6" t="s">
        <v>123</v>
      </c>
      <c r="AO242" s="18" t="s">
        <v>56</v>
      </c>
      <c r="AP242" s="18" t="s">
        <v>57</v>
      </c>
      <c r="AQ242" s="6" t="s">
        <v>123</v>
      </c>
      <c r="AR242" s="18" t="s">
        <v>56</v>
      </c>
      <c r="AS242" s="18" t="s">
        <v>57</v>
      </c>
      <c r="AT242" s="18" t="s">
        <v>123</v>
      </c>
    </row>
    <row r="243" spans="1:46" customFormat="1" ht="14.5" customHeight="1">
      <c r="A243" s="542" t="s">
        <v>11</v>
      </c>
      <c r="B243" s="367">
        <v>43.915991193061423</v>
      </c>
      <c r="C243" s="368">
        <v>2.4733569655173602</v>
      </c>
      <c r="D243" s="369">
        <v>438</v>
      </c>
      <c r="E243" s="367">
        <v>33.396564580316713</v>
      </c>
      <c r="F243" s="368">
        <v>3.5637727865164752</v>
      </c>
      <c r="G243" s="369">
        <v>439</v>
      </c>
      <c r="H243" s="367">
        <v>71.396846233503666</v>
      </c>
      <c r="I243" s="368">
        <v>3.1721693912638989</v>
      </c>
      <c r="J243" s="369">
        <v>444</v>
      </c>
      <c r="K243" s="367">
        <v>68.480299631448148</v>
      </c>
      <c r="L243" s="368">
        <v>2.2482338053315298</v>
      </c>
      <c r="M243" s="369">
        <v>440</v>
      </c>
      <c r="N243" s="367">
        <v>79.551508090516506</v>
      </c>
      <c r="O243" s="368">
        <v>2.167573042541119</v>
      </c>
      <c r="P243" s="369">
        <v>448</v>
      </c>
      <c r="Q243" s="367">
        <v>54.404904597358652</v>
      </c>
      <c r="R243" s="368">
        <v>2.8725090274727978</v>
      </c>
      <c r="S243" s="369">
        <v>435</v>
      </c>
      <c r="T243" s="367">
        <v>64.640050252137243</v>
      </c>
      <c r="U243" s="368">
        <v>2.611192618227304</v>
      </c>
      <c r="V243" s="369">
        <v>439</v>
      </c>
      <c r="W243" s="367">
        <v>56.033083629391022</v>
      </c>
      <c r="X243" s="368">
        <v>3.7461138241594489</v>
      </c>
      <c r="Y243" s="369">
        <v>443</v>
      </c>
      <c r="Z243" s="367">
        <v>63.820595981185882</v>
      </c>
      <c r="AA243" s="368">
        <v>3.2829772932344352</v>
      </c>
      <c r="AB243" s="369">
        <v>438</v>
      </c>
      <c r="AC243" s="367">
        <v>43.253325355769007</v>
      </c>
      <c r="AD243" s="368">
        <v>4.6163476825072483</v>
      </c>
      <c r="AE243" s="369">
        <v>438</v>
      </c>
      <c r="AF243" s="367">
        <v>52.890313777230517</v>
      </c>
      <c r="AG243" s="368">
        <v>3.8188196532134859</v>
      </c>
      <c r="AH243" s="369">
        <v>440</v>
      </c>
      <c r="AI243" s="367">
        <v>62.724535730800987</v>
      </c>
      <c r="AJ243" s="368">
        <v>3.8799952866779992</v>
      </c>
      <c r="AK243" s="369">
        <v>447</v>
      </c>
      <c r="AL243" s="367">
        <v>58.268089074495137</v>
      </c>
      <c r="AM243" s="368">
        <v>3.2606458435833718</v>
      </c>
      <c r="AN243" s="369">
        <v>443</v>
      </c>
      <c r="AO243" s="367">
        <v>59.00722001823744</v>
      </c>
      <c r="AP243" s="368">
        <v>3.447649246217213</v>
      </c>
      <c r="AQ243" s="369">
        <v>443</v>
      </c>
      <c r="AR243" s="367">
        <v>26.80473900211328</v>
      </c>
      <c r="AS243" s="368">
        <v>3.5419197069962851</v>
      </c>
      <c r="AT243" s="550">
        <v>213</v>
      </c>
    </row>
    <row r="244" spans="1:46" customFormat="1" ht="14.5" customHeight="1">
      <c r="A244" s="543" t="s">
        <v>12</v>
      </c>
      <c r="B244" s="371">
        <v>45.56045032783156</v>
      </c>
      <c r="C244" s="372">
        <v>3.9300771636265059</v>
      </c>
      <c r="D244" s="373">
        <v>281</v>
      </c>
      <c r="E244" s="371">
        <v>33.618397621173983</v>
      </c>
      <c r="F244" s="372">
        <v>4.7465736179693137</v>
      </c>
      <c r="G244" s="373">
        <v>277</v>
      </c>
      <c r="H244" s="371">
        <v>75.209097301781384</v>
      </c>
      <c r="I244" s="372">
        <v>2.791475383542815</v>
      </c>
      <c r="J244" s="373">
        <v>280</v>
      </c>
      <c r="K244" s="371">
        <v>67.835204085066607</v>
      </c>
      <c r="L244" s="372">
        <v>3.1608061847287741</v>
      </c>
      <c r="M244" s="373">
        <v>280</v>
      </c>
      <c r="N244" s="371">
        <v>82.617972344186626</v>
      </c>
      <c r="O244" s="372">
        <v>2.4508613985674241</v>
      </c>
      <c r="P244" s="373">
        <v>280</v>
      </c>
      <c r="Q244" s="371">
        <v>51.881523733577247</v>
      </c>
      <c r="R244" s="372">
        <v>4.064459907511762</v>
      </c>
      <c r="S244" s="373">
        <v>277</v>
      </c>
      <c r="T244" s="371">
        <v>74.3374640651205</v>
      </c>
      <c r="U244" s="372">
        <v>3.009136213150903</v>
      </c>
      <c r="V244" s="373">
        <v>279</v>
      </c>
      <c r="W244" s="371">
        <v>66.252130591951968</v>
      </c>
      <c r="X244" s="372">
        <v>2.942497582227328</v>
      </c>
      <c r="Y244" s="373">
        <v>283</v>
      </c>
      <c r="Z244" s="371">
        <v>63.600462318255687</v>
      </c>
      <c r="AA244" s="372">
        <v>3.6085280820496548</v>
      </c>
      <c r="AB244" s="373">
        <v>279</v>
      </c>
      <c r="AC244" s="371">
        <v>46.403550708537487</v>
      </c>
      <c r="AD244" s="372">
        <v>3.6022673054525178</v>
      </c>
      <c r="AE244" s="373">
        <v>280</v>
      </c>
      <c r="AF244" s="371">
        <v>58.622368471743393</v>
      </c>
      <c r="AG244" s="372">
        <v>3.858429703538198</v>
      </c>
      <c r="AH244" s="373">
        <v>275</v>
      </c>
      <c r="AI244" s="371">
        <v>76.726012189838855</v>
      </c>
      <c r="AJ244" s="372">
        <v>2.8618822435644469</v>
      </c>
      <c r="AK244" s="373">
        <v>279</v>
      </c>
      <c r="AL244" s="371">
        <v>54.653711845262173</v>
      </c>
      <c r="AM244" s="372">
        <v>3.161932002662406</v>
      </c>
      <c r="AN244" s="373">
        <v>278</v>
      </c>
      <c r="AO244" s="371">
        <v>54.18440056251589</v>
      </c>
      <c r="AP244" s="372">
        <v>3.4130313000581931</v>
      </c>
      <c r="AQ244" s="373">
        <v>278</v>
      </c>
      <c r="AR244" s="371">
        <v>18.632373923007449</v>
      </c>
      <c r="AS244" s="372">
        <v>4.1322326188464373</v>
      </c>
      <c r="AT244" s="551">
        <v>154</v>
      </c>
    </row>
    <row r="245" spans="1:46" customFormat="1" ht="14.5" customHeight="1">
      <c r="A245" s="542" t="s">
        <v>30</v>
      </c>
      <c r="B245" s="367" t="s">
        <v>462</v>
      </c>
      <c r="C245" s="368" t="s">
        <v>462</v>
      </c>
      <c r="D245" s="369" t="s">
        <v>462</v>
      </c>
      <c r="E245" s="367" t="s">
        <v>462</v>
      </c>
      <c r="F245" s="368" t="s">
        <v>462</v>
      </c>
      <c r="G245" s="369" t="s">
        <v>462</v>
      </c>
      <c r="H245" s="367" t="s">
        <v>462</v>
      </c>
      <c r="I245" s="368" t="s">
        <v>462</v>
      </c>
      <c r="J245" s="369" t="s">
        <v>462</v>
      </c>
      <c r="K245" s="367" t="s">
        <v>462</v>
      </c>
      <c r="L245" s="368" t="s">
        <v>462</v>
      </c>
      <c r="M245" s="369" t="s">
        <v>462</v>
      </c>
      <c r="N245" s="367" t="s">
        <v>462</v>
      </c>
      <c r="O245" s="368" t="s">
        <v>462</v>
      </c>
      <c r="P245" s="369" t="s">
        <v>462</v>
      </c>
      <c r="Q245" s="367" t="s">
        <v>462</v>
      </c>
      <c r="R245" s="368" t="s">
        <v>462</v>
      </c>
      <c r="S245" s="369" t="s">
        <v>462</v>
      </c>
      <c r="T245" s="367" t="s">
        <v>462</v>
      </c>
      <c r="U245" s="368" t="s">
        <v>462</v>
      </c>
      <c r="V245" s="369" t="s">
        <v>462</v>
      </c>
      <c r="W245" s="367" t="s">
        <v>462</v>
      </c>
      <c r="X245" s="368" t="s">
        <v>462</v>
      </c>
      <c r="Y245" s="369" t="s">
        <v>462</v>
      </c>
      <c r="Z245" s="367" t="s">
        <v>462</v>
      </c>
      <c r="AA245" s="368" t="s">
        <v>462</v>
      </c>
      <c r="AB245" s="369" t="s">
        <v>462</v>
      </c>
      <c r="AC245" s="367" t="s">
        <v>462</v>
      </c>
      <c r="AD245" s="368" t="s">
        <v>462</v>
      </c>
      <c r="AE245" s="369" t="s">
        <v>462</v>
      </c>
      <c r="AF245" s="367" t="s">
        <v>462</v>
      </c>
      <c r="AG245" s="368" t="s">
        <v>462</v>
      </c>
      <c r="AH245" s="369" t="s">
        <v>462</v>
      </c>
      <c r="AI245" s="367" t="s">
        <v>462</v>
      </c>
      <c r="AJ245" s="368" t="s">
        <v>462</v>
      </c>
      <c r="AK245" s="369" t="s">
        <v>462</v>
      </c>
      <c r="AL245" s="367" t="s">
        <v>462</v>
      </c>
      <c r="AM245" s="368" t="s">
        <v>462</v>
      </c>
      <c r="AN245" s="369" t="s">
        <v>462</v>
      </c>
      <c r="AO245" s="367" t="s">
        <v>462</v>
      </c>
      <c r="AP245" s="368" t="s">
        <v>462</v>
      </c>
      <c r="AQ245" s="369" t="s">
        <v>462</v>
      </c>
      <c r="AR245" s="367" t="s">
        <v>462</v>
      </c>
      <c r="AS245" s="368" t="s">
        <v>462</v>
      </c>
      <c r="AT245" s="550" t="s">
        <v>462</v>
      </c>
    </row>
    <row r="246" spans="1:46" customFormat="1" ht="14.5" customHeight="1">
      <c r="A246" s="543" t="s">
        <v>13</v>
      </c>
      <c r="B246" s="371">
        <v>59.45540600485235</v>
      </c>
      <c r="C246" s="372">
        <v>6.7218730716450246</v>
      </c>
      <c r="D246" s="373">
        <v>43</v>
      </c>
      <c r="E246" s="371">
        <v>48.578514619446018</v>
      </c>
      <c r="F246" s="372">
        <v>6.5073092456036399</v>
      </c>
      <c r="G246" s="373">
        <v>41</v>
      </c>
      <c r="H246" s="371">
        <v>88.675491389837404</v>
      </c>
      <c r="I246" s="372">
        <v>3.459664123073352</v>
      </c>
      <c r="J246" s="373">
        <v>40</v>
      </c>
      <c r="K246" s="371">
        <v>76.407731183527744</v>
      </c>
      <c r="L246" s="372">
        <v>8.5739857786867582</v>
      </c>
      <c r="M246" s="373">
        <v>41</v>
      </c>
      <c r="N246" s="371">
        <v>72.885870891017561</v>
      </c>
      <c r="O246" s="372">
        <v>7.2060601718209671</v>
      </c>
      <c r="P246" s="373">
        <v>42</v>
      </c>
      <c r="Q246" s="371">
        <v>39.24278828886672</v>
      </c>
      <c r="R246" s="372">
        <v>9.2114858021797019</v>
      </c>
      <c r="S246" s="373">
        <v>40</v>
      </c>
      <c r="T246" s="371">
        <v>60.431690996571142</v>
      </c>
      <c r="U246" s="372">
        <v>5.3022042042759452</v>
      </c>
      <c r="V246" s="373">
        <v>41</v>
      </c>
      <c r="W246" s="371">
        <v>56.07541335679602</v>
      </c>
      <c r="X246" s="372">
        <v>10.344848945679979</v>
      </c>
      <c r="Y246" s="373">
        <v>41</v>
      </c>
      <c r="Z246" s="371">
        <v>68.469056020009475</v>
      </c>
      <c r="AA246" s="372">
        <v>5.4685914475829742</v>
      </c>
      <c r="AB246" s="373">
        <v>40</v>
      </c>
      <c r="AC246" s="371">
        <v>50.780367988907727</v>
      </c>
      <c r="AD246" s="372">
        <v>9.2516942770232671</v>
      </c>
      <c r="AE246" s="373">
        <v>42</v>
      </c>
      <c r="AF246" s="371">
        <v>52.984490437625396</v>
      </c>
      <c r="AG246" s="372">
        <v>7.3843359333082086</v>
      </c>
      <c r="AH246" s="373">
        <v>40</v>
      </c>
      <c r="AI246" s="371">
        <v>76.358586210427092</v>
      </c>
      <c r="AJ246" s="372">
        <v>4.9499174722982318</v>
      </c>
      <c r="AK246" s="373">
        <v>42</v>
      </c>
      <c r="AL246" s="371">
        <v>66.840809247691126</v>
      </c>
      <c r="AM246" s="372">
        <v>8.1181442403062434</v>
      </c>
      <c r="AN246" s="373">
        <v>42</v>
      </c>
      <c r="AO246" s="371">
        <v>63.415852848943757</v>
      </c>
      <c r="AP246" s="372">
        <v>7.4244596532148863</v>
      </c>
      <c r="AQ246" s="373">
        <v>41</v>
      </c>
      <c r="AR246" s="371">
        <v>23.066085917900121</v>
      </c>
      <c r="AS246" s="372">
        <v>9.3687320533992118</v>
      </c>
      <c r="AT246" s="551">
        <v>21</v>
      </c>
    </row>
    <row r="247" spans="1:46" customFormat="1" ht="14.5" customHeight="1">
      <c r="A247" s="542" t="s">
        <v>14</v>
      </c>
      <c r="B247" s="367" t="s">
        <v>462</v>
      </c>
      <c r="C247" s="368" t="s">
        <v>462</v>
      </c>
      <c r="D247" s="369" t="s">
        <v>462</v>
      </c>
      <c r="E247" s="367" t="s">
        <v>462</v>
      </c>
      <c r="F247" s="368" t="s">
        <v>462</v>
      </c>
      <c r="G247" s="369" t="s">
        <v>462</v>
      </c>
      <c r="H247" s="367" t="s">
        <v>462</v>
      </c>
      <c r="I247" s="368" t="s">
        <v>462</v>
      </c>
      <c r="J247" s="369" t="s">
        <v>462</v>
      </c>
      <c r="K247" s="367" t="s">
        <v>462</v>
      </c>
      <c r="L247" s="368" t="s">
        <v>462</v>
      </c>
      <c r="M247" s="369" t="s">
        <v>462</v>
      </c>
      <c r="N247" s="367" t="s">
        <v>462</v>
      </c>
      <c r="O247" s="368" t="s">
        <v>462</v>
      </c>
      <c r="P247" s="369" t="s">
        <v>462</v>
      </c>
      <c r="Q247" s="367" t="s">
        <v>462</v>
      </c>
      <c r="R247" s="368" t="s">
        <v>462</v>
      </c>
      <c r="S247" s="369" t="s">
        <v>462</v>
      </c>
      <c r="T247" s="367" t="s">
        <v>462</v>
      </c>
      <c r="U247" s="368" t="s">
        <v>462</v>
      </c>
      <c r="V247" s="369" t="s">
        <v>462</v>
      </c>
      <c r="W247" s="367" t="s">
        <v>462</v>
      </c>
      <c r="X247" s="368" t="s">
        <v>462</v>
      </c>
      <c r="Y247" s="369" t="s">
        <v>462</v>
      </c>
      <c r="Z247" s="367" t="s">
        <v>462</v>
      </c>
      <c r="AA247" s="368" t="s">
        <v>462</v>
      </c>
      <c r="AB247" s="369" t="s">
        <v>462</v>
      </c>
      <c r="AC247" s="367" t="s">
        <v>462</v>
      </c>
      <c r="AD247" s="368" t="s">
        <v>462</v>
      </c>
      <c r="AE247" s="369" t="s">
        <v>462</v>
      </c>
      <c r="AF247" s="367" t="s">
        <v>462</v>
      </c>
      <c r="AG247" s="368" t="s">
        <v>462</v>
      </c>
      <c r="AH247" s="369" t="s">
        <v>462</v>
      </c>
      <c r="AI247" s="367" t="s">
        <v>462</v>
      </c>
      <c r="AJ247" s="368" t="s">
        <v>462</v>
      </c>
      <c r="AK247" s="369" t="s">
        <v>462</v>
      </c>
      <c r="AL247" s="367" t="s">
        <v>462</v>
      </c>
      <c r="AM247" s="368" t="s">
        <v>462</v>
      </c>
      <c r="AN247" s="369" t="s">
        <v>462</v>
      </c>
      <c r="AO247" s="367" t="s">
        <v>462</v>
      </c>
      <c r="AP247" s="368" t="s">
        <v>462</v>
      </c>
      <c r="AQ247" s="369" t="s">
        <v>462</v>
      </c>
      <c r="AR247" s="367" t="s">
        <v>462</v>
      </c>
      <c r="AS247" s="368" t="s">
        <v>462</v>
      </c>
      <c r="AT247" s="550" t="s">
        <v>462</v>
      </c>
    </row>
    <row r="248" spans="1:46" customFormat="1" ht="14.5" customHeight="1">
      <c r="A248" s="543" t="s">
        <v>31</v>
      </c>
      <c r="B248" s="371">
        <v>48.962245592911671</v>
      </c>
      <c r="C248" s="372">
        <v>8.4870137898048537</v>
      </c>
      <c r="D248" s="373">
        <v>43</v>
      </c>
      <c r="E248" s="371">
        <v>34.012996165982898</v>
      </c>
      <c r="F248" s="372">
        <v>10.13500562941152</v>
      </c>
      <c r="G248" s="373">
        <v>42</v>
      </c>
      <c r="H248" s="371">
        <v>74.94585746072778</v>
      </c>
      <c r="I248" s="372">
        <v>5.4601167540785553</v>
      </c>
      <c r="J248" s="373">
        <v>45</v>
      </c>
      <c r="K248" s="371">
        <v>72.566354708257066</v>
      </c>
      <c r="L248" s="372">
        <v>5.7753394257270223</v>
      </c>
      <c r="M248" s="373">
        <v>43</v>
      </c>
      <c r="N248" s="371">
        <v>79.897478161884976</v>
      </c>
      <c r="O248" s="372">
        <v>6.869587820632411</v>
      </c>
      <c r="P248" s="373">
        <v>44</v>
      </c>
      <c r="Q248" s="371">
        <v>54.00819726825965</v>
      </c>
      <c r="R248" s="372">
        <v>7.8292844455501287</v>
      </c>
      <c r="S248" s="373">
        <v>43</v>
      </c>
      <c r="T248" s="371">
        <v>78.962681355398018</v>
      </c>
      <c r="U248" s="372">
        <v>9.1580512379071255</v>
      </c>
      <c r="V248" s="373">
        <v>43</v>
      </c>
      <c r="W248" s="371">
        <v>61.121753644916232</v>
      </c>
      <c r="X248" s="372">
        <v>8.3494941216933469</v>
      </c>
      <c r="Y248" s="373">
        <v>41</v>
      </c>
      <c r="Z248" s="371">
        <v>64.691807098128194</v>
      </c>
      <c r="AA248" s="372">
        <v>5.7368320065666767</v>
      </c>
      <c r="AB248" s="373">
        <v>43</v>
      </c>
      <c r="AC248" s="371">
        <v>47.760155026088938</v>
      </c>
      <c r="AD248" s="372">
        <v>4.3754794361853451</v>
      </c>
      <c r="AE248" s="373">
        <v>42</v>
      </c>
      <c r="AF248" s="371">
        <v>69.800272326211569</v>
      </c>
      <c r="AG248" s="372">
        <v>9.4008336727173329</v>
      </c>
      <c r="AH248" s="373">
        <v>42</v>
      </c>
      <c r="AI248" s="371">
        <v>75.893577922183056</v>
      </c>
      <c r="AJ248" s="372">
        <v>4.9108594858624111</v>
      </c>
      <c r="AK248" s="373">
        <v>44</v>
      </c>
      <c r="AL248" s="371">
        <v>68.937460795124608</v>
      </c>
      <c r="AM248" s="372">
        <v>7.0074146405896691</v>
      </c>
      <c r="AN248" s="373">
        <v>43</v>
      </c>
      <c r="AO248" s="371">
        <v>65.248000184002692</v>
      </c>
      <c r="AP248" s="372">
        <v>3.6205561919084541</v>
      </c>
      <c r="AQ248" s="373">
        <v>44</v>
      </c>
      <c r="AR248" s="371">
        <v>39.850117720081833</v>
      </c>
      <c r="AS248" s="372">
        <v>4.2950843727387102</v>
      </c>
      <c r="AT248" s="551">
        <v>24</v>
      </c>
    </row>
    <row r="249" spans="1:46" customFormat="1" ht="14.5" customHeight="1">
      <c r="A249" s="542" t="s">
        <v>15</v>
      </c>
      <c r="B249" s="367">
        <v>49.865443309090537</v>
      </c>
      <c r="C249" s="368">
        <v>6.2286002937934182</v>
      </c>
      <c r="D249" s="369">
        <v>224</v>
      </c>
      <c r="E249" s="367">
        <v>35.166789470296912</v>
      </c>
      <c r="F249" s="368">
        <v>2.832561088735881</v>
      </c>
      <c r="G249" s="369">
        <v>218</v>
      </c>
      <c r="H249" s="367">
        <v>80.95596217822154</v>
      </c>
      <c r="I249" s="368">
        <v>4.2603489763779132</v>
      </c>
      <c r="J249" s="369">
        <v>230</v>
      </c>
      <c r="K249" s="367">
        <v>72.189694105189773</v>
      </c>
      <c r="L249" s="368">
        <v>3.9959644457479468</v>
      </c>
      <c r="M249" s="369">
        <v>228</v>
      </c>
      <c r="N249" s="367">
        <v>85.900407936201262</v>
      </c>
      <c r="O249" s="368">
        <v>3.2562874113548581</v>
      </c>
      <c r="P249" s="369">
        <v>230</v>
      </c>
      <c r="Q249" s="367">
        <v>55.248839332564081</v>
      </c>
      <c r="R249" s="368">
        <v>3.7939997928893932</v>
      </c>
      <c r="S249" s="369">
        <v>221</v>
      </c>
      <c r="T249" s="367">
        <v>73.355994323368421</v>
      </c>
      <c r="U249" s="368">
        <v>6.3807708965894241</v>
      </c>
      <c r="V249" s="369">
        <v>227</v>
      </c>
      <c r="W249" s="367">
        <v>67.040789426070958</v>
      </c>
      <c r="X249" s="368">
        <v>5.0887614870401023</v>
      </c>
      <c r="Y249" s="369">
        <v>227</v>
      </c>
      <c r="Z249" s="367">
        <v>68.201129432839579</v>
      </c>
      <c r="AA249" s="368">
        <v>4.8924849087930466</v>
      </c>
      <c r="AB249" s="369">
        <v>227</v>
      </c>
      <c r="AC249" s="367">
        <v>57.002656708049102</v>
      </c>
      <c r="AD249" s="368">
        <v>4.3395485641263543</v>
      </c>
      <c r="AE249" s="369">
        <v>224</v>
      </c>
      <c r="AF249" s="367">
        <v>71.016252150982041</v>
      </c>
      <c r="AG249" s="368">
        <v>3.8075902235865162</v>
      </c>
      <c r="AH249" s="369">
        <v>221</v>
      </c>
      <c r="AI249" s="367">
        <v>76.931259330486597</v>
      </c>
      <c r="AJ249" s="368">
        <v>2.8339844998034232</v>
      </c>
      <c r="AK249" s="369">
        <v>228</v>
      </c>
      <c r="AL249" s="367">
        <v>64.956173793037621</v>
      </c>
      <c r="AM249" s="368">
        <v>4.204875202454148</v>
      </c>
      <c r="AN249" s="369">
        <v>227</v>
      </c>
      <c r="AO249" s="367">
        <v>62.618798911683697</v>
      </c>
      <c r="AP249" s="368">
        <v>4.19589605497685</v>
      </c>
      <c r="AQ249" s="369">
        <v>224</v>
      </c>
      <c r="AR249" s="367">
        <v>26.515067469919359</v>
      </c>
      <c r="AS249" s="368">
        <v>7.5374137103773151</v>
      </c>
      <c r="AT249" s="550">
        <v>108</v>
      </c>
    </row>
    <row r="250" spans="1:46" customFormat="1" ht="14.5" customHeight="1">
      <c r="A250" s="543" t="s">
        <v>16</v>
      </c>
      <c r="B250" s="371">
        <v>62.124054363836848</v>
      </c>
      <c r="C250" s="372">
        <v>8.7364505725802726</v>
      </c>
      <c r="D250" s="373">
        <v>52</v>
      </c>
      <c r="E250" s="371">
        <v>61.785538780284021</v>
      </c>
      <c r="F250" s="372">
        <v>4.8504833917415011</v>
      </c>
      <c r="G250" s="373">
        <v>52</v>
      </c>
      <c r="H250" s="371">
        <v>87.305430427784131</v>
      </c>
      <c r="I250" s="372">
        <v>3.972753542144154</v>
      </c>
      <c r="J250" s="373">
        <v>52</v>
      </c>
      <c r="K250" s="371">
        <v>80.663126440354844</v>
      </c>
      <c r="L250" s="372">
        <v>3.3847584648629119</v>
      </c>
      <c r="M250" s="373">
        <v>53</v>
      </c>
      <c r="N250" s="371">
        <v>90.330434938152308</v>
      </c>
      <c r="O250" s="372">
        <v>3.4000792730405629</v>
      </c>
      <c r="P250" s="373">
        <v>54</v>
      </c>
      <c r="Q250" s="371">
        <v>61.952810254928828</v>
      </c>
      <c r="R250" s="372">
        <v>6.6568447358386411</v>
      </c>
      <c r="S250" s="373">
        <v>52</v>
      </c>
      <c r="T250" s="371">
        <v>82.491064471367665</v>
      </c>
      <c r="U250" s="372">
        <v>6.6680626431682031</v>
      </c>
      <c r="V250" s="373">
        <v>53</v>
      </c>
      <c r="W250" s="371">
        <v>75.377487637693946</v>
      </c>
      <c r="X250" s="372">
        <v>6.1239999528990863</v>
      </c>
      <c r="Y250" s="373">
        <v>53</v>
      </c>
      <c r="Z250" s="371">
        <v>81.38442012505044</v>
      </c>
      <c r="AA250" s="372">
        <v>7.1135116530694171</v>
      </c>
      <c r="AB250" s="373">
        <v>53</v>
      </c>
      <c r="AC250" s="371">
        <v>63.771112169096803</v>
      </c>
      <c r="AD250" s="372">
        <v>7.2340700364525734</v>
      </c>
      <c r="AE250" s="373">
        <v>53</v>
      </c>
      <c r="AF250" s="371">
        <v>70.81681915696835</v>
      </c>
      <c r="AG250" s="372">
        <v>8.4431643807850261</v>
      </c>
      <c r="AH250" s="373">
        <v>53</v>
      </c>
      <c r="AI250" s="371">
        <v>83.121114900109873</v>
      </c>
      <c r="AJ250" s="372">
        <v>6.9875686050603054</v>
      </c>
      <c r="AK250" s="373">
        <v>53</v>
      </c>
      <c r="AL250" s="371">
        <v>75.278769989193847</v>
      </c>
      <c r="AM250" s="372">
        <v>3.5604940258052178</v>
      </c>
      <c r="AN250" s="373">
        <v>53</v>
      </c>
      <c r="AO250" s="371">
        <v>61.712861404812259</v>
      </c>
      <c r="AP250" s="372">
        <v>0.83293169502648878</v>
      </c>
      <c r="AQ250" s="373">
        <v>53</v>
      </c>
      <c r="AR250" s="371">
        <v>44.756407235408894</v>
      </c>
      <c r="AS250" s="372">
        <v>18.18712722754049</v>
      </c>
      <c r="AT250" s="551">
        <v>31</v>
      </c>
    </row>
    <row r="251" spans="1:46" customFormat="1" ht="14.5" customHeight="1">
      <c r="A251" s="542" t="s">
        <v>17</v>
      </c>
      <c r="B251" s="367">
        <v>48.430597006716489</v>
      </c>
      <c r="C251" s="368">
        <v>3.7077658838644698</v>
      </c>
      <c r="D251" s="369">
        <v>514</v>
      </c>
      <c r="E251" s="367">
        <v>32.75318830782323</v>
      </c>
      <c r="F251" s="368">
        <v>3.751978775539603</v>
      </c>
      <c r="G251" s="369">
        <v>504</v>
      </c>
      <c r="H251" s="367">
        <v>74.790157804721304</v>
      </c>
      <c r="I251" s="368">
        <v>2.7169487085292898</v>
      </c>
      <c r="J251" s="369">
        <v>517</v>
      </c>
      <c r="K251" s="367">
        <v>68.848781750989545</v>
      </c>
      <c r="L251" s="368">
        <v>2.809615633061433</v>
      </c>
      <c r="M251" s="369">
        <v>513</v>
      </c>
      <c r="N251" s="367">
        <v>83.734316516517296</v>
      </c>
      <c r="O251" s="368">
        <v>1.757382627590564</v>
      </c>
      <c r="P251" s="369">
        <v>516</v>
      </c>
      <c r="Q251" s="367">
        <v>48.802210876881873</v>
      </c>
      <c r="R251" s="368">
        <v>3.3553210471163761</v>
      </c>
      <c r="S251" s="369">
        <v>510</v>
      </c>
      <c r="T251" s="367">
        <v>74.923763993302885</v>
      </c>
      <c r="U251" s="368">
        <v>2.068839946369998</v>
      </c>
      <c r="V251" s="369">
        <v>518</v>
      </c>
      <c r="W251" s="367">
        <v>56.77072129157559</v>
      </c>
      <c r="X251" s="368">
        <v>2.494572168418165</v>
      </c>
      <c r="Y251" s="369">
        <v>511</v>
      </c>
      <c r="Z251" s="367">
        <v>66.934799634738098</v>
      </c>
      <c r="AA251" s="368">
        <v>2.8919635499980529</v>
      </c>
      <c r="AB251" s="369">
        <v>517</v>
      </c>
      <c r="AC251" s="367">
        <v>53.293815381785372</v>
      </c>
      <c r="AD251" s="368">
        <v>3.6432093716383598</v>
      </c>
      <c r="AE251" s="369">
        <v>511</v>
      </c>
      <c r="AF251" s="367">
        <v>60.881100579259751</v>
      </c>
      <c r="AG251" s="368">
        <v>2.9847210347879858</v>
      </c>
      <c r="AH251" s="369">
        <v>507</v>
      </c>
      <c r="AI251" s="367">
        <v>72.115616879684225</v>
      </c>
      <c r="AJ251" s="368">
        <v>3.5171541413662042</v>
      </c>
      <c r="AK251" s="369">
        <v>511</v>
      </c>
      <c r="AL251" s="367">
        <v>60.367522689611228</v>
      </c>
      <c r="AM251" s="368">
        <v>3.1800515078342748</v>
      </c>
      <c r="AN251" s="369">
        <v>513</v>
      </c>
      <c r="AO251" s="367">
        <v>56.884493937523963</v>
      </c>
      <c r="AP251" s="368">
        <v>3.6194675994367072</v>
      </c>
      <c r="AQ251" s="369">
        <v>512</v>
      </c>
      <c r="AR251" s="367">
        <v>23.19931323071939</v>
      </c>
      <c r="AS251" s="368">
        <v>1.911288180982458</v>
      </c>
      <c r="AT251" s="550">
        <v>233</v>
      </c>
    </row>
    <row r="252" spans="1:46" customFormat="1" ht="14.5" customHeight="1">
      <c r="A252" s="543" t="s">
        <v>18</v>
      </c>
      <c r="B252" s="371">
        <v>50.873603002713622</v>
      </c>
      <c r="C252" s="372">
        <v>1.9287605424084571</v>
      </c>
      <c r="D252" s="373">
        <v>1508</v>
      </c>
      <c r="E252" s="371">
        <v>29.370188075012621</v>
      </c>
      <c r="F252" s="372">
        <v>1.9642700190813009</v>
      </c>
      <c r="G252" s="373">
        <v>1496</v>
      </c>
      <c r="H252" s="371">
        <v>77.623193145058309</v>
      </c>
      <c r="I252" s="372">
        <v>1.6843446316068531</v>
      </c>
      <c r="J252" s="373">
        <v>1525</v>
      </c>
      <c r="K252" s="371">
        <v>71.387952918026912</v>
      </c>
      <c r="L252" s="372">
        <v>1.5766501085835949</v>
      </c>
      <c r="M252" s="373">
        <v>1518</v>
      </c>
      <c r="N252" s="371">
        <v>82.499395634157153</v>
      </c>
      <c r="O252" s="372">
        <v>1.5759115375378241</v>
      </c>
      <c r="P252" s="373">
        <v>1531</v>
      </c>
      <c r="Q252" s="371">
        <v>46.131998256545153</v>
      </c>
      <c r="R252" s="372">
        <v>1.391624992287914</v>
      </c>
      <c r="S252" s="373">
        <v>1500</v>
      </c>
      <c r="T252" s="371">
        <v>73.329991987226606</v>
      </c>
      <c r="U252" s="372">
        <v>1.938991797858997</v>
      </c>
      <c r="V252" s="373">
        <v>1519</v>
      </c>
      <c r="W252" s="371">
        <v>62.760416541193187</v>
      </c>
      <c r="X252" s="372">
        <v>1.5475694044915549</v>
      </c>
      <c r="Y252" s="373">
        <v>1513</v>
      </c>
      <c r="Z252" s="371">
        <v>67.661907744564303</v>
      </c>
      <c r="AA252" s="372">
        <v>1.9199263708267791</v>
      </c>
      <c r="AB252" s="373">
        <v>1516</v>
      </c>
      <c r="AC252" s="371">
        <v>55.690117532807612</v>
      </c>
      <c r="AD252" s="372">
        <v>1.8701971872847489</v>
      </c>
      <c r="AE252" s="373">
        <v>1513</v>
      </c>
      <c r="AF252" s="371">
        <v>58.727778215409657</v>
      </c>
      <c r="AG252" s="372">
        <v>1.7092551516541521</v>
      </c>
      <c r="AH252" s="373">
        <v>1504</v>
      </c>
      <c r="AI252" s="371">
        <v>74.718228808339077</v>
      </c>
      <c r="AJ252" s="372">
        <v>1.4804091796556129</v>
      </c>
      <c r="AK252" s="373">
        <v>1516</v>
      </c>
      <c r="AL252" s="371">
        <v>59.418376352781777</v>
      </c>
      <c r="AM252" s="372">
        <v>1.81622084601196</v>
      </c>
      <c r="AN252" s="373">
        <v>1511</v>
      </c>
      <c r="AO252" s="371">
        <v>57.272791977576389</v>
      </c>
      <c r="AP252" s="372">
        <v>1.764538436647056</v>
      </c>
      <c r="AQ252" s="373">
        <v>1506</v>
      </c>
      <c r="AR252" s="371">
        <v>20.255162204556552</v>
      </c>
      <c r="AS252" s="372">
        <v>1.90178324680716</v>
      </c>
      <c r="AT252" s="551">
        <v>810</v>
      </c>
    </row>
    <row r="253" spans="1:46" customFormat="1" ht="14.5" customHeight="1">
      <c r="A253" s="542" t="s">
        <v>19</v>
      </c>
      <c r="B253" s="367">
        <v>42.806395034735893</v>
      </c>
      <c r="C253" s="368">
        <v>8.1385470734607601</v>
      </c>
      <c r="D253" s="369">
        <v>109</v>
      </c>
      <c r="E253" s="367">
        <v>24.524405910248198</v>
      </c>
      <c r="F253" s="368">
        <v>7.8283184759846858</v>
      </c>
      <c r="G253" s="369">
        <v>110</v>
      </c>
      <c r="H253" s="367">
        <v>60.101780629651273</v>
      </c>
      <c r="I253" s="368">
        <v>6.3959695991799039</v>
      </c>
      <c r="J253" s="369">
        <v>112</v>
      </c>
      <c r="K253" s="367">
        <v>54.381056948834477</v>
      </c>
      <c r="L253" s="368">
        <v>6.9235624303389756</v>
      </c>
      <c r="M253" s="369">
        <v>112</v>
      </c>
      <c r="N253" s="367">
        <v>70.356913844663353</v>
      </c>
      <c r="O253" s="368">
        <v>5.9697762854065219</v>
      </c>
      <c r="P253" s="369">
        <v>112</v>
      </c>
      <c r="Q253" s="367">
        <v>42.408523364318079</v>
      </c>
      <c r="R253" s="368">
        <v>7.1893368710678418</v>
      </c>
      <c r="S253" s="369">
        <v>110</v>
      </c>
      <c r="T253" s="367">
        <v>56.25227632828139</v>
      </c>
      <c r="U253" s="368">
        <v>6.463742938298866</v>
      </c>
      <c r="V253" s="369">
        <v>111</v>
      </c>
      <c r="W253" s="367">
        <v>63.246321008055219</v>
      </c>
      <c r="X253" s="368">
        <v>6.0470879182496704</v>
      </c>
      <c r="Y253" s="369">
        <v>112</v>
      </c>
      <c r="Z253" s="367">
        <v>59.919250857075497</v>
      </c>
      <c r="AA253" s="368">
        <v>6.5033491064398916</v>
      </c>
      <c r="AB253" s="369">
        <v>112</v>
      </c>
      <c r="AC253" s="367">
        <v>52.159081688321827</v>
      </c>
      <c r="AD253" s="368">
        <v>5.6245862386979848</v>
      </c>
      <c r="AE253" s="369">
        <v>110</v>
      </c>
      <c r="AF253" s="367">
        <v>58.582957603984667</v>
      </c>
      <c r="AG253" s="368">
        <v>6.2874538247785301</v>
      </c>
      <c r="AH253" s="369">
        <v>108</v>
      </c>
      <c r="AI253" s="367">
        <v>64.184600552497116</v>
      </c>
      <c r="AJ253" s="368">
        <v>5.3549273504241501</v>
      </c>
      <c r="AK253" s="369">
        <v>107</v>
      </c>
      <c r="AL253" s="367">
        <v>48.812819853856674</v>
      </c>
      <c r="AM253" s="368">
        <v>5.68462146493723</v>
      </c>
      <c r="AN253" s="369">
        <v>111</v>
      </c>
      <c r="AO253" s="367">
        <v>53.473923882503541</v>
      </c>
      <c r="AP253" s="368">
        <v>5.1672934731380558</v>
      </c>
      <c r="AQ253" s="369">
        <v>111</v>
      </c>
      <c r="AR253" s="367">
        <v>9.7638686393594067</v>
      </c>
      <c r="AS253" s="368">
        <v>3.3476345592100998</v>
      </c>
      <c r="AT253" s="550">
        <v>52</v>
      </c>
    </row>
    <row r="254" spans="1:46" customFormat="1" ht="14.5" customHeight="1">
      <c r="A254" s="543" t="s">
        <v>20</v>
      </c>
      <c r="B254" s="1227" t="s">
        <v>462</v>
      </c>
      <c r="C254" s="371" t="s">
        <v>462</v>
      </c>
      <c r="D254" s="373" t="s">
        <v>462</v>
      </c>
      <c r="E254" s="371" t="s">
        <v>462</v>
      </c>
      <c r="F254" s="371" t="s">
        <v>462</v>
      </c>
      <c r="G254" s="373" t="s">
        <v>462</v>
      </c>
      <c r="H254" s="371" t="s">
        <v>462</v>
      </c>
      <c r="I254" s="371" t="s">
        <v>462</v>
      </c>
      <c r="J254" s="373" t="s">
        <v>462</v>
      </c>
      <c r="K254" s="371" t="s">
        <v>462</v>
      </c>
      <c r="L254" s="371" t="s">
        <v>462</v>
      </c>
      <c r="M254" s="373" t="s">
        <v>462</v>
      </c>
      <c r="N254" s="371" t="s">
        <v>462</v>
      </c>
      <c r="O254" s="371" t="s">
        <v>462</v>
      </c>
      <c r="P254" s="373" t="s">
        <v>462</v>
      </c>
      <c r="Q254" s="371" t="s">
        <v>462</v>
      </c>
      <c r="R254" s="1227" t="s">
        <v>462</v>
      </c>
      <c r="S254" s="373" t="s">
        <v>462</v>
      </c>
      <c r="T254" s="371" t="s">
        <v>462</v>
      </c>
      <c r="U254" s="371" t="s">
        <v>462</v>
      </c>
      <c r="V254" s="373" t="s">
        <v>462</v>
      </c>
      <c r="W254" s="371" t="s">
        <v>462</v>
      </c>
      <c r="X254" s="371" t="s">
        <v>462</v>
      </c>
      <c r="Y254" s="373" t="s">
        <v>462</v>
      </c>
      <c r="Z254" s="371" t="s">
        <v>462</v>
      </c>
      <c r="AA254" s="371" t="s">
        <v>462</v>
      </c>
      <c r="AB254" s="373" t="s">
        <v>462</v>
      </c>
      <c r="AC254" s="371" t="s">
        <v>462</v>
      </c>
      <c r="AD254" s="371" t="s">
        <v>462</v>
      </c>
      <c r="AE254" s="373" t="s">
        <v>462</v>
      </c>
      <c r="AF254" s="371" t="s">
        <v>462</v>
      </c>
      <c r="AG254" s="371" t="s">
        <v>462</v>
      </c>
      <c r="AH254" s="373" t="s">
        <v>462</v>
      </c>
      <c r="AI254" s="371" t="s">
        <v>462</v>
      </c>
      <c r="AJ254" s="371" t="s">
        <v>462</v>
      </c>
      <c r="AK254" s="373" t="s">
        <v>462</v>
      </c>
      <c r="AL254" s="371" t="s">
        <v>462</v>
      </c>
      <c r="AM254" s="372" t="s">
        <v>462</v>
      </c>
      <c r="AN254" s="373" t="s">
        <v>462</v>
      </c>
      <c r="AO254" s="371" t="s">
        <v>462</v>
      </c>
      <c r="AP254" s="372" t="s">
        <v>462</v>
      </c>
      <c r="AQ254" s="373" t="s">
        <v>462</v>
      </c>
      <c r="AR254" s="371" t="s">
        <v>462</v>
      </c>
      <c r="AS254" s="372" t="s">
        <v>462</v>
      </c>
      <c r="AT254" s="551" t="s">
        <v>462</v>
      </c>
    </row>
    <row r="255" spans="1:46" customFormat="1" ht="14.5" customHeight="1">
      <c r="A255" s="542" t="s">
        <v>21</v>
      </c>
      <c r="B255" s="367">
        <v>49.690503750148054</v>
      </c>
      <c r="C255" s="368">
        <v>3.9034290345419338</v>
      </c>
      <c r="D255" s="369">
        <v>164</v>
      </c>
      <c r="E255" s="367">
        <v>51.342511348739492</v>
      </c>
      <c r="F255" s="368">
        <v>4.0863447422493069</v>
      </c>
      <c r="G255" s="369">
        <v>163</v>
      </c>
      <c r="H255" s="367">
        <v>83.656855360398197</v>
      </c>
      <c r="I255" s="368">
        <v>1.7500047694815279</v>
      </c>
      <c r="J255" s="369">
        <v>165</v>
      </c>
      <c r="K255" s="367">
        <v>76.509672882432753</v>
      </c>
      <c r="L255" s="368">
        <v>2.061312505535275</v>
      </c>
      <c r="M255" s="369">
        <v>161</v>
      </c>
      <c r="N255" s="367">
        <v>81.192847268934472</v>
      </c>
      <c r="O255" s="368">
        <v>1.995116164875987</v>
      </c>
      <c r="P255" s="369">
        <v>166</v>
      </c>
      <c r="Q255" s="367">
        <v>44.425766326740302</v>
      </c>
      <c r="R255" s="368">
        <v>2.9330725949292402</v>
      </c>
      <c r="S255" s="369">
        <v>160</v>
      </c>
      <c r="T255" s="367">
        <v>81.125710487553675</v>
      </c>
      <c r="U255" s="368">
        <v>2.6811194244878931</v>
      </c>
      <c r="V255" s="369">
        <v>165</v>
      </c>
      <c r="W255" s="367">
        <v>66.201176196658622</v>
      </c>
      <c r="X255" s="368">
        <v>4.2111739636213308</v>
      </c>
      <c r="Y255" s="369">
        <v>162</v>
      </c>
      <c r="Z255" s="367">
        <v>73.415976764702478</v>
      </c>
      <c r="AA255" s="368">
        <v>4.1981823156699276</v>
      </c>
      <c r="AB255" s="369">
        <v>166</v>
      </c>
      <c r="AC255" s="367">
        <v>49.695274664376527</v>
      </c>
      <c r="AD255" s="368">
        <v>6.3205901900890691</v>
      </c>
      <c r="AE255" s="369">
        <v>161</v>
      </c>
      <c r="AF255" s="367">
        <v>60.633230207798817</v>
      </c>
      <c r="AG255" s="368">
        <v>2.0180353087148561</v>
      </c>
      <c r="AH255" s="369">
        <v>162</v>
      </c>
      <c r="AI255" s="367">
        <v>82.584396831739397</v>
      </c>
      <c r="AJ255" s="368">
        <v>2.2165063326327079</v>
      </c>
      <c r="AK255" s="369">
        <v>163</v>
      </c>
      <c r="AL255" s="367">
        <v>66.541235258590717</v>
      </c>
      <c r="AM255" s="368">
        <v>4.0239012844495363</v>
      </c>
      <c r="AN255" s="369">
        <v>161</v>
      </c>
      <c r="AO255" s="367">
        <v>57.331205199040063</v>
      </c>
      <c r="AP255" s="368">
        <v>4.7300043873859607</v>
      </c>
      <c r="AQ255" s="369">
        <v>164</v>
      </c>
      <c r="AR255" s="367">
        <v>20.511655006629621</v>
      </c>
      <c r="AS255" s="368">
        <v>3.8317020053786561</v>
      </c>
      <c r="AT255" s="550">
        <v>59</v>
      </c>
    </row>
    <row r="256" spans="1:46" customFormat="1" ht="14.5" customHeight="1">
      <c r="A256" s="543" t="s">
        <v>22</v>
      </c>
      <c r="B256" s="371" t="s">
        <v>462</v>
      </c>
      <c r="C256" s="372" t="s">
        <v>462</v>
      </c>
      <c r="D256" s="373" t="s">
        <v>462</v>
      </c>
      <c r="E256" s="371" t="s">
        <v>462</v>
      </c>
      <c r="F256" s="372" t="s">
        <v>462</v>
      </c>
      <c r="G256" s="373" t="s">
        <v>462</v>
      </c>
      <c r="H256" s="371" t="s">
        <v>462</v>
      </c>
      <c r="I256" s="372" t="s">
        <v>462</v>
      </c>
      <c r="J256" s="373" t="s">
        <v>462</v>
      </c>
      <c r="K256" s="371" t="s">
        <v>462</v>
      </c>
      <c r="L256" s="372" t="s">
        <v>462</v>
      </c>
      <c r="M256" s="373" t="s">
        <v>462</v>
      </c>
      <c r="N256" s="371" t="s">
        <v>462</v>
      </c>
      <c r="O256" s="372" t="s">
        <v>462</v>
      </c>
      <c r="P256" s="373" t="s">
        <v>462</v>
      </c>
      <c r="Q256" s="371" t="s">
        <v>462</v>
      </c>
      <c r="R256" s="372" t="s">
        <v>462</v>
      </c>
      <c r="S256" s="373" t="s">
        <v>462</v>
      </c>
      <c r="T256" s="371" t="s">
        <v>462</v>
      </c>
      <c r="U256" s="372" t="s">
        <v>462</v>
      </c>
      <c r="V256" s="373" t="s">
        <v>462</v>
      </c>
      <c r="W256" s="371" t="s">
        <v>462</v>
      </c>
      <c r="X256" s="372" t="s">
        <v>462</v>
      </c>
      <c r="Y256" s="373" t="s">
        <v>462</v>
      </c>
      <c r="Z256" s="371" t="s">
        <v>462</v>
      </c>
      <c r="AA256" s="372" t="s">
        <v>462</v>
      </c>
      <c r="AB256" s="373" t="s">
        <v>462</v>
      </c>
      <c r="AC256" s="371" t="s">
        <v>462</v>
      </c>
      <c r="AD256" s="372" t="s">
        <v>462</v>
      </c>
      <c r="AE256" s="373" t="s">
        <v>462</v>
      </c>
      <c r="AF256" s="371" t="s">
        <v>462</v>
      </c>
      <c r="AG256" s="372" t="s">
        <v>462</v>
      </c>
      <c r="AH256" s="373" t="s">
        <v>462</v>
      </c>
      <c r="AI256" s="371" t="s">
        <v>462</v>
      </c>
      <c r="AJ256" s="372" t="s">
        <v>462</v>
      </c>
      <c r="AK256" s="373" t="s">
        <v>462</v>
      </c>
      <c r="AL256" s="371" t="s">
        <v>462</v>
      </c>
      <c r="AM256" s="372" t="s">
        <v>462</v>
      </c>
      <c r="AN256" s="373" t="s">
        <v>462</v>
      </c>
      <c r="AO256" s="371" t="s">
        <v>462</v>
      </c>
      <c r="AP256" s="372" t="s">
        <v>462</v>
      </c>
      <c r="AQ256" s="373" t="s">
        <v>462</v>
      </c>
      <c r="AR256" s="1227" t="s">
        <v>462</v>
      </c>
      <c r="AS256" s="1228" t="s">
        <v>462</v>
      </c>
      <c r="AT256" s="551" t="s">
        <v>462</v>
      </c>
    </row>
    <row r="257" spans="1:46" customFormat="1" ht="14.5" customHeight="1">
      <c r="A257" s="542" t="s">
        <v>23</v>
      </c>
      <c r="B257" s="367">
        <v>42.024259741969331</v>
      </c>
      <c r="C257" s="368">
        <v>2.9604097880979912</v>
      </c>
      <c r="D257" s="369">
        <v>68</v>
      </c>
      <c r="E257" s="367">
        <v>25.546460717546239</v>
      </c>
      <c r="F257" s="368">
        <v>8.2411334637601037</v>
      </c>
      <c r="G257" s="369">
        <v>68</v>
      </c>
      <c r="H257" s="367">
        <v>84.013457168567896</v>
      </c>
      <c r="I257" s="368">
        <v>2.645371228009108</v>
      </c>
      <c r="J257" s="369">
        <v>68</v>
      </c>
      <c r="K257" s="367">
        <v>70.790633489779395</v>
      </c>
      <c r="L257" s="368">
        <v>5.6629484284011848</v>
      </c>
      <c r="M257" s="369">
        <v>68</v>
      </c>
      <c r="N257" s="367">
        <v>89.777588033189019</v>
      </c>
      <c r="O257" s="368">
        <v>2.842091343418983</v>
      </c>
      <c r="P257" s="369">
        <v>68</v>
      </c>
      <c r="Q257" s="367">
        <v>51.569329633776071</v>
      </c>
      <c r="R257" s="368">
        <v>6.9476254455349036</v>
      </c>
      <c r="S257" s="369">
        <v>66</v>
      </c>
      <c r="T257" s="367">
        <v>80.162845325079672</v>
      </c>
      <c r="U257" s="368">
        <v>5.2840222996999646</v>
      </c>
      <c r="V257" s="369">
        <v>68</v>
      </c>
      <c r="W257" s="367">
        <v>56.337201878780178</v>
      </c>
      <c r="X257" s="368">
        <v>10.474295657589661</v>
      </c>
      <c r="Y257" s="369">
        <v>70</v>
      </c>
      <c r="Z257" s="367">
        <v>71.239382744792294</v>
      </c>
      <c r="AA257" s="368">
        <v>5.0427927549021732</v>
      </c>
      <c r="AB257" s="369">
        <v>68</v>
      </c>
      <c r="AC257" s="367">
        <v>46.55136833570365</v>
      </c>
      <c r="AD257" s="368">
        <v>6.856480166487426</v>
      </c>
      <c r="AE257" s="369">
        <v>68</v>
      </c>
      <c r="AF257" s="367">
        <v>59.645118858848491</v>
      </c>
      <c r="AG257" s="368">
        <v>4.6337315050440626</v>
      </c>
      <c r="AH257" s="369">
        <v>67</v>
      </c>
      <c r="AI257" s="367">
        <v>75.06987068707771</v>
      </c>
      <c r="AJ257" s="368">
        <v>6.3068650008883358</v>
      </c>
      <c r="AK257" s="369">
        <v>68</v>
      </c>
      <c r="AL257" s="367">
        <v>60.646949408562143</v>
      </c>
      <c r="AM257" s="368">
        <v>5.5931197542919016</v>
      </c>
      <c r="AN257" s="369">
        <v>68</v>
      </c>
      <c r="AO257" s="367">
        <v>65.409034381558257</v>
      </c>
      <c r="AP257" s="368">
        <v>4.8435339015369667</v>
      </c>
      <c r="AQ257" s="369">
        <v>69</v>
      </c>
      <c r="AR257" s="367">
        <v>18.21329773277181</v>
      </c>
      <c r="AS257" s="368">
        <v>9.6717424759399364</v>
      </c>
      <c r="AT257" s="550">
        <v>32</v>
      </c>
    </row>
    <row r="258" spans="1:46" customFormat="1" ht="14.5" customHeight="1" thickBot="1">
      <c r="A258" s="544" t="s">
        <v>24</v>
      </c>
      <c r="B258" s="374">
        <v>48.270235548523317</v>
      </c>
      <c r="C258" s="375">
        <v>10.503458146978129</v>
      </c>
      <c r="D258" s="552">
        <v>27</v>
      </c>
      <c r="E258" s="374">
        <v>21.748606967820159</v>
      </c>
      <c r="F258" s="375">
        <v>8.3843825082877732</v>
      </c>
      <c r="G258" s="552">
        <v>26</v>
      </c>
      <c r="H258" s="374">
        <v>91.791088300443008</v>
      </c>
      <c r="I258" s="375">
        <v>5.0099983473167153</v>
      </c>
      <c r="J258" s="552">
        <v>26</v>
      </c>
      <c r="K258" s="374">
        <v>83.509302015513171</v>
      </c>
      <c r="L258" s="375">
        <v>2.572825583719637</v>
      </c>
      <c r="M258" s="552">
        <v>28</v>
      </c>
      <c r="N258" s="374">
        <v>91.706340712446405</v>
      </c>
      <c r="O258" s="375">
        <v>2.831107972145348</v>
      </c>
      <c r="P258" s="552">
        <v>29</v>
      </c>
      <c r="Q258" s="374">
        <v>29.338653482939851</v>
      </c>
      <c r="R258" s="375">
        <v>6.4919870016305223</v>
      </c>
      <c r="S258" s="552">
        <v>27</v>
      </c>
      <c r="T258" s="374">
        <v>51.02301846269858</v>
      </c>
      <c r="U258" s="375">
        <v>10.899357258928459</v>
      </c>
      <c r="V258" s="552">
        <v>28</v>
      </c>
      <c r="W258" s="374">
        <v>42.429333669856533</v>
      </c>
      <c r="X258" s="375">
        <v>11.80730426260031</v>
      </c>
      <c r="Y258" s="552">
        <v>27</v>
      </c>
      <c r="Z258" s="374">
        <v>78.034534169609344</v>
      </c>
      <c r="AA258" s="375">
        <v>7.9159532523633978</v>
      </c>
      <c r="AB258" s="552">
        <v>28</v>
      </c>
      <c r="AC258" s="374">
        <v>70.27098095921356</v>
      </c>
      <c r="AD258" s="375">
        <v>5.8887057961391518</v>
      </c>
      <c r="AE258" s="552">
        <v>26</v>
      </c>
      <c r="AF258" s="374">
        <v>62.606463003285597</v>
      </c>
      <c r="AG258" s="375">
        <v>7.9288652530022663</v>
      </c>
      <c r="AH258" s="552">
        <v>27</v>
      </c>
      <c r="AI258" s="374">
        <v>77.596565559332674</v>
      </c>
      <c r="AJ258" s="375">
        <v>7.9157919248500868</v>
      </c>
      <c r="AK258" s="552">
        <v>28</v>
      </c>
      <c r="AL258" s="374">
        <v>68.669764551588372</v>
      </c>
      <c r="AM258" s="375">
        <v>14.91538962523207</v>
      </c>
      <c r="AN258" s="552">
        <v>27</v>
      </c>
      <c r="AO258" s="374">
        <v>58.984550686128259</v>
      </c>
      <c r="AP258" s="375">
        <v>12.162603239400619</v>
      </c>
      <c r="AQ258" s="552">
        <v>27</v>
      </c>
      <c r="AR258" s="374">
        <v>24.152889669834721</v>
      </c>
      <c r="AS258" s="375">
        <v>13.89081887764099</v>
      </c>
      <c r="AT258" s="553">
        <v>14</v>
      </c>
    </row>
    <row r="259" spans="1:46" customFormat="1" ht="14.5" customHeight="1">
      <c r="A259" s="546" t="s">
        <v>26</v>
      </c>
      <c r="B259" s="366">
        <v>48.315440807911813</v>
      </c>
      <c r="C259" s="364">
        <v>1.2739380786635941</v>
      </c>
      <c r="D259" s="365">
        <v>3210</v>
      </c>
      <c r="E259" s="366">
        <v>31.251153238126779</v>
      </c>
      <c r="F259" s="364">
        <v>1.399576164821932</v>
      </c>
      <c r="G259" s="365">
        <v>3179</v>
      </c>
      <c r="H259" s="366">
        <v>75.76650058008866</v>
      </c>
      <c r="I259" s="364">
        <v>1.1139847313001641</v>
      </c>
      <c r="J259" s="365">
        <v>3246</v>
      </c>
      <c r="K259" s="366">
        <v>69.632290614456807</v>
      </c>
      <c r="L259" s="364">
        <v>1.044112523206187</v>
      </c>
      <c r="M259" s="365">
        <v>3227</v>
      </c>
      <c r="N259" s="366">
        <v>82.176843828341433</v>
      </c>
      <c r="O259" s="364">
        <v>0.91485681015949594</v>
      </c>
      <c r="P259" s="365">
        <v>3254</v>
      </c>
      <c r="Q259" s="366">
        <v>49.444817510658581</v>
      </c>
      <c r="R259" s="364">
        <v>1.127721161213364</v>
      </c>
      <c r="S259" s="365">
        <v>3187</v>
      </c>
      <c r="T259" s="366">
        <v>71.917529370811948</v>
      </c>
      <c r="U259" s="364">
        <v>1.224902203529233</v>
      </c>
      <c r="V259" s="365">
        <v>3229</v>
      </c>
      <c r="W259" s="366">
        <v>61.107368204524107</v>
      </c>
      <c r="X259" s="364">
        <v>1.309126922327071</v>
      </c>
      <c r="Y259" s="365">
        <v>3225</v>
      </c>
      <c r="Z259" s="366">
        <v>66.514914041628984</v>
      </c>
      <c r="AA259" s="364">
        <v>1.2219220888108679</v>
      </c>
      <c r="AB259" s="365">
        <v>3225</v>
      </c>
      <c r="AC259" s="366">
        <v>52.09882473493257</v>
      </c>
      <c r="AD259" s="364">
        <v>1.459788542579437</v>
      </c>
      <c r="AE259" s="365">
        <v>3211</v>
      </c>
      <c r="AF259" s="366">
        <v>59.333275353018877</v>
      </c>
      <c r="AG259" s="364">
        <v>1.312249158258967</v>
      </c>
      <c r="AH259" s="365">
        <v>3189</v>
      </c>
      <c r="AI259" s="366">
        <v>72.39867339417178</v>
      </c>
      <c r="AJ259" s="364">
        <v>1.258480698024103</v>
      </c>
      <c r="AK259" s="365">
        <v>3225</v>
      </c>
      <c r="AL259" s="366">
        <v>59.17243702927626</v>
      </c>
      <c r="AM259" s="364">
        <v>1.19093762641331</v>
      </c>
      <c r="AN259" s="365">
        <v>3219</v>
      </c>
      <c r="AO259" s="366">
        <v>58.012947910075177</v>
      </c>
      <c r="AP259" s="364">
        <v>1.232461631323259</v>
      </c>
      <c r="AQ259" s="365">
        <v>3212</v>
      </c>
      <c r="AR259" s="366">
        <v>22.264994451097159</v>
      </c>
      <c r="AS259" s="364">
        <v>1.343571115380545</v>
      </c>
      <c r="AT259" s="547">
        <v>1635</v>
      </c>
    </row>
    <row r="260" spans="1:46" customFormat="1" ht="14.5" customHeight="1">
      <c r="A260" s="546" t="s">
        <v>25</v>
      </c>
      <c r="B260" s="366">
        <v>54.081940200256099</v>
      </c>
      <c r="C260" s="364">
        <v>2.8304970477400211</v>
      </c>
      <c r="D260" s="365">
        <v>336</v>
      </c>
      <c r="E260" s="366">
        <v>47.253161220966383</v>
      </c>
      <c r="F260" s="364">
        <v>3.0742100503391958</v>
      </c>
      <c r="G260" s="365">
        <v>330</v>
      </c>
      <c r="H260" s="366">
        <v>77.841269930580552</v>
      </c>
      <c r="I260" s="364">
        <v>3.8002716838975572</v>
      </c>
      <c r="J260" s="365">
        <v>337</v>
      </c>
      <c r="K260" s="366">
        <v>70.515368751963109</v>
      </c>
      <c r="L260" s="364">
        <v>3.1094890263185562</v>
      </c>
      <c r="M260" s="365">
        <v>336</v>
      </c>
      <c r="N260" s="366">
        <v>83.314880474602518</v>
      </c>
      <c r="O260" s="364">
        <v>2.5194930707585592</v>
      </c>
      <c r="P260" s="365">
        <v>343</v>
      </c>
      <c r="Q260" s="366">
        <v>44.260320902731138</v>
      </c>
      <c r="R260" s="364">
        <v>3.0418189140013761</v>
      </c>
      <c r="S260" s="365">
        <v>327</v>
      </c>
      <c r="T260" s="366">
        <v>73.483582071687621</v>
      </c>
      <c r="U260" s="364">
        <v>3.5818530803246951</v>
      </c>
      <c r="V260" s="365">
        <v>340</v>
      </c>
      <c r="W260" s="366">
        <v>58.464305722054291</v>
      </c>
      <c r="X260" s="364">
        <v>4.0041390577551361</v>
      </c>
      <c r="Y260" s="365">
        <v>332</v>
      </c>
      <c r="Z260" s="366">
        <v>70.722845210912027</v>
      </c>
      <c r="AA260" s="364">
        <v>3.772632622387929</v>
      </c>
      <c r="AB260" s="365">
        <v>336</v>
      </c>
      <c r="AC260" s="366">
        <v>50.384098572985422</v>
      </c>
      <c r="AD260" s="364">
        <v>4.4781715764752423</v>
      </c>
      <c r="AE260" s="365">
        <v>329</v>
      </c>
      <c r="AF260" s="366">
        <v>60.401243023438468</v>
      </c>
      <c r="AG260" s="364">
        <v>3.003574434716342</v>
      </c>
      <c r="AH260" s="365">
        <v>329</v>
      </c>
      <c r="AI260" s="366">
        <v>79.237813800798349</v>
      </c>
      <c r="AJ260" s="364">
        <v>2.506819800190653</v>
      </c>
      <c r="AK260" s="365">
        <v>338</v>
      </c>
      <c r="AL260" s="366">
        <v>63.334198508958181</v>
      </c>
      <c r="AM260" s="364">
        <v>3.9235169195259911</v>
      </c>
      <c r="AN260" s="365">
        <v>333</v>
      </c>
      <c r="AO260" s="366">
        <v>56.385249124421321</v>
      </c>
      <c r="AP260" s="364">
        <v>3.0402776255100159</v>
      </c>
      <c r="AQ260" s="365">
        <v>332</v>
      </c>
      <c r="AR260" s="366">
        <v>29.963021739769399</v>
      </c>
      <c r="AS260" s="364">
        <v>6.916112342021365</v>
      </c>
      <c r="AT260" s="547">
        <v>149</v>
      </c>
    </row>
    <row r="261" spans="1:46" customFormat="1" ht="14.5" customHeight="1">
      <c r="A261" s="548" t="s">
        <v>27</v>
      </c>
      <c r="B261" s="388">
        <v>49.04090606382065</v>
      </c>
      <c r="C261" s="389">
        <v>1.201533379058408</v>
      </c>
      <c r="D261" s="390">
        <v>3546</v>
      </c>
      <c r="E261" s="388">
        <v>33.240572165268603</v>
      </c>
      <c r="F261" s="389">
        <v>1.3920005447082391</v>
      </c>
      <c r="G261" s="390">
        <v>3509</v>
      </c>
      <c r="H261" s="388">
        <v>76.02510003397596</v>
      </c>
      <c r="I261" s="389">
        <v>1.0878152601279369</v>
      </c>
      <c r="J261" s="390">
        <v>3583</v>
      </c>
      <c r="K261" s="388">
        <v>69.743066641542327</v>
      </c>
      <c r="L261" s="389">
        <v>0.99211125822279089</v>
      </c>
      <c r="M261" s="390">
        <v>3563</v>
      </c>
      <c r="N261" s="388">
        <v>82.319177283106399</v>
      </c>
      <c r="O261" s="389">
        <v>0.86203347948250397</v>
      </c>
      <c r="P261" s="390">
        <v>3597</v>
      </c>
      <c r="Q261" s="388">
        <v>48.805283181733962</v>
      </c>
      <c r="R261" s="389">
        <v>1.067852374045839</v>
      </c>
      <c r="S261" s="390">
        <v>3514</v>
      </c>
      <c r="T261" s="388">
        <v>72.114408546050555</v>
      </c>
      <c r="U261" s="389">
        <v>1.1693869698068899</v>
      </c>
      <c r="V261" s="390">
        <v>3569</v>
      </c>
      <c r="W261" s="388">
        <v>60.781675473842753</v>
      </c>
      <c r="X261" s="389">
        <v>1.244910004876234</v>
      </c>
      <c r="Y261" s="390">
        <v>3557</v>
      </c>
      <c r="Z261" s="388">
        <v>67.039678557411023</v>
      </c>
      <c r="AA261" s="389">
        <v>1.1731468628420161</v>
      </c>
      <c r="AB261" s="390">
        <v>3561</v>
      </c>
      <c r="AC261" s="388">
        <v>51.888845530231109</v>
      </c>
      <c r="AD261" s="389">
        <v>1.394033652458939</v>
      </c>
      <c r="AE261" s="390">
        <v>3540</v>
      </c>
      <c r="AF261" s="388">
        <v>59.463643634053831</v>
      </c>
      <c r="AG261" s="389">
        <v>1.213324330519717</v>
      </c>
      <c r="AH261" s="390">
        <v>3518</v>
      </c>
      <c r="AI261" s="388">
        <v>73.247986519684275</v>
      </c>
      <c r="AJ261" s="389">
        <v>1.186993272774892</v>
      </c>
      <c r="AK261" s="390">
        <v>3563</v>
      </c>
      <c r="AL261" s="388">
        <v>59.684254973782693</v>
      </c>
      <c r="AM261" s="389">
        <v>1.1532190580953789</v>
      </c>
      <c r="AN261" s="390">
        <v>3552</v>
      </c>
      <c r="AO261" s="388">
        <v>57.81261951856883</v>
      </c>
      <c r="AP261" s="389">
        <v>1.1460743131342901</v>
      </c>
      <c r="AQ261" s="390">
        <v>3544</v>
      </c>
      <c r="AR261" s="388">
        <v>23.143089518853419</v>
      </c>
      <c r="AS261" s="389">
        <v>1.446380953784647</v>
      </c>
      <c r="AT261" s="391">
        <v>1784</v>
      </c>
    </row>
    <row r="262" spans="1:46" customFormat="1" ht="14.5" customHeight="1">
      <c r="A262" s="1313" t="s">
        <v>284</v>
      </c>
      <c r="B262" s="1313" t="s">
        <v>285</v>
      </c>
      <c r="C262" s="1313" t="s">
        <v>285</v>
      </c>
      <c r="D262" s="1313" t="s">
        <v>285</v>
      </c>
      <c r="E262" s="1313" t="s">
        <v>285</v>
      </c>
      <c r="F262" s="1313" t="s">
        <v>285</v>
      </c>
      <c r="G262" s="1313" t="s">
        <v>285</v>
      </c>
      <c r="H262" s="1313" t="s">
        <v>285</v>
      </c>
      <c r="I262" s="1313" t="s">
        <v>285</v>
      </c>
      <c r="J262" s="1313" t="s">
        <v>285</v>
      </c>
      <c r="K262" s="1313" t="s">
        <v>285</v>
      </c>
      <c r="L262" s="1313" t="s">
        <v>285</v>
      </c>
      <c r="M262" s="1313" t="s">
        <v>285</v>
      </c>
      <c r="N262" s="1313" t="s">
        <v>285</v>
      </c>
      <c r="O262" s="1313" t="s">
        <v>285</v>
      </c>
      <c r="P262" s="1313" t="s">
        <v>285</v>
      </c>
      <c r="Q262" s="1313" t="s">
        <v>285</v>
      </c>
      <c r="R262" s="1313" t="s">
        <v>285</v>
      </c>
      <c r="S262" s="1313" t="s">
        <v>285</v>
      </c>
      <c r="T262" s="1313" t="s">
        <v>285</v>
      </c>
      <c r="U262" s="1313" t="s">
        <v>285</v>
      </c>
      <c r="V262" s="1313" t="s">
        <v>285</v>
      </c>
      <c r="W262" s="1313" t="s">
        <v>285</v>
      </c>
      <c r="X262" s="1313" t="s">
        <v>285</v>
      </c>
      <c r="Y262" s="1313" t="s">
        <v>285</v>
      </c>
      <c r="Z262" s="1313" t="s">
        <v>285</v>
      </c>
      <c r="AA262" s="1313" t="s">
        <v>285</v>
      </c>
      <c r="AB262" s="1313" t="s">
        <v>285</v>
      </c>
      <c r="AC262" s="1313" t="s">
        <v>285</v>
      </c>
      <c r="AD262" s="1313" t="s">
        <v>285</v>
      </c>
      <c r="AE262" s="1313" t="s">
        <v>285</v>
      </c>
      <c r="AF262" s="1313" t="s">
        <v>285</v>
      </c>
      <c r="AG262" s="1313" t="s">
        <v>285</v>
      </c>
      <c r="AH262" s="1313" t="s">
        <v>285</v>
      </c>
      <c r="AI262" s="1313" t="s">
        <v>285</v>
      </c>
      <c r="AJ262" s="1313" t="s">
        <v>285</v>
      </c>
      <c r="AK262" s="1313" t="s">
        <v>285</v>
      </c>
      <c r="AL262" s="1313" t="s">
        <v>285</v>
      </c>
      <c r="AM262" s="1313" t="s">
        <v>285</v>
      </c>
      <c r="AN262" s="1313" t="s">
        <v>285</v>
      </c>
      <c r="AO262" s="1313" t="s">
        <v>285</v>
      </c>
      <c r="AP262" s="1313" t="s">
        <v>285</v>
      </c>
      <c r="AQ262" s="1313" t="s">
        <v>285</v>
      </c>
      <c r="AR262" s="1313" t="s">
        <v>285</v>
      </c>
      <c r="AS262" s="1313" t="s">
        <v>285</v>
      </c>
      <c r="AT262" s="1313" t="s">
        <v>285</v>
      </c>
    </row>
    <row r="263" spans="1:46" customFormat="1" ht="14.5" customHeight="1">
      <c r="A263" s="1317" t="s">
        <v>652</v>
      </c>
      <c r="B263" s="1317" t="s">
        <v>126</v>
      </c>
      <c r="C263" s="1317" t="s">
        <v>126</v>
      </c>
      <c r="D263" s="1317" t="s">
        <v>126</v>
      </c>
      <c r="E263" s="1317" t="s">
        <v>126</v>
      </c>
      <c r="F263" s="1317" t="s">
        <v>126</v>
      </c>
      <c r="G263" s="1317" t="s">
        <v>126</v>
      </c>
      <c r="H263" s="1317" t="s">
        <v>126</v>
      </c>
      <c r="I263" s="1317" t="s">
        <v>126</v>
      </c>
      <c r="J263" s="1317" t="s">
        <v>126</v>
      </c>
      <c r="K263" s="1317" t="s">
        <v>126</v>
      </c>
      <c r="L263" s="1317" t="s">
        <v>126</v>
      </c>
      <c r="M263" s="1317" t="s">
        <v>126</v>
      </c>
      <c r="N263" s="1317" t="s">
        <v>126</v>
      </c>
      <c r="O263" s="1317" t="s">
        <v>126</v>
      </c>
      <c r="P263" s="1317" t="s">
        <v>126</v>
      </c>
      <c r="Q263" s="1317" t="s">
        <v>126</v>
      </c>
      <c r="R263" s="1317" t="s">
        <v>126</v>
      </c>
      <c r="S263" s="1317" t="s">
        <v>126</v>
      </c>
      <c r="T263" s="1317" t="s">
        <v>126</v>
      </c>
      <c r="U263" s="1317" t="s">
        <v>126</v>
      </c>
      <c r="V263" s="1317" t="s">
        <v>126</v>
      </c>
      <c r="W263" s="1317" t="s">
        <v>126</v>
      </c>
      <c r="X263" s="1317" t="s">
        <v>126</v>
      </c>
      <c r="Y263" s="1317" t="s">
        <v>126</v>
      </c>
      <c r="Z263" s="1317" t="s">
        <v>126</v>
      </c>
      <c r="AA263" s="1317" t="s">
        <v>126</v>
      </c>
      <c r="AB263" s="1317" t="s">
        <v>126</v>
      </c>
      <c r="AC263" s="1317" t="s">
        <v>126</v>
      </c>
      <c r="AD263" s="1317" t="s">
        <v>126</v>
      </c>
      <c r="AE263" s="1317" t="s">
        <v>126</v>
      </c>
      <c r="AF263" s="1317" t="s">
        <v>126</v>
      </c>
      <c r="AG263" s="1317" t="s">
        <v>126</v>
      </c>
      <c r="AH263" s="1317" t="s">
        <v>126</v>
      </c>
      <c r="AI263" s="1317" t="s">
        <v>126</v>
      </c>
      <c r="AJ263" s="1317" t="s">
        <v>126</v>
      </c>
      <c r="AK263" s="1317" t="s">
        <v>126</v>
      </c>
      <c r="AL263" s="1317" t="s">
        <v>126</v>
      </c>
      <c r="AM263" s="1317" t="s">
        <v>126</v>
      </c>
      <c r="AN263" s="1317" t="s">
        <v>126</v>
      </c>
      <c r="AO263" s="1317" t="s">
        <v>126</v>
      </c>
      <c r="AP263" s="1317" t="s">
        <v>126</v>
      </c>
      <c r="AQ263" s="1317" t="s">
        <v>126</v>
      </c>
      <c r="AR263" s="1317" t="s">
        <v>126</v>
      </c>
      <c r="AS263" s="1317" t="s">
        <v>126</v>
      </c>
      <c r="AT263" s="1317" t="s">
        <v>126</v>
      </c>
    </row>
    <row r="264" spans="1:46" customFormat="1" ht="14.5" customHeight="1">
      <c r="A264" s="1313" t="s">
        <v>290</v>
      </c>
      <c r="B264" s="1313" t="s">
        <v>290</v>
      </c>
      <c r="C264" s="1313" t="s">
        <v>290</v>
      </c>
      <c r="D264" s="1313" t="s">
        <v>290</v>
      </c>
      <c r="E264" s="1313" t="s">
        <v>290</v>
      </c>
      <c r="F264" s="1313" t="s">
        <v>290</v>
      </c>
      <c r="G264" s="1313" t="s">
        <v>290</v>
      </c>
      <c r="H264" s="1313" t="s">
        <v>290</v>
      </c>
      <c r="I264" s="1313" t="s">
        <v>290</v>
      </c>
      <c r="J264" s="1313" t="s">
        <v>290</v>
      </c>
      <c r="K264" s="1313" t="s">
        <v>290</v>
      </c>
      <c r="L264" s="1313" t="s">
        <v>290</v>
      </c>
      <c r="M264" s="1313" t="s">
        <v>290</v>
      </c>
      <c r="N264" s="1313" t="s">
        <v>290</v>
      </c>
      <c r="O264" s="1313" t="s">
        <v>290</v>
      </c>
      <c r="P264" s="1313" t="s">
        <v>290</v>
      </c>
      <c r="Q264" s="1313" t="s">
        <v>290</v>
      </c>
      <c r="R264" s="1313" t="s">
        <v>290</v>
      </c>
      <c r="S264" s="1313" t="s">
        <v>290</v>
      </c>
      <c r="T264" s="1313" t="s">
        <v>290</v>
      </c>
      <c r="U264" s="1313" t="s">
        <v>290</v>
      </c>
      <c r="V264" s="1313" t="s">
        <v>290</v>
      </c>
      <c r="W264" s="1313" t="s">
        <v>290</v>
      </c>
      <c r="X264" s="1313" t="s">
        <v>290</v>
      </c>
      <c r="Y264" s="1313" t="s">
        <v>290</v>
      </c>
      <c r="Z264" s="1313" t="s">
        <v>290</v>
      </c>
      <c r="AA264" s="1313" t="s">
        <v>290</v>
      </c>
      <c r="AB264" s="1313" t="s">
        <v>290</v>
      </c>
      <c r="AC264" s="1313" t="s">
        <v>290</v>
      </c>
      <c r="AD264" s="1313" t="s">
        <v>290</v>
      </c>
      <c r="AE264" s="1313" t="s">
        <v>290</v>
      </c>
      <c r="AF264" s="1313" t="s">
        <v>290</v>
      </c>
      <c r="AG264" s="1313" t="s">
        <v>290</v>
      </c>
      <c r="AH264" s="1313" t="s">
        <v>290</v>
      </c>
      <c r="AI264" s="1313" t="s">
        <v>290</v>
      </c>
      <c r="AJ264" s="1313" t="s">
        <v>290</v>
      </c>
      <c r="AK264" s="1313" t="s">
        <v>290</v>
      </c>
      <c r="AL264" s="1313" t="s">
        <v>290</v>
      </c>
      <c r="AM264" s="1313" t="s">
        <v>290</v>
      </c>
      <c r="AN264" s="1313" t="s">
        <v>290</v>
      </c>
      <c r="AO264" s="1313" t="s">
        <v>290</v>
      </c>
      <c r="AP264" s="1313" t="s">
        <v>290</v>
      </c>
      <c r="AQ264" s="1313" t="s">
        <v>290</v>
      </c>
      <c r="AR264" s="1313" t="s">
        <v>290</v>
      </c>
      <c r="AS264" s="1313" t="s">
        <v>290</v>
      </c>
      <c r="AT264" s="1313" t="s">
        <v>290</v>
      </c>
    </row>
    <row r="265" spans="1:46" ht="14.5" customHeight="1"/>
    <row r="266" spans="1:46" customFormat="1" ht="14.5" customHeight="1">
      <c r="A266" s="1330" t="s">
        <v>516</v>
      </c>
      <c r="B266" s="1330"/>
      <c r="C266" s="1330"/>
      <c r="D266" s="1330"/>
      <c r="E266" s="1330"/>
      <c r="F266" s="1330"/>
      <c r="G266" s="1330"/>
      <c r="H266" s="1330"/>
      <c r="I266" s="1330"/>
      <c r="J266" s="1330"/>
      <c r="K266" s="1330"/>
      <c r="L266" s="1330"/>
      <c r="M266" s="1330"/>
      <c r="N266" s="1330"/>
      <c r="O266" s="1330"/>
      <c r="P266" s="1330"/>
      <c r="Q266" s="1330"/>
      <c r="R266" s="1330"/>
      <c r="S266" s="1330"/>
      <c r="T266" s="1330"/>
      <c r="U266" s="1330"/>
      <c r="V266" s="1330"/>
      <c r="W266" s="1330"/>
      <c r="X266" s="1330"/>
      <c r="Y266" s="1330"/>
      <c r="Z266" s="1330"/>
      <c r="AA266" s="1330"/>
      <c r="AB266" s="1330"/>
      <c r="AC266" s="1330"/>
      <c r="AD266" s="1330"/>
      <c r="AE266" s="1330"/>
      <c r="AF266" s="1330"/>
      <c r="AG266" s="1330"/>
      <c r="AH266" s="1330"/>
      <c r="AI266" s="1330"/>
      <c r="AJ266" s="1330"/>
      <c r="AK266" s="1330"/>
      <c r="AL266" s="1330"/>
      <c r="AM266" s="1330"/>
      <c r="AN266" s="1330"/>
      <c r="AO266" s="1330"/>
      <c r="AP266" s="1330"/>
      <c r="AQ266" s="1330"/>
      <c r="AR266" s="1330"/>
      <c r="AS266" s="1330"/>
      <c r="AT266" s="1330"/>
    </row>
    <row r="267" spans="1:46" s="14" customFormat="1" ht="57" customHeight="1">
      <c r="A267" s="1326" t="s">
        <v>10</v>
      </c>
      <c r="B267" s="1315" t="s">
        <v>632</v>
      </c>
      <c r="C267" s="1315" t="s">
        <v>262</v>
      </c>
      <c r="D267" s="1315" t="s">
        <v>262</v>
      </c>
      <c r="E267" s="1331" t="s">
        <v>618</v>
      </c>
      <c r="F267" s="1331" t="s">
        <v>619</v>
      </c>
      <c r="G267" s="1331" t="s">
        <v>619</v>
      </c>
      <c r="H267" s="1315" t="s">
        <v>633</v>
      </c>
      <c r="I267" s="1315" t="s">
        <v>263</v>
      </c>
      <c r="J267" s="1315" t="s">
        <v>263</v>
      </c>
      <c r="K267" s="1315" t="s">
        <v>634</v>
      </c>
      <c r="L267" s="1315" t="s">
        <v>264</v>
      </c>
      <c r="M267" s="1315" t="s">
        <v>264</v>
      </c>
      <c r="N267" s="1315" t="s">
        <v>635</v>
      </c>
      <c r="O267" s="1315" t="s">
        <v>265</v>
      </c>
      <c r="P267" s="1315" t="s">
        <v>265</v>
      </c>
      <c r="Q267" s="1315" t="s">
        <v>636</v>
      </c>
      <c r="R267" s="1315" t="s">
        <v>266</v>
      </c>
      <c r="S267" s="1315" t="s">
        <v>266</v>
      </c>
      <c r="T267" s="1315" t="s">
        <v>637</v>
      </c>
      <c r="U267" s="1315" t="s">
        <v>267</v>
      </c>
      <c r="V267" s="1315" t="s">
        <v>267</v>
      </c>
      <c r="W267" s="1315" t="s">
        <v>638</v>
      </c>
      <c r="X267" s="1315" t="s">
        <v>268</v>
      </c>
      <c r="Y267" s="1315" t="s">
        <v>268</v>
      </c>
      <c r="Z267" s="1315" t="s">
        <v>291</v>
      </c>
      <c r="AA267" s="1315" t="s">
        <v>269</v>
      </c>
      <c r="AB267" s="1315" t="s">
        <v>269</v>
      </c>
      <c r="AC267" s="1315" t="s">
        <v>639</v>
      </c>
      <c r="AD267" s="1315" t="s">
        <v>270</v>
      </c>
      <c r="AE267" s="1315" t="s">
        <v>270</v>
      </c>
      <c r="AF267" s="1315" t="s">
        <v>640</v>
      </c>
      <c r="AG267" s="1315" t="s">
        <v>271</v>
      </c>
      <c r="AH267" s="1315" t="s">
        <v>271</v>
      </c>
      <c r="AI267" s="1315" t="s">
        <v>641</v>
      </c>
      <c r="AJ267" s="1315" t="s">
        <v>272</v>
      </c>
      <c r="AK267" s="1315" t="s">
        <v>272</v>
      </c>
      <c r="AL267" s="1315" t="s">
        <v>642</v>
      </c>
      <c r="AM267" s="1315" t="s">
        <v>273</v>
      </c>
      <c r="AN267" s="1315" t="s">
        <v>273</v>
      </c>
      <c r="AO267" s="1315" t="s">
        <v>643</v>
      </c>
      <c r="AP267" s="1315" t="s">
        <v>274</v>
      </c>
      <c r="AQ267" s="1315" t="s">
        <v>274</v>
      </c>
      <c r="AR267" s="1331" t="s">
        <v>283</v>
      </c>
      <c r="AS267" s="1331" t="s">
        <v>629</v>
      </c>
      <c r="AT267" s="1332" t="s">
        <v>629</v>
      </c>
    </row>
    <row r="268" spans="1:46" customFormat="1" ht="14.5" customHeight="1" thickBot="1">
      <c r="A268" s="1327"/>
      <c r="B268" s="18" t="s">
        <v>56</v>
      </c>
      <c r="C268" s="18" t="s">
        <v>57</v>
      </c>
      <c r="D268" s="6" t="s">
        <v>123</v>
      </c>
      <c r="E268" s="18" t="s">
        <v>56</v>
      </c>
      <c r="F268" s="18" t="s">
        <v>57</v>
      </c>
      <c r="G268" s="6" t="s">
        <v>123</v>
      </c>
      <c r="H268" s="18" t="s">
        <v>56</v>
      </c>
      <c r="I268" s="18" t="s">
        <v>57</v>
      </c>
      <c r="J268" s="6" t="s">
        <v>123</v>
      </c>
      <c r="K268" s="18" t="s">
        <v>56</v>
      </c>
      <c r="L268" s="18" t="s">
        <v>57</v>
      </c>
      <c r="M268" s="6" t="s">
        <v>123</v>
      </c>
      <c r="N268" s="18" t="s">
        <v>56</v>
      </c>
      <c r="O268" s="18" t="s">
        <v>57</v>
      </c>
      <c r="P268" s="6" t="s">
        <v>123</v>
      </c>
      <c r="Q268" s="18" t="s">
        <v>56</v>
      </c>
      <c r="R268" s="18" t="s">
        <v>57</v>
      </c>
      <c r="S268" s="6" t="s">
        <v>123</v>
      </c>
      <c r="T268" s="18" t="s">
        <v>56</v>
      </c>
      <c r="U268" s="18" t="s">
        <v>57</v>
      </c>
      <c r="V268" s="6" t="s">
        <v>123</v>
      </c>
      <c r="W268" s="18" t="s">
        <v>56</v>
      </c>
      <c r="X268" s="18" t="s">
        <v>57</v>
      </c>
      <c r="Y268" s="6" t="s">
        <v>123</v>
      </c>
      <c r="Z268" s="18" t="s">
        <v>56</v>
      </c>
      <c r="AA268" s="18" t="s">
        <v>57</v>
      </c>
      <c r="AB268" s="6" t="s">
        <v>123</v>
      </c>
      <c r="AC268" s="18" t="s">
        <v>56</v>
      </c>
      <c r="AD268" s="18" t="s">
        <v>57</v>
      </c>
      <c r="AE268" s="6" t="s">
        <v>123</v>
      </c>
      <c r="AF268" s="18" t="s">
        <v>56</v>
      </c>
      <c r="AG268" s="18" t="s">
        <v>57</v>
      </c>
      <c r="AH268" s="6" t="s">
        <v>123</v>
      </c>
      <c r="AI268" s="18" t="s">
        <v>56</v>
      </c>
      <c r="AJ268" s="18" t="s">
        <v>57</v>
      </c>
      <c r="AK268" s="6" t="s">
        <v>123</v>
      </c>
      <c r="AL268" s="18" t="s">
        <v>56</v>
      </c>
      <c r="AM268" s="18" t="s">
        <v>57</v>
      </c>
      <c r="AN268" s="6" t="s">
        <v>123</v>
      </c>
      <c r="AO268" s="18" t="s">
        <v>56</v>
      </c>
      <c r="AP268" s="18" t="s">
        <v>57</v>
      </c>
      <c r="AQ268" s="6" t="s">
        <v>123</v>
      </c>
      <c r="AR268" s="18" t="s">
        <v>56</v>
      </c>
      <c r="AS268" s="18" t="s">
        <v>57</v>
      </c>
      <c r="AT268" s="18" t="s">
        <v>123</v>
      </c>
    </row>
    <row r="269" spans="1:46" customFormat="1" ht="14.5" customHeight="1">
      <c r="A269" s="554" t="s">
        <v>11</v>
      </c>
      <c r="B269" s="20">
        <v>28.69172414379301</v>
      </c>
      <c r="C269" s="7">
        <v>2.3823766485447591</v>
      </c>
      <c r="D269" s="8">
        <v>352</v>
      </c>
      <c r="E269" s="20">
        <v>12.280132123774489</v>
      </c>
      <c r="F269" s="7">
        <v>1.7431665034521411</v>
      </c>
      <c r="G269" s="8">
        <v>350</v>
      </c>
      <c r="H269" s="20">
        <v>24.209753460396751</v>
      </c>
      <c r="I269" s="7">
        <v>2.245441492902478</v>
      </c>
      <c r="J269" s="8">
        <v>353</v>
      </c>
      <c r="K269" s="20">
        <v>48.647626626367142</v>
      </c>
      <c r="L269" s="7">
        <v>2.6356516198806661</v>
      </c>
      <c r="M269" s="8">
        <v>356</v>
      </c>
      <c r="N269" s="20">
        <v>39.519560518377283</v>
      </c>
      <c r="O269" s="7">
        <v>2.5699827879450172</v>
      </c>
      <c r="P269" s="8">
        <v>355</v>
      </c>
      <c r="Q269" s="20">
        <v>21.35567644137948</v>
      </c>
      <c r="R269" s="7">
        <v>2.1608822117352982</v>
      </c>
      <c r="S269" s="8">
        <v>348</v>
      </c>
      <c r="T269" s="20">
        <v>17.532239198118639</v>
      </c>
      <c r="U269" s="7">
        <v>1.990264336167564</v>
      </c>
      <c r="V269" s="8">
        <v>353</v>
      </c>
      <c r="W269" s="20">
        <v>15.19377351238591</v>
      </c>
      <c r="X269" s="7">
        <v>1.853016984730991</v>
      </c>
      <c r="Y269" s="8">
        <v>349</v>
      </c>
      <c r="Z269" s="20">
        <v>3.0227457364418449</v>
      </c>
      <c r="AA269" s="7">
        <v>0.8901481594730507</v>
      </c>
      <c r="AB269" s="8">
        <v>346</v>
      </c>
      <c r="AC269" s="20">
        <v>12.98068333937643</v>
      </c>
      <c r="AD269" s="7">
        <v>1.760206069799815</v>
      </c>
      <c r="AE269" s="8">
        <v>351</v>
      </c>
      <c r="AF269" s="20">
        <v>34.599378743013368</v>
      </c>
      <c r="AG269" s="7">
        <v>2.5016979223041029</v>
      </c>
      <c r="AH269" s="8">
        <v>352</v>
      </c>
      <c r="AI269" s="20">
        <v>19.64581430660396</v>
      </c>
      <c r="AJ269" s="7">
        <v>2.0805507596041188</v>
      </c>
      <c r="AK269" s="8">
        <v>348</v>
      </c>
      <c r="AL269" s="20">
        <v>29.70521028489669</v>
      </c>
      <c r="AM269" s="7">
        <v>2.4317024189478289</v>
      </c>
      <c r="AN269" s="8">
        <v>353</v>
      </c>
      <c r="AO269" s="20">
        <v>11.43610039059134</v>
      </c>
      <c r="AP269" s="7">
        <v>1.6922041466428941</v>
      </c>
      <c r="AQ269" s="8">
        <v>347</v>
      </c>
      <c r="AR269" s="20">
        <v>32.943835016786338</v>
      </c>
      <c r="AS269" s="7">
        <v>2.744597406017927</v>
      </c>
      <c r="AT269" s="555">
        <v>294</v>
      </c>
    </row>
    <row r="270" spans="1:46" customFormat="1" ht="14.5" customHeight="1">
      <c r="A270" s="556" t="s">
        <v>12</v>
      </c>
      <c r="B270" s="21">
        <v>27.874034038165419</v>
      </c>
      <c r="C270" s="9">
        <v>2.327769215094587</v>
      </c>
      <c r="D270" s="10">
        <v>374</v>
      </c>
      <c r="E270" s="21">
        <v>12.662334853715469</v>
      </c>
      <c r="F270" s="9">
        <v>1.783556952820099</v>
      </c>
      <c r="G270" s="10">
        <v>372</v>
      </c>
      <c r="H270" s="21">
        <v>28.60763618592043</v>
      </c>
      <c r="I270" s="9">
        <v>2.3327200973452049</v>
      </c>
      <c r="J270" s="10">
        <v>373</v>
      </c>
      <c r="K270" s="21">
        <v>46.447272438910893</v>
      </c>
      <c r="L270" s="9">
        <v>2.5762742378333749</v>
      </c>
      <c r="M270" s="10">
        <v>375</v>
      </c>
      <c r="N270" s="21">
        <v>33.242019557521211</v>
      </c>
      <c r="O270" s="9">
        <v>2.3962955949034992</v>
      </c>
      <c r="P270" s="10">
        <v>380</v>
      </c>
      <c r="Q270" s="21">
        <v>22.393000266934511</v>
      </c>
      <c r="R270" s="9">
        <v>2.1580005511350642</v>
      </c>
      <c r="S270" s="10">
        <v>377</v>
      </c>
      <c r="T270" s="21">
        <v>16.68179647207236</v>
      </c>
      <c r="U270" s="9">
        <v>1.9130045080420459</v>
      </c>
      <c r="V270" s="10">
        <v>378</v>
      </c>
      <c r="W270" s="21">
        <v>20.129834537067101</v>
      </c>
      <c r="X270" s="9">
        <v>2.0622549666933172</v>
      </c>
      <c r="Y270" s="10">
        <v>381</v>
      </c>
      <c r="Z270" s="21">
        <v>4.4079912579331824</v>
      </c>
      <c r="AA270" s="9">
        <v>1.0353169737067189</v>
      </c>
      <c r="AB270" s="10">
        <v>372</v>
      </c>
      <c r="AC270" s="21">
        <v>15.497628819551791</v>
      </c>
      <c r="AD270" s="9">
        <v>1.8585662363543649</v>
      </c>
      <c r="AE270" s="10">
        <v>375</v>
      </c>
      <c r="AF270" s="21">
        <v>32.171487388665113</v>
      </c>
      <c r="AG270" s="9">
        <v>2.4120206766527201</v>
      </c>
      <c r="AH270" s="10">
        <v>377</v>
      </c>
      <c r="AI270" s="21">
        <v>18.434911527606911</v>
      </c>
      <c r="AJ270" s="9">
        <v>2.0364176502372771</v>
      </c>
      <c r="AK270" s="10">
        <v>374</v>
      </c>
      <c r="AL270" s="21">
        <v>20.698480121599829</v>
      </c>
      <c r="AM270" s="9">
        <v>2.0982614596710878</v>
      </c>
      <c r="AN270" s="10">
        <v>374</v>
      </c>
      <c r="AO270" s="21">
        <v>12.26630889346557</v>
      </c>
      <c r="AP270" s="9">
        <v>1.708037530088111</v>
      </c>
      <c r="AQ270" s="10">
        <v>375</v>
      </c>
      <c r="AR270" s="21">
        <v>37.272460833644253</v>
      </c>
      <c r="AS270" s="9">
        <v>2.7337539085663369</v>
      </c>
      <c r="AT270" s="557">
        <v>312</v>
      </c>
    </row>
    <row r="271" spans="1:46" customFormat="1" ht="14.5" customHeight="1">
      <c r="A271" s="554" t="s">
        <v>30</v>
      </c>
      <c r="B271" s="20">
        <v>22.16327300523508</v>
      </c>
      <c r="C271" s="7">
        <v>3.9942775927973888</v>
      </c>
      <c r="D271" s="8">
        <v>111</v>
      </c>
      <c r="E271" s="20">
        <v>11.17133732441139</v>
      </c>
      <c r="F271" s="7">
        <v>3.1067119385239961</v>
      </c>
      <c r="G271" s="8">
        <v>114</v>
      </c>
      <c r="H271" s="20">
        <v>19.963746393427641</v>
      </c>
      <c r="I271" s="7">
        <v>3.9579536588626389</v>
      </c>
      <c r="J271" s="8">
        <v>114</v>
      </c>
      <c r="K271" s="20">
        <v>46.954221121023352</v>
      </c>
      <c r="L271" s="7">
        <v>4.8125510873965966</v>
      </c>
      <c r="M271" s="8">
        <v>117</v>
      </c>
      <c r="N271" s="20">
        <v>48.519394780134782</v>
      </c>
      <c r="O271" s="7">
        <v>4.822731186063292</v>
      </c>
      <c r="P271" s="8">
        <v>116</v>
      </c>
      <c r="Q271" s="20">
        <v>16.289837880326189</v>
      </c>
      <c r="R271" s="7">
        <v>3.4154579030640968</v>
      </c>
      <c r="S271" s="8">
        <v>110</v>
      </c>
      <c r="T271" s="20">
        <v>13.144103954477741</v>
      </c>
      <c r="U271" s="7">
        <v>3.409504178763211</v>
      </c>
      <c r="V271" s="8">
        <v>110</v>
      </c>
      <c r="W271" s="20">
        <v>10.283811852373789</v>
      </c>
      <c r="X271" s="7">
        <v>3.1379898771174179</v>
      </c>
      <c r="Y271" s="8">
        <v>109</v>
      </c>
      <c r="Z271" s="20">
        <v>12.11136758966442</v>
      </c>
      <c r="AA271" s="7">
        <v>3.507694006415655</v>
      </c>
      <c r="AB271" s="8">
        <v>110</v>
      </c>
      <c r="AC271" s="20">
        <v>12.827336980408029</v>
      </c>
      <c r="AD271" s="7">
        <v>3.432376534034137</v>
      </c>
      <c r="AE271" s="8">
        <v>113</v>
      </c>
      <c r="AF271" s="20">
        <v>36.598438749135262</v>
      </c>
      <c r="AG271" s="7">
        <v>4.7103990025767892</v>
      </c>
      <c r="AH271" s="8">
        <v>113</v>
      </c>
      <c r="AI271" s="20">
        <v>15.89352600918372</v>
      </c>
      <c r="AJ271" s="7">
        <v>3.4756252156777689</v>
      </c>
      <c r="AK271" s="8">
        <v>110</v>
      </c>
      <c r="AL271" s="20">
        <v>17.294299180606998</v>
      </c>
      <c r="AM271" s="7">
        <v>3.6391859302405529</v>
      </c>
      <c r="AN271" s="8">
        <v>110</v>
      </c>
      <c r="AO271" s="20">
        <v>10.454586812971939</v>
      </c>
      <c r="AP271" s="7">
        <v>2.7732651706421838</v>
      </c>
      <c r="AQ271" s="8">
        <v>111</v>
      </c>
      <c r="AR271" s="20">
        <v>36.139900564631319</v>
      </c>
      <c r="AS271" s="7">
        <v>5.0610441541344313</v>
      </c>
      <c r="AT271" s="555">
        <v>99</v>
      </c>
    </row>
    <row r="272" spans="1:46" customFormat="1" ht="14.5" customHeight="1">
      <c r="A272" s="556" t="s">
        <v>13</v>
      </c>
      <c r="B272" s="21">
        <v>27.845925755591779</v>
      </c>
      <c r="C272" s="9">
        <v>3.2939345641864382</v>
      </c>
      <c r="D272" s="10">
        <v>169</v>
      </c>
      <c r="E272" s="21">
        <v>13.255735672051919</v>
      </c>
      <c r="F272" s="9">
        <v>2.50094802363855</v>
      </c>
      <c r="G272" s="10">
        <v>171</v>
      </c>
      <c r="H272" s="21">
        <v>24.635853449456871</v>
      </c>
      <c r="I272" s="9">
        <v>3.0697262897246289</v>
      </c>
      <c r="J272" s="10">
        <v>177</v>
      </c>
      <c r="K272" s="21">
        <v>52.281145090317793</v>
      </c>
      <c r="L272" s="9">
        <v>3.539211202074922</v>
      </c>
      <c r="M272" s="10">
        <v>183</v>
      </c>
      <c r="N272" s="21">
        <v>48.197443449872033</v>
      </c>
      <c r="O272" s="9">
        <v>3.6176092159630362</v>
      </c>
      <c r="P272" s="10">
        <v>175</v>
      </c>
      <c r="Q272" s="21">
        <v>20.375593183416051</v>
      </c>
      <c r="R272" s="9">
        <v>2.9890258640515972</v>
      </c>
      <c r="S272" s="10">
        <v>173</v>
      </c>
      <c r="T272" s="21">
        <v>16.535919833714591</v>
      </c>
      <c r="U272" s="9">
        <v>2.7600352121952771</v>
      </c>
      <c r="V272" s="10">
        <v>173</v>
      </c>
      <c r="W272" s="21">
        <v>12.520206049473661</v>
      </c>
      <c r="X272" s="9">
        <v>2.404801340414561</v>
      </c>
      <c r="Y272" s="10">
        <v>174</v>
      </c>
      <c r="Z272" s="21">
        <v>6.4515796816872983</v>
      </c>
      <c r="AA272" s="9">
        <v>1.6994344659967671</v>
      </c>
      <c r="AB272" s="10">
        <v>173</v>
      </c>
      <c r="AC272" s="21">
        <v>12.833863119814939</v>
      </c>
      <c r="AD272" s="9">
        <v>2.4524823574257062</v>
      </c>
      <c r="AE272" s="10">
        <v>178</v>
      </c>
      <c r="AF272" s="21">
        <v>41.755534735145737</v>
      </c>
      <c r="AG272" s="9">
        <v>3.577340629559528</v>
      </c>
      <c r="AH272" s="10">
        <v>174</v>
      </c>
      <c r="AI272" s="21">
        <v>25.41959097406902</v>
      </c>
      <c r="AJ272" s="9">
        <v>3.1432975351373971</v>
      </c>
      <c r="AK272" s="10">
        <v>175</v>
      </c>
      <c r="AL272" s="21">
        <v>26.45245343063241</v>
      </c>
      <c r="AM272" s="9">
        <v>3.1912419411595869</v>
      </c>
      <c r="AN272" s="10">
        <v>173</v>
      </c>
      <c r="AO272" s="21">
        <v>15.95288606744516</v>
      </c>
      <c r="AP272" s="9">
        <v>2.665233116354381</v>
      </c>
      <c r="AQ272" s="10">
        <v>175</v>
      </c>
      <c r="AR272" s="21">
        <v>38.161222675124847</v>
      </c>
      <c r="AS272" s="9">
        <v>3.8004861772863952</v>
      </c>
      <c r="AT272" s="557">
        <v>152</v>
      </c>
    </row>
    <row r="273" spans="1:46" customFormat="1" ht="14.5" customHeight="1">
      <c r="A273" s="554" t="s">
        <v>14</v>
      </c>
      <c r="B273" s="20">
        <v>16.85154775546453</v>
      </c>
      <c r="C273" s="7">
        <v>3.895284191768583</v>
      </c>
      <c r="D273" s="8">
        <v>73</v>
      </c>
      <c r="E273" s="20">
        <v>11.06937645812709</v>
      </c>
      <c r="F273" s="7">
        <v>3.7414831211993409</v>
      </c>
      <c r="G273" s="8">
        <v>72</v>
      </c>
      <c r="H273" s="20">
        <v>27.90010288570322</v>
      </c>
      <c r="I273" s="7">
        <v>4.8684932144731281</v>
      </c>
      <c r="J273" s="8">
        <v>74</v>
      </c>
      <c r="K273" s="20">
        <v>43.833731928568177</v>
      </c>
      <c r="L273" s="7">
        <v>5.4831281332529853</v>
      </c>
      <c r="M273" s="8">
        <v>73</v>
      </c>
      <c r="N273" s="20">
        <v>43.247027732647219</v>
      </c>
      <c r="O273" s="7">
        <v>5.4351315822752646</v>
      </c>
      <c r="P273" s="8">
        <v>73</v>
      </c>
      <c r="Q273" s="20">
        <v>22.678296849937471</v>
      </c>
      <c r="R273" s="7">
        <v>4.5586633415530304</v>
      </c>
      <c r="S273" s="8">
        <v>73</v>
      </c>
      <c r="T273" s="20">
        <v>16.024566248110091</v>
      </c>
      <c r="U273" s="7">
        <v>4.1935169340293887</v>
      </c>
      <c r="V273" s="8">
        <v>73</v>
      </c>
      <c r="W273" s="20">
        <v>16.43993528629078</v>
      </c>
      <c r="X273" s="7">
        <v>4.3559212952832418</v>
      </c>
      <c r="Y273" s="8">
        <v>73</v>
      </c>
      <c r="Z273" s="20">
        <v>7.687835402191685</v>
      </c>
      <c r="AA273" s="7">
        <v>2.7565008560171802</v>
      </c>
      <c r="AB273" s="8">
        <v>73</v>
      </c>
      <c r="AC273" s="20">
        <v>7.549242221189437</v>
      </c>
      <c r="AD273" s="7">
        <v>2.529874355724786</v>
      </c>
      <c r="AE273" s="8">
        <v>73</v>
      </c>
      <c r="AF273" s="20">
        <v>38.73203503283969</v>
      </c>
      <c r="AG273" s="7">
        <v>5.498023751354558</v>
      </c>
      <c r="AH273" s="8">
        <v>74</v>
      </c>
      <c r="AI273" s="20">
        <v>20.165806791526979</v>
      </c>
      <c r="AJ273" s="7">
        <v>4.1830296837698562</v>
      </c>
      <c r="AK273" s="8">
        <v>74</v>
      </c>
      <c r="AL273" s="20">
        <v>22.09016046525382</v>
      </c>
      <c r="AM273" s="7">
        <v>4.6001617862271349</v>
      </c>
      <c r="AN273" s="8">
        <v>72</v>
      </c>
      <c r="AO273" s="20">
        <v>9.0145179298826061</v>
      </c>
      <c r="AP273" s="7">
        <v>3.1445678598535451</v>
      </c>
      <c r="AQ273" s="8">
        <v>73</v>
      </c>
      <c r="AR273" s="20">
        <v>30.054804290028969</v>
      </c>
      <c r="AS273" s="7">
        <v>5.5322026716010457</v>
      </c>
      <c r="AT273" s="555">
        <v>61</v>
      </c>
    </row>
    <row r="274" spans="1:46" s="370" customFormat="1" ht="14.5" customHeight="1">
      <c r="A274" s="565" t="s">
        <v>31</v>
      </c>
      <c r="B274" s="371" t="s">
        <v>462</v>
      </c>
      <c r="C274" s="372" t="s">
        <v>462</v>
      </c>
      <c r="D274" s="373" t="s">
        <v>462</v>
      </c>
      <c r="E274" s="371" t="s">
        <v>462</v>
      </c>
      <c r="F274" s="372" t="s">
        <v>462</v>
      </c>
      <c r="G274" s="373" t="s">
        <v>462</v>
      </c>
      <c r="H274" s="371" t="s">
        <v>462</v>
      </c>
      <c r="I274" s="372" t="s">
        <v>462</v>
      </c>
      <c r="J274" s="373" t="s">
        <v>462</v>
      </c>
      <c r="K274" s="371" t="s">
        <v>462</v>
      </c>
      <c r="L274" s="372" t="s">
        <v>462</v>
      </c>
      <c r="M274" s="373" t="s">
        <v>462</v>
      </c>
      <c r="N274" s="371" t="s">
        <v>462</v>
      </c>
      <c r="O274" s="372" t="s">
        <v>462</v>
      </c>
      <c r="P274" s="373" t="s">
        <v>462</v>
      </c>
      <c r="Q274" s="371" t="s">
        <v>462</v>
      </c>
      <c r="R274" s="372" t="s">
        <v>462</v>
      </c>
      <c r="S274" s="373" t="s">
        <v>462</v>
      </c>
      <c r="T274" s="371" t="s">
        <v>462</v>
      </c>
      <c r="U274" s="372" t="s">
        <v>462</v>
      </c>
      <c r="V274" s="373" t="s">
        <v>462</v>
      </c>
      <c r="W274" s="371" t="s">
        <v>462</v>
      </c>
      <c r="X274" s="372" t="s">
        <v>462</v>
      </c>
      <c r="Y274" s="373" t="s">
        <v>462</v>
      </c>
      <c r="Z274" s="371" t="s">
        <v>462</v>
      </c>
      <c r="AA274" s="372" t="s">
        <v>462</v>
      </c>
      <c r="AB274" s="373" t="s">
        <v>462</v>
      </c>
      <c r="AC274" s="371" t="s">
        <v>462</v>
      </c>
      <c r="AD274" s="372" t="s">
        <v>462</v>
      </c>
      <c r="AE274" s="373" t="s">
        <v>462</v>
      </c>
      <c r="AF274" s="371" t="s">
        <v>462</v>
      </c>
      <c r="AG274" s="372" t="s">
        <v>462</v>
      </c>
      <c r="AH274" s="373" t="s">
        <v>462</v>
      </c>
      <c r="AI274" s="371" t="s">
        <v>462</v>
      </c>
      <c r="AJ274" s="372" t="s">
        <v>462</v>
      </c>
      <c r="AK274" s="373" t="s">
        <v>462</v>
      </c>
      <c r="AL274" s="371" t="s">
        <v>462</v>
      </c>
      <c r="AM274" s="372" t="s">
        <v>462</v>
      </c>
      <c r="AN274" s="373" t="s">
        <v>462</v>
      </c>
      <c r="AO274" s="371" t="s">
        <v>462</v>
      </c>
      <c r="AP274" s="372" t="s">
        <v>462</v>
      </c>
      <c r="AQ274" s="373" t="s">
        <v>462</v>
      </c>
      <c r="AR274" s="371" t="s">
        <v>462</v>
      </c>
      <c r="AS274" s="372" t="s">
        <v>462</v>
      </c>
      <c r="AT274" s="551" t="s">
        <v>462</v>
      </c>
    </row>
    <row r="275" spans="1:46" customFormat="1" ht="14.5" customHeight="1">
      <c r="A275" s="554" t="s">
        <v>15</v>
      </c>
      <c r="B275" s="20">
        <v>24.384379501918211</v>
      </c>
      <c r="C275" s="7">
        <v>2.649468203453051</v>
      </c>
      <c r="D275" s="8">
        <v>247</v>
      </c>
      <c r="E275" s="20">
        <v>9.7723156513560667</v>
      </c>
      <c r="F275" s="7">
        <v>1.922229418383494</v>
      </c>
      <c r="G275" s="8">
        <v>250</v>
      </c>
      <c r="H275" s="20">
        <v>29.983896287645571</v>
      </c>
      <c r="I275" s="7">
        <v>2.908299461551568</v>
      </c>
      <c r="J275" s="8">
        <v>251</v>
      </c>
      <c r="K275" s="20">
        <v>41.364723570454238</v>
      </c>
      <c r="L275" s="7">
        <v>3.0867234829442229</v>
      </c>
      <c r="M275" s="8">
        <v>251</v>
      </c>
      <c r="N275" s="20">
        <v>44.044527063698673</v>
      </c>
      <c r="O275" s="7">
        <v>3.128407596856857</v>
      </c>
      <c r="P275" s="8">
        <v>253</v>
      </c>
      <c r="Q275" s="20">
        <v>17.6721413496671</v>
      </c>
      <c r="R275" s="7">
        <v>2.316304552789004</v>
      </c>
      <c r="S275" s="8">
        <v>250</v>
      </c>
      <c r="T275" s="20">
        <v>14.564719668068941</v>
      </c>
      <c r="U275" s="7">
        <v>2.1551413811850288</v>
      </c>
      <c r="V275" s="8">
        <v>250</v>
      </c>
      <c r="W275" s="20">
        <v>16.826534863487741</v>
      </c>
      <c r="X275" s="7">
        <v>2.3658013460114899</v>
      </c>
      <c r="Y275" s="8">
        <v>248</v>
      </c>
      <c r="Z275" s="20">
        <v>7.4299958205796619</v>
      </c>
      <c r="AA275" s="7">
        <v>1.693833404952636</v>
      </c>
      <c r="AB275" s="8">
        <v>249</v>
      </c>
      <c r="AC275" s="20">
        <v>16.368748035282831</v>
      </c>
      <c r="AD275" s="7">
        <v>2.3790930078333599</v>
      </c>
      <c r="AE275" s="8">
        <v>249</v>
      </c>
      <c r="AF275" s="20">
        <v>25.79218783668874</v>
      </c>
      <c r="AG275" s="7">
        <v>2.738301228985188</v>
      </c>
      <c r="AH275" s="8">
        <v>248</v>
      </c>
      <c r="AI275" s="20">
        <v>19.534805983769012</v>
      </c>
      <c r="AJ275" s="7">
        <v>2.525103052436124</v>
      </c>
      <c r="AK275" s="8">
        <v>248</v>
      </c>
      <c r="AL275" s="20">
        <v>17.806904308554291</v>
      </c>
      <c r="AM275" s="7">
        <v>2.4037472448279962</v>
      </c>
      <c r="AN275" s="8">
        <v>250</v>
      </c>
      <c r="AO275" s="20">
        <v>8.3575889134184767</v>
      </c>
      <c r="AP275" s="7">
        <v>1.6753108819756459</v>
      </c>
      <c r="AQ275" s="8">
        <v>252</v>
      </c>
      <c r="AR275" s="20">
        <v>38.826014528567832</v>
      </c>
      <c r="AS275" s="7">
        <v>3.3111517768590661</v>
      </c>
      <c r="AT275" s="555">
        <v>223</v>
      </c>
    </row>
    <row r="276" spans="1:46" customFormat="1" ht="14.5" customHeight="1">
      <c r="A276" s="556" t="s">
        <v>16</v>
      </c>
      <c r="B276" s="21">
        <v>27.931815680069828</v>
      </c>
      <c r="C276" s="9">
        <v>4.0366008232320993</v>
      </c>
      <c r="D276" s="10">
        <v>113</v>
      </c>
      <c r="E276" s="21">
        <v>18.119251046823059</v>
      </c>
      <c r="F276" s="9">
        <v>3.487896493646911</v>
      </c>
      <c r="G276" s="10">
        <v>115</v>
      </c>
      <c r="H276" s="21">
        <v>21.452979440731891</v>
      </c>
      <c r="I276" s="9">
        <v>3.5440557326156261</v>
      </c>
      <c r="J276" s="10">
        <v>113</v>
      </c>
      <c r="K276" s="21">
        <v>55.934876013132403</v>
      </c>
      <c r="L276" s="9">
        <v>4.3677246007720436</v>
      </c>
      <c r="M276" s="10">
        <v>117</v>
      </c>
      <c r="N276" s="21">
        <v>45.202969404728087</v>
      </c>
      <c r="O276" s="9">
        <v>4.4641589882830699</v>
      </c>
      <c r="P276" s="10">
        <v>113</v>
      </c>
      <c r="Q276" s="21">
        <v>19.06230529742826</v>
      </c>
      <c r="R276" s="9">
        <v>3.4621367143447519</v>
      </c>
      <c r="S276" s="10">
        <v>113</v>
      </c>
      <c r="T276" s="21">
        <v>20.218002770379979</v>
      </c>
      <c r="U276" s="9">
        <v>3.649509114490614</v>
      </c>
      <c r="V276" s="10">
        <v>113</v>
      </c>
      <c r="W276" s="21">
        <v>7.2264684930310414</v>
      </c>
      <c r="X276" s="9">
        <v>2.317664401957622</v>
      </c>
      <c r="Y276" s="10">
        <v>114</v>
      </c>
      <c r="Z276" s="21">
        <v>1.8428749858004549</v>
      </c>
      <c r="AA276" s="9">
        <v>1.207550095243014</v>
      </c>
      <c r="AB276" s="10">
        <v>114</v>
      </c>
      <c r="AC276" s="21">
        <v>12.02658776939378</v>
      </c>
      <c r="AD276" s="9">
        <v>2.8452805585793719</v>
      </c>
      <c r="AE276" s="10">
        <v>113</v>
      </c>
      <c r="AF276" s="21">
        <v>38.248471976394264</v>
      </c>
      <c r="AG276" s="9">
        <v>4.1976768091582128</v>
      </c>
      <c r="AH276" s="10">
        <v>118</v>
      </c>
      <c r="AI276" s="21">
        <v>26.110566485602028</v>
      </c>
      <c r="AJ276" s="9">
        <v>3.950938123407675</v>
      </c>
      <c r="AK276" s="10">
        <v>113</v>
      </c>
      <c r="AL276" s="21">
        <v>16.562807941413119</v>
      </c>
      <c r="AM276" s="9">
        <v>3.2727700639356261</v>
      </c>
      <c r="AN276" s="10">
        <v>114</v>
      </c>
      <c r="AO276" s="21">
        <v>18.29291592227494</v>
      </c>
      <c r="AP276" s="9">
        <v>3.340174633342472</v>
      </c>
      <c r="AQ276" s="10">
        <v>113</v>
      </c>
      <c r="AR276" s="21">
        <v>28.053073568335829</v>
      </c>
      <c r="AS276" s="9">
        <v>4.2877636459792319</v>
      </c>
      <c r="AT276" s="557">
        <v>102</v>
      </c>
    </row>
    <row r="277" spans="1:46" customFormat="1" ht="14.5" customHeight="1">
      <c r="A277" s="554" t="s">
        <v>17</v>
      </c>
      <c r="B277" s="20">
        <v>26.901668964871369</v>
      </c>
      <c r="C277" s="7">
        <v>2.7068365599299851</v>
      </c>
      <c r="D277" s="8">
        <v>260</v>
      </c>
      <c r="E277" s="20">
        <v>9.5796325153740352</v>
      </c>
      <c r="F277" s="7">
        <v>1.742597673088861</v>
      </c>
      <c r="G277" s="8">
        <v>257</v>
      </c>
      <c r="H277" s="20">
        <v>32.386228175482991</v>
      </c>
      <c r="I277" s="7">
        <v>2.9235368438660871</v>
      </c>
      <c r="J277" s="8">
        <v>261</v>
      </c>
      <c r="K277" s="20">
        <v>46.948752088071068</v>
      </c>
      <c r="L277" s="7">
        <v>3.076600376105739</v>
      </c>
      <c r="M277" s="8">
        <v>264</v>
      </c>
      <c r="N277" s="20">
        <v>40.087880473808518</v>
      </c>
      <c r="O277" s="7">
        <v>2.992571504901453</v>
      </c>
      <c r="P277" s="8">
        <v>268</v>
      </c>
      <c r="Q277" s="20">
        <v>23.851756900301879</v>
      </c>
      <c r="R277" s="7">
        <v>2.552564602042426</v>
      </c>
      <c r="S277" s="8">
        <v>267</v>
      </c>
      <c r="T277" s="20">
        <v>13.27155147384603</v>
      </c>
      <c r="U277" s="7">
        <v>1.984270145718666</v>
      </c>
      <c r="V277" s="8">
        <v>262</v>
      </c>
      <c r="W277" s="20">
        <v>10.90977128943393</v>
      </c>
      <c r="X277" s="7">
        <v>1.877610057715742</v>
      </c>
      <c r="Y277" s="8">
        <v>263</v>
      </c>
      <c r="Z277" s="20">
        <v>4.4034430184449374</v>
      </c>
      <c r="AA277" s="7">
        <v>1.2334397275198541</v>
      </c>
      <c r="AB277" s="8">
        <v>262</v>
      </c>
      <c r="AC277" s="20">
        <v>16.060749130025439</v>
      </c>
      <c r="AD277" s="7">
        <v>2.2084018175058899</v>
      </c>
      <c r="AE277" s="8">
        <v>263</v>
      </c>
      <c r="AF277" s="20">
        <v>39.31773392342788</v>
      </c>
      <c r="AG277" s="7">
        <v>3.0153851809412928</v>
      </c>
      <c r="AH277" s="8">
        <v>262</v>
      </c>
      <c r="AI277" s="20">
        <v>21.141890977345131</v>
      </c>
      <c r="AJ277" s="7">
        <v>2.5408012506575508</v>
      </c>
      <c r="AK277" s="8">
        <v>262</v>
      </c>
      <c r="AL277" s="20">
        <v>25.496379351595721</v>
      </c>
      <c r="AM277" s="7">
        <v>2.6630578660004862</v>
      </c>
      <c r="AN277" s="8">
        <v>265</v>
      </c>
      <c r="AO277" s="20">
        <v>7.7639122809407866</v>
      </c>
      <c r="AP277" s="7">
        <v>1.681729324235389</v>
      </c>
      <c r="AQ277" s="8">
        <v>261</v>
      </c>
      <c r="AR277" s="20">
        <v>28.38638283046603</v>
      </c>
      <c r="AS277" s="7">
        <v>3.0083394059503692</v>
      </c>
      <c r="AT277" s="555">
        <v>222</v>
      </c>
    </row>
    <row r="278" spans="1:46" customFormat="1" ht="14.5" customHeight="1">
      <c r="A278" s="556" t="s">
        <v>18</v>
      </c>
      <c r="B278" s="21">
        <v>30.351023972575739</v>
      </c>
      <c r="C278" s="9">
        <v>2.3934853204930429</v>
      </c>
      <c r="D278" s="10">
        <v>359</v>
      </c>
      <c r="E278" s="21">
        <v>10.01595046125162</v>
      </c>
      <c r="F278" s="9">
        <v>1.566033673308459</v>
      </c>
      <c r="G278" s="10">
        <v>357</v>
      </c>
      <c r="H278" s="21">
        <v>20.107337946075731</v>
      </c>
      <c r="I278" s="9">
        <v>2.0748667332078399</v>
      </c>
      <c r="J278" s="10">
        <v>358</v>
      </c>
      <c r="K278" s="21">
        <v>47.453706682146461</v>
      </c>
      <c r="L278" s="9">
        <v>2.5819982924972389</v>
      </c>
      <c r="M278" s="10">
        <v>369</v>
      </c>
      <c r="N278" s="21">
        <v>46.845589550074337</v>
      </c>
      <c r="O278" s="9">
        <v>2.5868085399871168</v>
      </c>
      <c r="P278" s="10">
        <v>367</v>
      </c>
      <c r="Q278" s="21">
        <v>23.707758730787091</v>
      </c>
      <c r="R278" s="9">
        <v>2.2201084532954751</v>
      </c>
      <c r="S278" s="10">
        <v>361</v>
      </c>
      <c r="T278" s="21">
        <v>16.177081167666572</v>
      </c>
      <c r="U278" s="9">
        <v>1.932959852659333</v>
      </c>
      <c r="V278" s="10">
        <v>359</v>
      </c>
      <c r="W278" s="21">
        <v>14.73540351296959</v>
      </c>
      <c r="X278" s="9">
        <v>1.859859143215904</v>
      </c>
      <c r="Y278" s="10">
        <v>357</v>
      </c>
      <c r="Z278" s="21">
        <v>7.2212305046015546</v>
      </c>
      <c r="AA278" s="9">
        <v>1.3529385734605059</v>
      </c>
      <c r="AB278" s="10">
        <v>357</v>
      </c>
      <c r="AC278" s="21">
        <v>18.66951272102197</v>
      </c>
      <c r="AD278" s="9">
        <v>2.0622532096259318</v>
      </c>
      <c r="AE278" s="10">
        <v>358</v>
      </c>
      <c r="AF278" s="21">
        <v>33.093240690758712</v>
      </c>
      <c r="AG278" s="9">
        <v>2.4609432858386882</v>
      </c>
      <c r="AH278" s="10">
        <v>361</v>
      </c>
      <c r="AI278" s="21">
        <v>20.701656105195099</v>
      </c>
      <c r="AJ278" s="9">
        <v>2.139996933506763</v>
      </c>
      <c r="AK278" s="10">
        <v>359</v>
      </c>
      <c r="AL278" s="21">
        <v>20.62786792610828</v>
      </c>
      <c r="AM278" s="9">
        <v>2.0875911877514941</v>
      </c>
      <c r="AN278" s="10">
        <v>364</v>
      </c>
      <c r="AO278" s="21">
        <v>5.154679906235236</v>
      </c>
      <c r="AP278" s="9">
        <v>1.1485803404183841</v>
      </c>
      <c r="AQ278" s="10">
        <v>359</v>
      </c>
      <c r="AR278" s="21">
        <v>35.453722550607822</v>
      </c>
      <c r="AS278" s="9">
        <v>2.6297241705786729</v>
      </c>
      <c r="AT278" s="557">
        <v>329</v>
      </c>
    </row>
    <row r="279" spans="1:46" customFormat="1" ht="14.5" customHeight="1">
      <c r="A279" s="554" t="s">
        <v>19</v>
      </c>
      <c r="B279" s="20">
        <v>25.26989790391934</v>
      </c>
      <c r="C279" s="7">
        <v>2.6406618417173231</v>
      </c>
      <c r="D279" s="8">
        <v>239</v>
      </c>
      <c r="E279" s="20">
        <v>6.0997911994871528</v>
      </c>
      <c r="F279" s="7">
        <v>1.404872843331749</v>
      </c>
      <c r="G279" s="8">
        <v>244</v>
      </c>
      <c r="H279" s="20">
        <v>20.929513830910121</v>
      </c>
      <c r="I279" s="7">
        <v>2.5271823915613321</v>
      </c>
      <c r="J279" s="8">
        <v>245</v>
      </c>
      <c r="K279" s="20">
        <v>48.638459050161558</v>
      </c>
      <c r="L279" s="7">
        <v>3.0538187269703529</v>
      </c>
      <c r="M279" s="8">
        <v>248</v>
      </c>
      <c r="N279" s="20">
        <v>47.158151665359</v>
      </c>
      <c r="O279" s="7">
        <v>3.0447691565540032</v>
      </c>
      <c r="P279" s="8">
        <v>248</v>
      </c>
      <c r="Q279" s="20">
        <v>18.49389644484577</v>
      </c>
      <c r="R279" s="7">
        <v>2.365722439632175</v>
      </c>
      <c r="S279" s="8">
        <v>243</v>
      </c>
      <c r="T279" s="20">
        <v>15.987106449082621</v>
      </c>
      <c r="U279" s="7">
        <v>2.323611341382279</v>
      </c>
      <c r="V279" s="8">
        <v>241</v>
      </c>
      <c r="W279" s="20">
        <v>17.202618180823151</v>
      </c>
      <c r="X279" s="7">
        <v>2.2850352292943992</v>
      </c>
      <c r="Y279" s="8">
        <v>242</v>
      </c>
      <c r="Z279" s="20">
        <v>2.111848812234717</v>
      </c>
      <c r="AA279" s="7">
        <v>0.8144476565650286</v>
      </c>
      <c r="AB279" s="8">
        <v>240</v>
      </c>
      <c r="AC279" s="20">
        <v>15.17850998448699</v>
      </c>
      <c r="AD279" s="7">
        <v>2.166142945779109</v>
      </c>
      <c r="AE279" s="8">
        <v>241</v>
      </c>
      <c r="AF279" s="20">
        <v>34.691129157618107</v>
      </c>
      <c r="AG279" s="7">
        <v>2.9738798897582588</v>
      </c>
      <c r="AH279" s="8">
        <v>240</v>
      </c>
      <c r="AI279" s="20">
        <v>18.505906133906372</v>
      </c>
      <c r="AJ279" s="7">
        <v>2.3830794162820581</v>
      </c>
      <c r="AK279" s="8">
        <v>241</v>
      </c>
      <c r="AL279" s="20">
        <v>21.864952822797921</v>
      </c>
      <c r="AM279" s="7">
        <v>2.599489293448292</v>
      </c>
      <c r="AN279" s="8">
        <v>241</v>
      </c>
      <c r="AO279" s="20">
        <v>5.5673919552836004</v>
      </c>
      <c r="AP279" s="7">
        <v>1.4406181831926439</v>
      </c>
      <c r="AQ279" s="8">
        <v>240</v>
      </c>
      <c r="AR279" s="20">
        <v>34.197980118142993</v>
      </c>
      <c r="AS279" s="7">
        <v>3.094994040156922</v>
      </c>
      <c r="AT279" s="555">
        <v>218</v>
      </c>
    </row>
    <row r="280" spans="1:46" customFormat="1" ht="14.5" customHeight="1">
      <c r="A280" s="556" t="s">
        <v>20</v>
      </c>
      <c r="B280" s="21">
        <v>27.121945430231069</v>
      </c>
      <c r="C280" s="9">
        <v>5.7920400393661584</v>
      </c>
      <c r="D280" s="10">
        <v>54</v>
      </c>
      <c r="E280" s="21">
        <v>6.9430270078998042</v>
      </c>
      <c r="F280" s="9">
        <v>3.0917604393496179</v>
      </c>
      <c r="G280" s="10">
        <v>54</v>
      </c>
      <c r="H280" s="21">
        <v>16.200467139949531</v>
      </c>
      <c r="I280" s="9">
        <v>4.9772358143232358</v>
      </c>
      <c r="J280" s="10">
        <v>53</v>
      </c>
      <c r="K280" s="21">
        <v>54.412112386783093</v>
      </c>
      <c r="L280" s="9">
        <v>6.461757547955564</v>
      </c>
      <c r="M280" s="10">
        <v>52</v>
      </c>
      <c r="N280" s="21">
        <v>58.040038288325832</v>
      </c>
      <c r="O280" s="9">
        <v>6.1247087573253811</v>
      </c>
      <c r="P280" s="10">
        <v>56</v>
      </c>
      <c r="Q280" s="21">
        <v>33.32528181972404</v>
      </c>
      <c r="R280" s="9">
        <v>6.1530467768740973</v>
      </c>
      <c r="S280" s="10">
        <v>54</v>
      </c>
      <c r="T280" s="21">
        <v>26.216684111287851</v>
      </c>
      <c r="U280" s="9">
        <v>5.8956993806463984</v>
      </c>
      <c r="V280" s="10">
        <v>53</v>
      </c>
      <c r="W280" s="21">
        <v>17.809491985824899</v>
      </c>
      <c r="X280" s="9">
        <v>5.1258219842875246</v>
      </c>
      <c r="Y280" s="10">
        <v>53</v>
      </c>
      <c r="Z280" s="21">
        <v>5.3482482717909647</v>
      </c>
      <c r="AA280" s="9">
        <v>2.7727880334305701</v>
      </c>
      <c r="AB280" s="10">
        <v>52</v>
      </c>
      <c r="AC280" s="21">
        <v>11.9597403882414</v>
      </c>
      <c r="AD280" s="9">
        <v>3.9345265279353421</v>
      </c>
      <c r="AE280" s="10">
        <v>53</v>
      </c>
      <c r="AF280" s="21">
        <v>42.498611005301512</v>
      </c>
      <c r="AG280" s="9">
        <v>6.3551471766869971</v>
      </c>
      <c r="AH280" s="10">
        <v>54</v>
      </c>
      <c r="AI280" s="21">
        <v>26.6888851071385</v>
      </c>
      <c r="AJ280" s="9">
        <v>5.9510884101241599</v>
      </c>
      <c r="AK280" s="10">
        <v>53</v>
      </c>
      <c r="AL280" s="21">
        <v>27.634662078727111</v>
      </c>
      <c r="AM280" s="9">
        <v>5.7143547408135289</v>
      </c>
      <c r="AN280" s="10">
        <v>54</v>
      </c>
      <c r="AO280" s="21">
        <v>3.561462124915836</v>
      </c>
      <c r="AP280" s="9">
        <v>2.275813139056857</v>
      </c>
      <c r="AQ280" s="10">
        <v>53</v>
      </c>
      <c r="AR280" s="21">
        <v>35.322650156315269</v>
      </c>
      <c r="AS280" s="9">
        <v>6.4334591418229774</v>
      </c>
      <c r="AT280" s="557">
        <v>47</v>
      </c>
    </row>
    <row r="281" spans="1:46" customFormat="1" ht="14.5" customHeight="1">
      <c r="A281" s="554" t="s">
        <v>21</v>
      </c>
      <c r="B281" s="20">
        <v>31.181787140772659</v>
      </c>
      <c r="C281" s="7">
        <v>2.9423585239690979</v>
      </c>
      <c r="D281" s="8">
        <v>234</v>
      </c>
      <c r="E281" s="20">
        <v>11.744141668619219</v>
      </c>
      <c r="F281" s="7">
        <v>2.0728177913079429</v>
      </c>
      <c r="G281" s="8">
        <v>231</v>
      </c>
      <c r="H281" s="20">
        <v>16.834879332444789</v>
      </c>
      <c r="I281" s="7">
        <v>2.335259264708494</v>
      </c>
      <c r="J281" s="8">
        <v>230</v>
      </c>
      <c r="K281" s="20">
        <v>43.272367268203809</v>
      </c>
      <c r="L281" s="7">
        <v>3.144544832394454</v>
      </c>
      <c r="M281" s="8">
        <v>231</v>
      </c>
      <c r="N281" s="20">
        <v>42.530155752362937</v>
      </c>
      <c r="O281" s="7">
        <v>3.16312547537526</v>
      </c>
      <c r="P281" s="8">
        <v>227</v>
      </c>
      <c r="Q281" s="20">
        <v>25.166205238687422</v>
      </c>
      <c r="R281" s="7">
        <v>2.7470177260637412</v>
      </c>
      <c r="S281" s="8">
        <v>232</v>
      </c>
      <c r="T281" s="20">
        <v>17.195362776178001</v>
      </c>
      <c r="U281" s="7">
        <v>2.426044037154254</v>
      </c>
      <c r="V281" s="8">
        <v>230</v>
      </c>
      <c r="W281" s="20">
        <v>6.7427535020835023</v>
      </c>
      <c r="X281" s="7">
        <v>1.6126622251395</v>
      </c>
      <c r="Y281" s="8">
        <v>229</v>
      </c>
      <c r="Z281" s="20">
        <v>2.2159326971821049</v>
      </c>
      <c r="AA281" s="7">
        <v>0.92906057545540632</v>
      </c>
      <c r="AB281" s="8">
        <v>229</v>
      </c>
      <c r="AC281" s="20">
        <v>9.2027427541885256</v>
      </c>
      <c r="AD281" s="7">
        <v>1.744339889150663</v>
      </c>
      <c r="AE281" s="8">
        <v>229</v>
      </c>
      <c r="AF281" s="20">
        <v>43.411829741552133</v>
      </c>
      <c r="AG281" s="7">
        <v>3.1273782190378059</v>
      </c>
      <c r="AH281" s="8">
        <v>234</v>
      </c>
      <c r="AI281" s="20">
        <v>23.71578426923061</v>
      </c>
      <c r="AJ281" s="7">
        <v>2.6347115446454352</v>
      </c>
      <c r="AK281" s="8">
        <v>234</v>
      </c>
      <c r="AL281" s="20">
        <v>26.91122501729534</v>
      </c>
      <c r="AM281" s="7">
        <v>2.7858161045441672</v>
      </c>
      <c r="AN281" s="8">
        <v>235</v>
      </c>
      <c r="AO281" s="20">
        <v>10.07501266602234</v>
      </c>
      <c r="AP281" s="7">
        <v>1.913535218450791</v>
      </c>
      <c r="AQ281" s="8">
        <v>231</v>
      </c>
      <c r="AR281" s="20">
        <v>33.635953112896082</v>
      </c>
      <c r="AS281" s="7">
        <v>3.2149838494676151</v>
      </c>
      <c r="AT281" s="555">
        <v>195</v>
      </c>
    </row>
    <row r="282" spans="1:46" customFormat="1" ht="14.5" customHeight="1">
      <c r="A282" s="556" t="s">
        <v>22</v>
      </c>
      <c r="B282" s="21">
        <v>27.348435089973119</v>
      </c>
      <c r="C282" s="9">
        <v>3.6319441459888679</v>
      </c>
      <c r="D282" s="10">
        <v>142</v>
      </c>
      <c r="E282" s="21">
        <v>11.63978433064735</v>
      </c>
      <c r="F282" s="9">
        <v>2.6953478470504528</v>
      </c>
      <c r="G282" s="10">
        <v>141</v>
      </c>
      <c r="H282" s="21">
        <v>23.203244907827219</v>
      </c>
      <c r="I282" s="9">
        <v>3.4039096354408889</v>
      </c>
      <c r="J282" s="10">
        <v>147</v>
      </c>
      <c r="K282" s="21">
        <v>44.853592870671527</v>
      </c>
      <c r="L282" s="9">
        <v>3.9837562039877499</v>
      </c>
      <c r="M282" s="10">
        <v>144</v>
      </c>
      <c r="N282" s="21">
        <v>63.46145206345458</v>
      </c>
      <c r="O282" s="9">
        <v>3.8747127937943708</v>
      </c>
      <c r="P282" s="10">
        <v>147</v>
      </c>
      <c r="Q282" s="21">
        <v>14.37226511286708</v>
      </c>
      <c r="R282" s="9">
        <v>2.7802778322354378</v>
      </c>
      <c r="S282" s="10">
        <v>138</v>
      </c>
      <c r="T282" s="21">
        <v>13.690946795003541</v>
      </c>
      <c r="U282" s="9">
        <v>2.7787073356747611</v>
      </c>
      <c r="V282" s="10">
        <v>139</v>
      </c>
      <c r="W282" s="21">
        <v>7.420877201769958</v>
      </c>
      <c r="X282" s="9">
        <v>2.1329329760094908</v>
      </c>
      <c r="Y282" s="10">
        <v>140</v>
      </c>
      <c r="Z282" s="21">
        <v>4.3996556192224148</v>
      </c>
      <c r="AA282" s="9">
        <v>1.6709904521202501</v>
      </c>
      <c r="AB282" s="10">
        <v>141</v>
      </c>
      <c r="AC282" s="21">
        <v>5.964362471294697</v>
      </c>
      <c r="AD282" s="9">
        <v>1.830852306920743</v>
      </c>
      <c r="AE282" s="10">
        <v>142</v>
      </c>
      <c r="AF282" s="21">
        <v>35.558426393097299</v>
      </c>
      <c r="AG282" s="9">
        <v>3.825626993799923</v>
      </c>
      <c r="AH282" s="10">
        <v>141</v>
      </c>
      <c r="AI282" s="21">
        <v>19.341503259276589</v>
      </c>
      <c r="AJ282" s="9">
        <v>3.0991766572208799</v>
      </c>
      <c r="AK282" s="10">
        <v>142</v>
      </c>
      <c r="AL282" s="21">
        <v>21.516120130512341</v>
      </c>
      <c r="AM282" s="9">
        <v>3.2682250764122549</v>
      </c>
      <c r="AN282" s="10">
        <v>143</v>
      </c>
      <c r="AO282" s="21">
        <v>18.366282596579779</v>
      </c>
      <c r="AP282" s="9">
        <v>3.0944972324572211</v>
      </c>
      <c r="AQ282" s="10">
        <v>141</v>
      </c>
      <c r="AR282" s="21">
        <v>37.980574919251232</v>
      </c>
      <c r="AS282" s="9">
        <v>4.467586665731905</v>
      </c>
      <c r="AT282" s="557">
        <v>113</v>
      </c>
    </row>
    <row r="283" spans="1:46" customFormat="1" ht="14.5" customHeight="1">
      <c r="A283" s="554" t="s">
        <v>23</v>
      </c>
      <c r="B283" s="20">
        <v>26.765560125901199</v>
      </c>
      <c r="C283" s="7">
        <v>3.350053522443615</v>
      </c>
      <c r="D283" s="8">
        <v>169</v>
      </c>
      <c r="E283" s="20">
        <v>11.90613235189039</v>
      </c>
      <c r="F283" s="7">
        <v>2.6170039904635489</v>
      </c>
      <c r="G283" s="8">
        <v>172</v>
      </c>
      <c r="H283" s="20">
        <v>18.058686237424201</v>
      </c>
      <c r="I283" s="7">
        <v>2.8959363316597821</v>
      </c>
      <c r="J283" s="8">
        <v>175</v>
      </c>
      <c r="K283" s="20">
        <v>54.36951821181011</v>
      </c>
      <c r="L283" s="7">
        <v>3.666282802320501</v>
      </c>
      <c r="M283" s="8">
        <v>173</v>
      </c>
      <c r="N283" s="20">
        <v>60.952891705779102</v>
      </c>
      <c r="O283" s="7">
        <v>3.5439829488122232</v>
      </c>
      <c r="P283" s="8">
        <v>178</v>
      </c>
      <c r="Q283" s="20">
        <v>24.18120143966302</v>
      </c>
      <c r="R283" s="7">
        <v>3.1287659999219208</v>
      </c>
      <c r="S283" s="8">
        <v>171</v>
      </c>
      <c r="T283" s="20">
        <v>11.342186405544901</v>
      </c>
      <c r="U283" s="7">
        <v>2.2935598395522478</v>
      </c>
      <c r="V283" s="8">
        <v>172</v>
      </c>
      <c r="W283" s="20">
        <v>18.882316126378971</v>
      </c>
      <c r="X283" s="7">
        <v>2.855788277163354</v>
      </c>
      <c r="Y283" s="8">
        <v>171</v>
      </c>
      <c r="Z283" s="20">
        <v>6.2687871260752672</v>
      </c>
      <c r="AA283" s="7">
        <v>1.758316647145683</v>
      </c>
      <c r="AB283" s="8">
        <v>172</v>
      </c>
      <c r="AC283" s="20">
        <v>22.145962030928072</v>
      </c>
      <c r="AD283" s="7">
        <v>3.087432409049196</v>
      </c>
      <c r="AE283" s="8">
        <v>172</v>
      </c>
      <c r="AF283" s="20">
        <v>34.198428075830613</v>
      </c>
      <c r="AG283" s="7">
        <v>3.5130500290654938</v>
      </c>
      <c r="AH283" s="8">
        <v>173</v>
      </c>
      <c r="AI283" s="20">
        <v>17.619709031022371</v>
      </c>
      <c r="AJ283" s="7">
        <v>2.8500479065133599</v>
      </c>
      <c r="AK283" s="8">
        <v>173</v>
      </c>
      <c r="AL283" s="20">
        <v>19.375784137807059</v>
      </c>
      <c r="AM283" s="7">
        <v>2.8762614918053839</v>
      </c>
      <c r="AN283" s="8">
        <v>174</v>
      </c>
      <c r="AO283" s="20">
        <v>6.2214368262230373</v>
      </c>
      <c r="AP283" s="7">
        <v>1.8599526117699221</v>
      </c>
      <c r="AQ283" s="8">
        <v>171</v>
      </c>
      <c r="AR283" s="20">
        <v>19.659124080992839</v>
      </c>
      <c r="AS283" s="7">
        <v>2.9879961338164538</v>
      </c>
      <c r="AT283" s="555">
        <v>154</v>
      </c>
    </row>
    <row r="284" spans="1:46" customFormat="1" ht="14.5" customHeight="1" thickBot="1">
      <c r="A284" s="558" t="s">
        <v>24</v>
      </c>
      <c r="B284" s="22">
        <v>29.141024374112771</v>
      </c>
      <c r="C284" s="23">
        <v>3.2005642759904789</v>
      </c>
      <c r="D284" s="11">
        <v>181</v>
      </c>
      <c r="E284" s="22">
        <v>16.776071510022089</v>
      </c>
      <c r="F284" s="23">
        <v>2.7054001206964391</v>
      </c>
      <c r="G284" s="11">
        <v>183</v>
      </c>
      <c r="H284" s="22">
        <v>27.78935623318301</v>
      </c>
      <c r="I284" s="23">
        <v>3.2386005913256302</v>
      </c>
      <c r="J284" s="11">
        <v>178</v>
      </c>
      <c r="K284" s="22">
        <v>57.830937303452593</v>
      </c>
      <c r="L284" s="23">
        <v>3.385774908303937</v>
      </c>
      <c r="M284" s="11">
        <v>186</v>
      </c>
      <c r="N284" s="22">
        <v>42.302403617288682</v>
      </c>
      <c r="O284" s="23">
        <v>3.4218640422464168</v>
      </c>
      <c r="P284" s="11">
        <v>186</v>
      </c>
      <c r="Q284" s="22">
        <v>20.763009683888239</v>
      </c>
      <c r="R284" s="23">
        <v>2.7470023219181141</v>
      </c>
      <c r="S284" s="11">
        <v>181</v>
      </c>
      <c r="T284" s="22">
        <v>21.248112156331739</v>
      </c>
      <c r="U284" s="23">
        <v>2.8218969314850981</v>
      </c>
      <c r="V284" s="11">
        <v>181</v>
      </c>
      <c r="W284" s="22">
        <v>9.4656221925671371</v>
      </c>
      <c r="X284" s="23">
        <v>1.9789915143755961</v>
      </c>
      <c r="Y284" s="11">
        <v>179</v>
      </c>
      <c r="Z284" s="22">
        <v>3.5975531362587652</v>
      </c>
      <c r="AA284" s="23">
        <v>1.2407487211007699</v>
      </c>
      <c r="AB284" s="11">
        <v>178</v>
      </c>
      <c r="AC284" s="22">
        <v>5.6719258965236294</v>
      </c>
      <c r="AD284" s="23">
        <v>1.5406000168651539</v>
      </c>
      <c r="AE284" s="11">
        <v>177</v>
      </c>
      <c r="AF284" s="22">
        <v>40.407908527357428</v>
      </c>
      <c r="AG284" s="23">
        <v>3.378385681920784</v>
      </c>
      <c r="AH284" s="11">
        <v>185</v>
      </c>
      <c r="AI284" s="22">
        <v>21.586866957097779</v>
      </c>
      <c r="AJ284" s="23">
        <v>2.8464149074868468</v>
      </c>
      <c r="AK284" s="11">
        <v>182</v>
      </c>
      <c r="AL284" s="22">
        <v>26.731134183225659</v>
      </c>
      <c r="AM284" s="23">
        <v>3.024580933241761</v>
      </c>
      <c r="AN284" s="11">
        <v>185</v>
      </c>
      <c r="AO284" s="22">
        <v>12.790010857979061</v>
      </c>
      <c r="AP284" s="23">
        <v>2.3867970189778078</v>
      </c>
      <c r="AQ284" s="11">
        <v>181</v>
      </c>
      <c r="AR284" s="22">
        <v>29.230181185575741</v>
      </c>
      <c r="AS284" s="23">
        <v>3.5444000551960531</v>
      </c>
      <c r="AT284" s="559">
        <v>149</v>
      </c>
    </row>
    <row r="285" spans="1:46" customFormat="1" ht="14.5" customHeight="1">
      <c r="A285" s="560" t="s">
        <v>26</v>
      </c>
      <c r="B285" s="24">
        <v>27.7760167077309</v>
      </c>
      <c r="C285" s="12">
        <v>0.99409298557291104</v>
      </c>
      <c r="D285" s="13">
        <v>2171</v>
      </c>
      <c r="E285" s="24">
        <v>10.708846163901841</v>
      </c>
      <c r="F285" s="12">
        <v>0.69563417486482504</v>
      </c>
      <c r="G285" s="13">
        <v>2172</v>
      </c>
      <c r="H285" s="24">
        <v>25.38283117952064</v>
      </c>
      <c r="I285" s="12">
        <v>0.96090684389408176</v>
      </c>
      <c r="J285" s="13">
        <v>2187</v>
      </c>
      <c r="K285" s="24">
        <v>47.19869445328122</v>
      </c>
      <c r="L285" s="12">
        <v>1.1030436855073511</v>
      </c>
      <c r="M285" s="13">
        <v>2206</v>
      </c>
      <c r="N285" s="24">
        <v>42.265691880244802</v>
      </c>
      <c r="O285" s="12">
        <v>1.0764467881494411</v>
      </c>
      <c r="P285" s="13">
        <v>2224</v>
      </c>
      <c r="Q285" s="24">
        <v>22.1200340918226</v>
      </c>
      <c r="R285" s="12">
        <v>0.91551214166283956</v>
      </c>
      <c r="S285" s="13">
        <v>2188</v>
      </c>
      <c r="T285" s="24">
        <v>15.90324268585738</v>
      </c>
      <c r="U285" s="12">
        <v>0.80425638579634195</v>
      </c>
      <c r="V285" s="13">
        <v>2186</v>
      </c>
      <c r="W285" s="24">
        <v>15.99758203876589</v>
      </c>
      <c r="X285" s="12">
        <v>0.80152587275240283</v>
      </c>
      <c r="Y285" s="13">
        <v>2180</v>
      </c>
      <c r="Z285" s="24">
        <v>5.1199952022556658</v>
      </c>
      <c r="AA285" s="12">
        <v>0.48717526492905699</v>
      </c>
      <c r="AB285" s="13">
        <v>2166</v>
      </c>
      <c r="AC285" s="24">
        <v>16.001062269790189</v>
      </c>
      <c r="AD285" s="12">
        <v>0.81321372463529285</v>
      </c>
      <c r="AE285" s="13">
        <v>2178</v>
      </c>
      <c r="AF285" s="24">
        <v>33.491840877049277</v>
      </c>
      <c r="AG285" s="12">
        <v>1.043600773062918</v>
      </c>
      <c r="AH285" s="13">
        <v>2185</v>
      </c>
      <c r="AI285" s="24">
        <v>19.7701545128511</v>
      </c>
      <c r="AJ285" s="12">
        <v>0.89036325222795232</v>
      </c>
      <c r="AK285" s="13">
        <v>2176</v>
      </c>
      <c r="AL285" s="24">
        <v>22.811102715568371</v>
      </c>
      <c r="AM285" s="12">
        <v>0.92674760003956036</v>
      </c>
      <c r="AN285" s="13">
        <v>2189</v>
      </c>
      <c r="AO285" s="24">
        <v>8.5360119583778804</v>
      </c>
      <c r="AP285" s="12">
        <v>0.62013851469578729</v>
      </c>
      <c r="AQ285" s="13">
        <v>2174</v>
      </c>
      <c r="AR285" s="24">
        <v>33.804421947776447</v>
      </c>
      <c r="AS285" s="12">
        <v>1.130998581596643</v>
      </c>
      <c r="AT285" s="561">
        <v>1898</v>
      </c>
    </row>
    <row r="286" spans="1:46" customFormat="1" ht="14.5" customHeight="1">
      <c r="A286" s="560" t="s">
        <v>25</v>
      </c>
      <c r="B286" s="24">
        <v>28.114501991474651</v>
      </c>
      <c r="C286" s="12">
        <v>1.4513502213057701</v>
      </c>
      <c r="D286" s="13">
        <v>950</v>
      </c>
      <c r="E286" s="24">
        <v>13.23099668417273</v>
      </c>
      <c r="F286" s="12">
        <v>1.097032653568744</v>
      </c>
      <c r="G286" s="13">
        <v>955</v>
      </c>
      <c r="H286" s="24">
        <v>21.4890802225231</v>
      </c>
      <c r="I286" s="12">
        <v>1.302029567028834</v>
      </c>
      <c r="J286" s="13">
        <v>959</v>
      </c>
      <c r="K286" s="24">
        <v>48.958007505023247</v>
      </c>
      <c r="L286" s="12">
        <v>1.591397925313254</v>
      </c>
      <c r="M286" s="13">
        <v>978</v>
      </c>
      <c r="N286" s="24">
        <v>47.57029801524407</v>
      </c>
      <c r="O286" s="12">
        <v>1.5938837154465031</v>
      </c>
      <c r="P286" s="13">
        <v>964</v>
      </c>
      <c r="Q286" s="24">
        <v>20.372495726654812</v>
      </c>
      <c r="R286" s="12">
        <v>1.289807723577963</v>
      </c>
      <c r="S286" s="13">
        <v>947</v>
      </c>
      <c r="T286" s="24">
        <v>16.83421720379808</v>
      </c>
      <c r="U286" s="12">
        <v>1.2119723004347649</v>
      </c>
      <c r="V286" s="13">
        <v>946</v>
      </c>
      <c r="W286" s="24">
        <v>8.8800615109378978</v>
      </c>
      <c r="X286" s="12">
        <v>0.93046541982463649</v>
      </c>
      <c r="Y286" s="13">
        <v>945</v>
      </c>
      <c r="Z286" s="24">
        <v>4.9288792163372976</v>
      </c>
      <c r="AA286" s="12">
        <v>0.74447992153912912</v>
      </c>
      <c r="AB286" s="13">
        <v>945</v>
      </c>
      <c r="AC286" s="24">
        <v>9.9329573634812114</v>
      </c>
      <c r="AD286" s="12">
        <v>0.97925181917853965</v>
      </c>
      <c r="AE286" s="13">
        <v>952</v>
      </c>
      <c r="AF286" s="24">
        <v>40.153983168099508</v>
      </c>
      <c r="AG286" s="12">
        <v>1.5703674737721609</v>
      </c>
      <c r="AH286" s="13">
        <v>965</v>
      </c>
      <c r="AI286" s="24">
        <v>22.31787534619302</v>
      </c>
      <c r="AJ286" s="12">
        <v>1.313986357854489</v>
      </c>
      <c r="AK286" s="13">
        <v>956</v>
      </c>
      <c r="AL286" s="24">
        <v>23.60774046507666</v>
      </c>
      <c r="AM286" s="12">
        <v>1.3473285153446659</v>
      </c>
      <c r="AN286" s="13">
        <v>960</v>
      </c>
      <c r="AO286" s="24">
        <v>13.5441121239718</v>
      </c>
      <c r="AP286" s="12">
        <v>1.0674060607032889</v>
      </c>
      <c r="AQ286" s="13">
        <v>952</v>
      </c>
      <c r="AR286" s="24">
        <v>34.331444183331669</v>
      </c>
      <c r="AS286" s="12">
        <v>1.6724347831665749</v>
      </c>
      <c r="AT286" s="561">
        <v>810</v>
      </c>
    </row>
    <row r="287" spans="1:46" customFormat="1" ht="14.5" customHeight="1">
      <c r="A287" s="562" t="s">
        <v>27</v>
      </c>
      <c r="B287" s="15">
        <v>27.843894448585079</v>
      </c>
      <c r="C287" s="563">
        <v>0.84637995302413827</v>
      </c>
      <c r="D287" s="16">
        <v>3121</v>
      </c>
      <c r="E287" s="15">
        <v>11.21617951148926</v>
      </c>
      <c r="F287" s="563">
        <v>0.59797558918616522</v>
      </c>
      <c r="G287" s="16">
        <v>3127</v>
      </c>
      <c r="H287" s="15">
        <v>24.597691714638231</v>
      </c>
      <c r="I287" s="563">
        <v>0.81084424877721861</v>
      </c>
      <c r="J287" s="16">
        <v>3146</v>
      </c>
      <c r="K287" s="15">
        <v>47.555608053029303</v>
      </c>
      <c r="L287" s="563">
        <v>0.93670291749136847</v>
      </c>
      <c r="M287" s="16">
        <v>3184</v>
      </c>
      <c r="N287" s="15">
        <v>43.322055214941891</v>
      </c>
      <c r="O287" s="563">
        <v>0.91886303772553313</v>
      </c>
      <c r="P287" s="16">
        <v>3188</v>
      </c>
      <c r="Q287" s="15">
        <v>21.77077704559359</v>
      </c>
      <c r="R287" s="563">
        <v>0.77656043542216791</v>
      </c>
      <c r="S287" s="16">
        <v>3135</v>
      </c>
      <c r="T287" s="15">
        <v>16.088682627511609</v>
      </c>
      <c r="U287" s="563">
        <v>0.68786769518432989</v>
      </c>
      <c r="V287" s="16">
        <v>3132</v>
      </c>
      <c r="W287" s="15">
        <v>14.57718109769945</v>
      </c>
      <c r="X287" s="563">
        <v>0.66765540390589417</v>
      </c>
      <c r="Y287" s="16">
        <v>3125</v>
      </c>
      <c r="Z287" s="15">
        <v>5.0816932719846264</v>
      </c>
      <c r="AA287" s="563">
        <v>0.41712391120985892</v>
      </c>
      <c r="AB287" s="16">
        <v>3111</v>
      </c>
      <c r="AC287" s="15">
        <v>14.7796078285351</v>
      </c>
      <c r="AD287" s="563">
        <v>0.67871749186687413</v>
      </c>
      <c r="AE287" s="16">
        <v>3130</v>
      </c>
      <c r="AF287" s="15">
        <v>34.838946233853598</v>
      </c>
      <c r="AG287" s="563">
        <v>0.89116428267106695</v>
      </c>
      <c r="AH287" s="16">
        <v>3150</v>
      </c>
      <c r="AI287" s="15">
        <v>20.284345898033951</v>
      </c>
      <c r="AJ287" s="563">
        <v>0.75840928034898891</v>
      </c>
      <c r="AK287" s="16">
        <v>3132</v>
      </c>
      <c r="AL287" s="15">
        <v>22.97145193545791</v>
      </c>
      <c r="AM287" s="563">
        <v>0.78831395433973483</v>
      </c>
      <c r="AN287" s="16">
        <v>3149</v>
      </c>
      <c r="AO287" s="15">
        <v>9.5436780294400734</v>
      </c>
      <c r="AP287" s="563">
        <v>0.53980485982698012</v>
      </c>
      <c r="AQ287" s="16">
        <v>3126</v>
      </c>
      <c r="AR287" s="15">
        <v>33.908480890088228</v>
      </c>
      <c r="AS287" s="563">
        <v>0.96589107352599912</v>
      </c>
      <c r="AT287" s="564">
        <v>2708</v>
      </c>
    </row>
    <row r="288" spans="1:46" customFormat="1" ht="14.5" customHeight="1">
      <c r="A288" s="1313" t="s">
        <v>278</v>
      </c>
      <c r="B288" s="1313" t="s">
        <v>276</v>
      </c>
      <c r="C288" s="1313" t="s">
        <v>276</v>
      </c>
      <c r="D288" s="1313" t="s">
        <v>276</v>
      </c>
      <c r="E288" s="1313" t="s">
        <v>276</v>
      </c>
      <c r="F288" s="1313" t="s">
        <v>276</v>
      </c>
      <c r="G288" s="1313" t="s">
        <v>276</v>
      </c>
      <c r="H288" s="1313" t="s">
        <v>276</v>
      </c>
      <c r="I288" s="1313" t="s">
        <v>276</v>
      </c>
      <c r="J288" s="1313" t="s">
        <v>276</v>
      </c>
      <c r="K288" s="1313" t="s">
        <v>276</v>
      </c>
      <c r="L288" s="1313" t="s">
        <v>276</v>
      </c>
      <c r="M288" s="1313" t="s">
        <v>276</v>
      </c>
      <c r="N288" s="1313" t="s">
        <v>276</v>
      </c>
      <c r="O288" s="1313" t="s">
        <v>276</v>
      </c>
      <c r="P288" s="1313" t="s">
        <v>276</v>
      </c>
      <c r="Q288" s="1313" t="s">
        <v>276</v>
      </c>
      <c r="R288" s="1313" t="s">
        <v>276</v>
      </c>
      <c r="S288" s="1313" t="s">
        <v>276</v>
      </c>
      <c r="T288" s="1313" t="s">
        <v>276</v>
      </c>
      <c r="U288" s="1313" t="s">
        <v>276</v>
      </c>
      <c r="V288" s="1313" t="s">
        <v>276</v>
      </c>
      <c r="W288" s="1313" t="s">
        <v>276</v>
      </c>
      <c r="X288" s="1313" t="s">
        <v>276</v>
      </c>
      <c r="Y288" s="1313" t="s">
        <v>276</v>
      </c>
      <c r="Z288" s="1313" t="s">
        <v>276</v>
      </c>
      <c r="AA288" s="1313" t="s">
        <v>276</v>
      </c>
      <c r="AB288" s="1313" t="s">
        <v>276</v>
      </c>
      <c r="AC288" s="1313" t="s">
        <v>276</v>
      </c>
      <c r="AD288" s="1313" t="s">
        <v>276</v>
      </c>
      <c r="AE288" s="1313" t="s">
        <v>276</v>
      </c>
      <c r="AF288" s="1313" t="s">
        <v>276</v>
      </c>
      <c r="AG288" s="1313" t="s">
        <v>276</v>
      </c>
      <c r="AH288" s="1313" t="s">
        <v>276</v>
      </c>
      <c r="AI288" s="1313" t="s">
        <v>276</v>
      </c>
      <c r="AJ288" s="1313" t="s">
        <v>276</v>
      </c>
      <c r="AK288" s="1313" t="s">
        <v>276</v>
      </c>
      <c r="AL288" s="1313" t="s">
        <v>276</v>
      </c>
      <c r="AM288" s="1313" t="s">
        <v>276</v>
      </c>
      <c r="AN288" s="1313" t="s">
        <v>276</v>
      </c>
      <c r="AO288" s="1313" t="s">
        <v>276</v>
      </c>
      <c r="AP288" s="1313" t="s">
        <v>276</v>
      </c>
      <c r="AQ288" s="1313" t="s">
        <v>276</v>
      </c>
      <c r="AR288" s="1313" t="s">
        <v>276</v>
      </c>
      <c r="AS288" s="1313" t="s">
        <v>276</v>
      </c>
      <c r="AT288" s="1313" t="s">
        <v>276</v>
      </c>
    </row>
    <row r="289" spans="1:46" customFormat="1" ht="14.5" customHeight="1">
      <c r="A289" s="1313" t="s">
        <v>328</v>
      </c>
      <c r="B289" s="1313" t="s">
        <v>126</v>
      </c>
      <c r="C289" s="1313" t="s">
        <v>126</v>
      </c>
      <c r="D289" s="1313" t="s">
        <v>126</v>
      </c>
      <c r="E289" s="1313" t="s">
        <v>126</v>
      </c>
      <c r="F289" s="1313" t="s">
        <v>126</v>
      </c>
      <c r="G289" s="1313" t="s">
        <v>126</v>
      </c>
      <c r="H289" s="1313" t="s">
        <v>126</v>
      </c>
      <c r="I289" s="1313" t="s">
        <v>126</v>
      </c>
      <c r="J289" s="1313" t="s">
        <v>126</v>
      </c>
      <c r="K289" s="1313" t="s">
        <v>126</v>
      </c>
      <c r="L289" s="1313" t="s">
        <v>126</v>
      </c>
      <c r="M289" s="1313" t="s">
        <v>126</v>
      </c>
      <c r="N289" s="1313" t="s">
        <v>126</v>
      </c>
      <c r="O289" s="1313" t="s">
        <v>126</v>
      </c>
      <c r="P289" s="1313" t="s">
        <v>126</v>
      </c>
      <c r="Q289" s="1313" t="s">
        <v>126</v>
      </c>
      <c r="R289" s="1313" t="s">
        <v>126</v>
      </c>
      <c r="S289" s="1313" t="s">
        <v>126</v>
      </c>
      <c r="T289" s="1313" t="s">
        <v>126</v>
      </c>
      <c r="U289" s="1313" t="s">
        <v>126</v>
      </c>
      <c r="V289" s="1313" t="s">
        <v>126</v>
      </c>
      <c r="W289" s="1313" t="s">
        <v>126</v>
      </c>
      <c r="X289" s="1313" t="s">
        <v>126</v>
      </c>
      <c r="Y289" s="1313" t="s">
        <v>126</v>
      </c>
      <c r="Z289" s="1313" t="s">
        <v>126</v>
      </c>
      <c r="AA289" s="1313" t="s">
        <v>126</v>
      </c>
      <c r="AB289" s="1313" t="s">
        <v>126</v>
      </c>
      <c r="AC289" s="1313" t="s">
        <v>126</v>
      </c>
      <c r="AD289" s="1313" t="s">
        <v>126</v>
      </c>
      <c r="AE289" s="1313" t="s">
        <v>126</v>
      </c>
      <c r="AF289" s="1313" t="s">
        <v>126</v>
      </c>
      <c r="AG289" s="1313" t="s">
        <v>126</v>
      </c>
      <c r="AH289" s="1313" t="s">
        <v>126</v>
      </c>
      <c r="AI289" s="1313" t="s">
        <v>126</v>
      </c>
      <c r="AJ289" s="1313" t="s">
        <v>126</v>
      </c>
      <c r="AK289" s="1313" t="s">
        <v>126</v>
      </c>
      <c r="AL289" s="1313" t="s">
        <v>126</v>
      </c>
      <c r="AM289" s="1313" t="s">
        <v>126</v>
      </c>
      <c r="AN289" s="1313" t="s">
        <v>126</v>
      </c>
      <c r="AO289" s="1313" t="s">
        <v>126</v>
      </c>
      <c r="AP289" s="1313" t="s">
        <v>126</v>
      </c>
      <c r="AQ289" s="1313" t="s">
        <v>126</v>
      </c>
      <c r="AR289" s="1313" t="s">
        <v>126</v>
      </c>
      <c r="AS289" s="1313" t="s">
        <v>126</v>
      </c>
      <c r="AT289" s="1313" t="s">
        <v>126</v>
      </c>
    </row>
    <row r="290" spans="1:46" customFormat="1" ht="14.5" customHeight="1">
      <c r="A290" s="1313" t="s">
        <v>279</v>
      </c>
      <c r="B290" s="1313" t="s">
        <v>279</v>
      </c>
      <c r="C290" s="1313" t="s">
        <v>279</v>
      </c>
      <c r="D290" s="1313" t="s">
        <v>279</v>
      </c>
      <c r="E290" s="1313" t="s">
        <v>279</v>
      </c>
      <c r="F290" s="1313" t="s">
        <v>279</v>
      </c>
      <c r="G290" s="1313" t="s">
        <v>279</v>
      </c>
      <c r="H290" s="1313" t="s">
        <v>279</v>
      </c>
      <c r="I290" s="1313" t="s">
        <v>279</v>
      </c>
      <c r="J290" s="1313" t="s">
        <v>279</v>
      </c>
      <c r="K290" s="1313" t="s">
        <v>279</v>
      </c>
      <c r="L290" s="1313" t="s">
        <v>279</v>
      </c>
      <c r="M290" s="1313" t="s">
        <v>279</v>
      </c>
      <c r="N290" s="1313" t="s">
        <v>279</v>
      </c>
      <c r="O290" s="1313" t="s">
        <v>279</v>
      </c>
      <c r="P290" s="1313" t="s">
        <v>279</v>
      </c>
      <c r="Q290" s="1313" t="s">
        <v>279</v>
      </c>
      <c r="R290" s="1313" t="s">
        <v>279</v>
      </c>
      <c r="S290" s="1313" t="s">
        <v>279</v>
      </c>
      <c r="T290" s="1313" t="s">
        <v>279</v>
      </c>
      <c r="U290" s="1313" t="s">
        <v>279</v>
      </c>
      <c r="V290" s="1313" t="s">
        <v>279</v>
      </c>
      <c r="W290" s="1313" t="s">
        <v>279</v>
      </c>
      <c r="X290" s="1313" t="s">
        <v>279</v>
      </c>
      <c r="Y290" s="1313" t="s">
        <v>279</v>
      </c>
      <c r="Z290" s="1313" t="s">
        <v>279</v>
      </c>
      <c r="AA290" s="1313" t="s">
        <v>279</v>
      </c>
      <c r="AB290" s="1313" t="s">
        <v>279</v>
      </c>
      <c r="AC290" s="1313" t="s">
        <v>279</v>
      </c>
      <c r="AD290" s="1313" t="s">
        <v>279</v>
      </c>
      <c r="AE290" s="1313" t="s">
        <v>279</v>
      </c>
      <c r="AF290" s="1313" t="s">
        <v>279</v>
      </c>
      <c r="AG290" s="1313" t="s">
        <v>279</v>
      </c>
      <c r="AH290" s="1313" t="s">
        <v>279</v>
      </c>
      <c r="AI290" s="1313" t="s">
        <v>279</v>
      </c>
      <c r="AJ290" s="1313" t="s">
        <v>279</v>
      </c>
      <c r="AK290" s="1313" t="s">
        <v>279</v>
      </c>
      <c r="AL290" s="1313" t="s">
        <v>279</v>
      </c>
      <c r="AM290" s="1313" t="s">
        <v>279</v>
      </c>
      <c r="AN290" s="1313" t="s">
        <v>279</v>
      </c>
      <c r="AO290" s="1313" t="s">
        <v>279</v>
      </c>
      <c r="AP290" s="1313" t="s">
        <v>279</v>
      </c>
      <c r="AQ290" s="1313" t="s">
        <v>279</v>
      </c>
      <c r="AR290" s="1313" t="s">
        <v>279</v>
      </c>
      <c r="AS290" s="1313" t="s">
        <v>279</v>
      </c>
      <c r="AT290" s="1313" t="s">
        <v>279</v>
      </c>
    </row>
    <row r="291" spans="1:46" ht="14.5" customHeight="1"/>
    <row r="292" spans="1:46" customFormat="1" ht="14.5" customHeight="1">
      <c r="A292" s="1330" t="s">
        <v>517</v>
      </c>
      <c r="B292" s="1330"/>
      <c r="C292" s="1330"/>
      <c r="D292" s="1330"/>
      <c r="E292" s="1330"/>
      <c r="F292" s="1330"/>
      <c r="G292" s="1330"/>
      <c r="H292" s="1330"/>
      <c r="I292" s="1330"/>
      <c r="J292" s="1330"/>
      <c r="K292" s="1330"/>
      <c r="L292" s="1330"/>
      <c r="M292" s="1330"/>
      <c r="N292" s="1330"/>
      <c r="O292" s="1330"/>
      <c r="P292" s="1330"/>
      <c r="Q292" s="1330"/>
      <c r="R292" s="1330"/>
      <c r="S292" s="1330"/>
      <c r="T292" s="1330"/>
      <c r="U292" s="1330"/>
      <c r="V292" s="1330"/>
      <c r="W292" s="1330"/>
      <c r="X292" s="1330"/>
      <c r="Y292" s="1330"/>
      <c r="Z292" s="1330"/>
      <c r="AA292" s="1330"/>
      <c r="AB292" s="1330"/>
      <c r="AC292" s="1330"/>
      <c r="AD292" s="1330"/>
      <c r="AE292" s="1330"/>
      <c r="AF292" s="1330"/>
      <c r="AG292" s="1330"/>
      <c r="AH292" s="1330"/>
      <c r="AI292" s="1330"/>
      <c r="AJ292" s="1330"/>
      <c r="AK292" s="1330"/>
      <c r="AL292" s="1330"/>
      <c r="AM292" s="1330"/>
      <c r="AN292" s="1330"/>
      <c r="AO292" s="1330"/>
      <c r="AP292" s="1330"/>
      <c r="AQ292" s="1330"/>
      <c r="AR292" s="1330"/>
      <c r="AS292" s="1330"/>
      <c r="AT292" s="1330"/>
    </row>
    <row r="293" spans="1:46" s="14" customFormat="1" ht="57" customHeight="1">
      <c r="A293" s="1326" t="s">
        <v>10</v>
      </c>
      <c r="B293" s="1315" t="s">
        <v>632</v>
      </c>
      <c r="C293" s="1315" t="s">
        <v>262</v>
      </c>
      <c r="D293" s="1315" t="s">
        <v>262</v>
      </c>
      <c r="E293" s="1331" t="s">
        <v>618</v>
      </c>
      <c r="F293" s="1331" t="s">
        <v>619</v>
      </c>
      <c r="G293" s="1331" t="s">
        <v>619</v>
      </c>
      <c r="H293" s="1315" t="s">
        <v>633</v>
      </c>
      <c r="I293" s="1315" t="s">
        <v>263</v>
      </c>
      <c r="J293" s="1315" t="s">
        <v>263</v>
      </c>
      <c r="K293" s="1315" t="s">
        <v>634</v>
      </c>
      <c r="L293" s="1315" t="s">
        <v>264</v>
      </c>
      <c r="M293" s="1315" t="s">
        <v>264</v>
      </c>
      <c r="N293" s="1315" t="s">
        <v>635</v>
      </c>
      <c r="O293" s="1315" t="s">
        <v>265</v>
      </c>
      <c r="P293" s="1315" t="s">
        <v>265</v>
      </c>
      <c r="Q293" s="1315" t="s">
        <v>636</v>
      </c>
      <c r="R293" s="1315" t="s">
        <v>266</v>
      </c>
      <c r="S293" s="1315" t="s">
        <v>266</v>
      </c>
      <c r="T293" s="1315" t="s">
        <v>637</v>
      </c>
      <c r="U293" s="1315" t="s">
        <v>267</v>
      </c>
      <c r="V293" s="1315" t="s">
        <v>267</v>
      </c>
      <c r="W293" s="1315" t="s">
        <v>638</v>
      </c>
      <c r="X293" s="1315" t="s">
        <v>268</v>
      </c>
      <c r="Y293" s="1315" t="s">
        <v>268</v>
      </c>
      <c r="Z293" s="1315" t="s">
        <v>291</v>
      </c>
      <c r="AA293" s="1315" t="s">
        <v>269</v>
      </c>
      <c r="AB293" s="1315" t="s">
        <v>269</v>
      </c>
      <c r="AC293" s="1315" t="s">
        <v>639</v>
      </c>
      <c r="AD293" s="1315" t="s">
        <v>270</v>
      </c>
      <c r="AE293" s="1315" t="s">
        <v>270</v>
      </c>
      <c r="AF293" s="1315" t="s">
        <v>640</v>
      </c>
      <c r="AG293" s="1315" t="s">
        <v>271</v>
      </c>
      <c r="AH293" s="1315" t="s">
        <v>271</v>
      </c>
      <c r="AI293" s="1315" t="s">
        <v>641</v>
      </c>
      <c r="AJ293" s="1315" t="s">
        <v>272</v>
      </c>
      <c r="AK293" s="1315" t="s">
        <v>272</v>
      </c>
      <c r="AL293" s="1315" t="s">
        <v>642</v>
      </c>
      <c r="AM293" s="1315" t="s">
        <v>273</v>
      </c>
      <c r="AN293" s="1315" t="s">
        <v>273</v>
      </c>
      <c r="AO293" s="1315" t="s">
        <v>643</v>
      </c>
      <c r="AP293" s="1315" t="s">
        <v>274</v>
      </c>
      <c r="AQ293" s="1315" t="s">
        <v>274</v>
      </c>
      <c r="AR293" s="1331" t="s">
        <v>283</v>
      </c>
      <c r="AS293" s="1331" t="s">
        <v>629</v>
      </c>
      <c r="AT293" s="1332" t="s">
        <v>629</v>
      </c>
    </row>
    <row r="294" spans="1:46" customFormat="1" ht="14.5" customHeight="1" thickBot="1">
      <c r="A294" s="1327"/>
      <c r="B294" s="18" t="s">
        <v>56</v>
      </c>
      <c r="C294" s="18" t="s">
        <v>57</v>
      </c>
      <c r="D294" s="6" t="s">
        <v>123</v>
      </c>
      <c r="E294" s="18" t="s">
        <v>56</v>
      </c>
      <c r="F294" s="18" t="s">
        <v>57</v>
      </c>
      <c r="G294" s="6" t="s">
        <v>123</v>
      </c>
      <c r="H294" s="18" t="s">
        <v>56</v>
      </c>
      <c r="I294" s="18" t="s">
        <v>57</v>
      </c>
      <c r="J294" s="6" t="s">
        <v>123</v>
      </c>
      <c r="K294" s="18" t="s">
        <v>56</v>
      </c>
      <c r="L294" s="18" t="s">
        <v>57</v>
      </c>
      <c r="M294" s="6" t="s">
        <v>123</v>
      </c>
      <c r="N294" s="18" t="s">
        <v>56</v>
      </c>
      <c r="O294" s="18" t="s">
        <v>57</v>
      </c>
      <c r="P294" s="6" t="s">
        <v>123</v>
      </c>
      <c r="Q294" s="18" t="s">
        <v>56</v>
      </c>
      <c r="R294" s="18" t="s">
        <v>57</v>
      </c>
      <c r="S294" s="6" t="s">
        <v>123</v>
      </c>
      <c r="T294" s="18" t="s">
        <v>56</v>
      </c>
      <c r="U294" s="18" t="s">
        <v>57</v>
      </c>
      <c r="V294" s="6" t="s">
        <v>123</v>
      </c>
      <c r="W294" s="18" t="s">
        <v>56</v>
      </c>
      <c r="X294" s="18" t="s">
        <v>57</v>
      </c>
      <c r="Y294" s="6" t="s">
        <v>123</v>
      </c>
      <c r="Z294" s="18" t="s">
        <v>56</v>
      </c>
      <c r="AA294" s="18" t="s">
        <v>57</v>
      </c>
      <c r="AB294" s="6" t="s">
        <v>123</v>
      </c>
      <c r="AC294" s="18" t="s">
        <v>56</v>
      </c>
      <c r="AD294" s="18" t="s">
        <v>57</v>
      </c>
      <c r="AE294" s="6" t="s">
        <v>123</v>
      </c>
      <c r="AF294" s="18" t="s">
        <v>56</v>
      </c>
      <c r="AG294" s="18" t="s">
        <v>57</v>
      </c>
      <c r="AH294" s="6" t="s">
        <v>123</v>
      </c>
      <c r="AI294" s="18" t="s">
        <v>56</v>
      </c>
      <c r="AJ294" s="18" t="s">
        <v>57</v>
      </c>
      <c r="AK294" s="6" t="s">
        <v>123</v>
      </c>
      <c r="AL294" s="18" t="s">
        <v>56</v>
      </c>
      <c r="AM294" s="18" t="s">
        <v>57</v>
      </c>
      <c r="AN294" s="6" t="s">
        <v>123</v>
      </c>
      <c r="AO294" s="18" t="s">
        <v>56</v>
      </c>
      <c r="AP294" s="18" t="s">
        <v>57</v>
      </c>
      <c r="AQ294" s="6" t="s">
        <v>123</v>
      </c>
      <c r="AR294" s="18" t="s">
        <v>56</v>
      </c>
      <c r="AS294" s="18" t="s">
        <v>57</v>
      </c>
      <c r="AT294" s="18" t="s">
        <v>123</v>
      </c>
    </row>
    <row r="295" spans="1:46" customFormat="1" ht="14.5" customHeight="1">
      <c r="A295" s="554" t="s">
        <v>11</v>
      </c>
      <c r="B295" s="20">
        <v>51.703092091068307</v>
      </c>
      <c r="C295" s="7">
        <v>2.4195600641526278</v>
      </c>
      <c r="D295" s="8">
        <v>422</v>
      </c>
      <c r="E295" s="20">
        <v>28.999492676235089</v>
      </c>
      <c r="F295" s="7">
        <v>2.1823044045912532</v>
      </c>
      <c r="G295" s="8">
        <v>425</v>
      </c>
      <c r="H295" s="20">
        <v>49.445257278656356</v>
      </c>
      <c r="I295" s="7">
        <v>2.4031427661029818</v>
      </c>
      <c r="J295" s="8">
        <v>428</v>
      </c>
      <c r="K295" s="20">
        <v>65.789155900419033</v>
      </c>
      <c r="L295" s="7">
        <v>2.2835210954122398</v>
      </c>
      <c r="M295" s="8">
        <v>426</v>
      </c>
      <c r="N295" s="20">
        <v>79.555509412480021</v>
      </c>
      <c r="O295" s="7">
        <v>1.913011322964687</v>
      </c>
      <c r="P295" s="8">
        <v>427</v>
      </c>
      <c r="Q295" s="20">
        <v>62.634828692891652</v>
      </c>
      <c r="R295" s="7">
        <v>2.3116090366833251</v>
      </c>
      <c r="S295" s="8">
        <v>428</v>
      </c>
      <c r="T295" s="20">
        <v>55.225341529359397</v>
      </c>
      <c r="U295" s="7">
        <v>2.386538417757778</v>
      </c>
      <c r="V295" s="8">
        <v>428</v>
      </c>
      <c r="W295" s="20">
        <v>56.093977618882747</v>
      </c>
      <c r="X295" s="7">
        <v>2.374164635419489</v>
      </c>
      <c r="Y295" s="8">
        <v>430</v>
      </c>
      <c r="Z295" s="20">
        <v>37.649315853426991</v>
      </c>
      <c r="AA295" s="7">
        <v>2.343044584311861</v>
      </c>
      <c r="AB295" s="8">
        <v>425</v>
      </c>
      <c r="AC295" s="20">
        <v>63.215329153399992</v>
      </c>
      <c r="AD295" s="7">
        <v>2.333599839313381</v>
      </c>
      <c r="AE295" s="8">
        <v>425</v>
      </c>
      <c r="AF295" s="20">
        <v>74.933681338894914</v>
      </c>
      <c r="AG295" s="7">
        <v>2.0587245121140549</v>
      </c>
      <c r="AH295" s="8">
        <v>428</v>
      </c>
      <c r="AI295" s="20">
        <v>70.808573194845977</v>
      </c>
      <c r="AJ295" s="7">
        <v>2.171701811951289</v>
      </c>
      <c r="AK295" s="8">
        <v>428</v>
      </c>
      <c r="AL295" s="20">
        <v>72.530609762375647</v>
      </c>
      <c r="AM295" s="7">
        <v>2.1589202373672931</v>
      </c>
      <c r="AN295" s="8">
        <v>428</v>
      </c>
      <c r="AO295" s="20">
        <v>40.645089917297398</v>
      </c>
      <c r="AP295" s="7">
        <v>2.37283684225293</v>
      </c>
      <c r="AQ295" s="8">
        <v>426</v>
      </c>
      <c r="AR295" s="20">
        <v>25.58897266851681</v>
      </c>
      <c r="AS295" s="7">
        <v>2.8650404162193421</v>
      </c>
      <c r="AT295" s="555">
        <v>227</v>
      </c>
    </row>
    <row r="296" spans="1:46" customFormat="1" ht="14.5" customHeight="1">
      <c r="A296" s="556" t="s">
        <v>12</v>
      </c>
      <c r="B296" s="21">
        <v>43.433134370443092</v>
      </c>
      <c r="C296" s="9">
        <v>2.2510201336429199</v>
      </c>
      <c r="D296" s="10">
        <v>482</v>
      </c>
      <c r="E296" s="21">
        <v>31.913024515115922</v>
      </c>
      <c r="F296" s="9">
        <v>2.123617311907767</v>
      </c>
      <c r="G296" s="10">
        <v>488</v>
      </c>
      <c r="H296" s="21">
        <v>43.294201496494352</v>
      </c>
      <c r="I296" s="9">
        <v>2.239545336916231</v>
      </c>
      <c r="J296" s="10">
        <v>487</v>
      </c>
      <c r="K296" s="21">
        <v>62.312558846340053</v>
      </c>
      <c r="L296" s="9">
        <v>2.195774070744787</v>
      </c>
      <c r="M296" s="10">
        <v>487</v>
      </c>
      <c r="N296" s="21">
        <v>73.831529444269535</v>
      </c>
      <c r="O296" s="9">
        <v>1.9936293188487511</v>
      </c>
      <c r="P296" s="10">
        <v>491</v>
      </c>
      <c r="Q296" s="21">
        <v>63.860518172803197</v>
      </c>
      <c r="R296" s="9">
        <v>2.1806384314146161</v>
      </c>
      <c r="S296" s="10">
        <v>487</v>
      </c>
      <c r="T296" s="21">
        <v>55.6795220591369</v>
      </c>
      <c r="U296" s="9">
        <v>2.2500216774734598</v>
      </c>
      <c r="V296" s="10">
        <v>489</v>
      </c>
      <c r="W296" s="21">
        <v>54.17602340917076</v>
      </c>
      <c r="X296" s="9">
        <v>2.2529516115296819</v>
      </c>
      <c r="Y296" s="10">
        <v>488</v>
      </c>
      <c r="Z296" s="21">
        <v>38.044466514715353</v>
      </c>
      <c r="AA296" s="9">
        <v>2.180970187424506</v>
      </c>
      <c r="AB296" s="10">
        <v>484</v>
      </c>
      <c r="AC296" s="21">
        <v>60.546416140634598</v>
      </c>
      <c r="AD296" s="9">
        <v>2.2173231429064262</v>
      </c>
      <c r="AE296" s="10">
        <v>488</v>
      </c>
      <c r="AF296" s="21">
        <v>67.406414677236029</v>
      </c>
      <c r="AG296" s="9">
        <v>2.1356844151237202</v>
      </c>
      <c r="AH296" s="10">
        <v>487</v>
      </c>
      <c r="AI296" s="21">
        <v>67.753926235488876</v>
      </c>
      <c r="AJ296" s="9">
        <v>2.1316553437683332</v>
      </c>
      <c r="AK296" s="10">
        <v>487</v>
      </c>
      <c r="AL296" s="21">
        <v>67.837881878712224</v>
      </c>
      <c r="AM296" s="9">
        <v>2.1286238428654909</v>
      </c>
      <c r="AN296" s="10">
        <v>488</v>
      </c>
      <c r="AO296" s="21">
        <v>37.559552982819433</v>
      </c>
      <c r="AP296" s="9">
        <v>2.1858075021179642</v>
      </c>
      <c r="AQ296" s="10">
        <v>488</v>
      </c>
      <c r="AR296" s="21">
        <v>17.983543832079381</v>
      </c>
      <c r="AS296" s="9">
        <v>2.400736463210833</v>
      </c>
      <c r="AT296" s="557">
        <v>259</v>
      </c>
    </row>
    <row r="297" spans="1:46" customFormat="1" ht="14.5" customHeight="1">
      <c r="A297" s="554" t="s">
        <v>30</v>
      </c>
      <c r="B297" s="20">
        <v>40.763053290867248</v>
      </c>
      <c r="C297" s="7">
        <v>4.3256761198077269</v>
      </c>
      <c r="D297" s="8">
        <v>141</v>
      </c>
      <c r="E297" s="20">
        <v>22.35810378182644</v>
      </c>
      <c r="F297" s="7">
        <v>3.6762308025935622</v>
      </c>
      <c r="G297" s="8">
        <v>144</v>
      </c>
      <c r="H297" s="20">
        <v>41.219769367985982</v>
      </c>
      <c r="I297" s="7">
        <v>4.2608062797180351</v>
      </c>
      <c r="J297" s="8">
        <v>145</v>
      </c>
      <c r="K297" s="20">
        <v>57.083851693763989</v>
      </c>
      <c r="L297" s="7">
        <v>4.2434282289228866</v>
      </c>
      <c r="M297" s="8">
        <v>146</v>
      </c>
      <c r="N297" s="20">
        <v>67.190522595317574</v>
      </c>
      <c r="O297" s="7">
        <v>3.9892856007646151</v>
      </c>
      <c r="P297" s="8">
        <v>145</v>
      </c>
      <c r="Q297" s="20">
        <v>53.542533506318023</v>
      </c>
      <c r="R297" s="7">
        <v>4.3049751300684349</v>
      </c>
      <c r="S297" s="8">
        <v>144</v>
      </c>
      <c r="T297" s="20">
        <v>48.526265633948867</v>
      </c>
      <c r="U297" s="7">
        <v>4.3063514876967339</v>
      </c>
      <c r="V297" s="8">
        <v>145</v>
      </c>
      <c r="W297" s="20">
        <v>39.599003236589127</v>
      </c>
      <c r="X297" s="7">
        <v>4.2229275667325794</v>
      </c>
      <c r="Y297" s="8">
        <v>145</v>
      </c>
      <c r="Z297" s="20">
        <v>32.334810579760607</v>
      </c>
      <c r="AA297" s="7">
        <v>3.9740823059297439</v>
      </c>
      <c r="AB297" s="8">
        <v>142</v>
      </c>
      <c r="AC297" s="20">
        <v>59.36823385465253</v>
      </c>
      <c r="AD297" s="7">
        <v>4.2197289020352846</v>
      </c>
      <c r="AE297" s="8">
        <v>145</v>
      </c>
      <c r="AF297" s="20">
        <v>62.055866058165563</v>
      </c>
      <c r="AG297" s="7">
        <v>4.2127281992107832</v>
      </c>
      <c r="AH297" s="8">
        <v>144</v>
      </c>
      <c r="AI297" s="20">
        <v>65.971914219336128</v>
      </c>
      <c r="AJ297" s="7">
        <v>4.0736438313201484</v>
      </c>
      <c r="AK297" s="8">
        <v>144</v>
      </c>
      <c r="AL297" s="20">
        <v>57.458536819897418</v>
      </c>
      <c r="AM297" s="7">
        <v>4.2994776953723051</v>
      </c>
      <c r="AN297" s="8">
        <v>142</v>
      </c>
      <c r="AO297" s="20">
        <v>44.178734571403588</v>
      </c>
      <c r="AP297" s="7">
        <v>4.3244820514269753</v>
      </c>
      <c r="AQ297" s="8">
        <v>144</v>
      </c>
      <c r="AR297" s="20">
        <v>20.327974306915358</v>
      </c>
      <c r="AS297" s="7">
        <v>4.4221766870231756</v>
      </c>
      <c r="AT297" s="555">
        <v>90</v>
      </c>
    </row>
    <row r="298" spans="1:46" customFormat="1" ht="14.5" customHeight="1">
      <c r="A298" s="556" t="s">
        <v>13</v>
      </c>
      <c r="B298" s="21">
        <v>49.647957583648271</v>
      </c>
      <c r="C298" s="9">
        <v>3.3702045543688719</v>
      </c>
      <c r="D298" s="10">
        <v>202</v>
      </c>
      <c r="E298" s="21">
        <v>26.928093101849338</v>
      </c>
      <c r="F298" s="9">
        <v>3.0045250411159561</v>
      </c>
      <c r="G298" s="10">
        <v>204</v>
      </c>
      <c r="H298" s="21">
        <v>48.474989194652821</v>
      </c>
      <c r="I298" s="9">
        <v>3.370622575914441</v>
      </c>
      <c r="J298" s="10">
        <v>202</v>
      </c>
      <c r="K298" s="21">
        <v>67.530926272579535</v>
      </c>
      <c r="L298" s="9">
        <v>3.1092398814553328</v>
      </c>
      <c r="M298" s="10">
        <v>203</v>
      </c>
      <c r="N298" s="21">
        <v>76.782355156099058</v>
      </c>
      <c r="O298" s="9">
        <v>2.773676728517255</v>
      </c>
      <c r="P298" s="10">
        <v>203</v>
      </c>
      <c r="Q298" s="21">
        <v>65.711161602588049</v>
      </c>
      <c r="R298" s="9">
        <v>3.1396061070873982</v>
      </c>
      <c r="S298" s="10">
        <v>203</v>
      </c>
      <c r="T298" s="21">
        <v>60.031862006831233</v>
      </c>
      <c r="U298" s="9">
        <v>3.248732335580955</v>
      </c>
      <c r="V298" s="10">
        <v>203</v>
      </c>
      <c r="W298" s="21">
        <v>51.905764854571707</v>
      </c>
      <c r="X298" s="9">
        <v>3.3388119438347958</v>
      </c>
      <c r="Y298" s="10">
        <v>204</v>
      </c>
      <c r="Z298" s="21">
        <v>43.43344998302144</v>
      </c>
      <c r="AA298" s="9">
        <v>3.3481485330439078</v>
      </c>
      <c r="AB298" s="10">
        <v>203</v>
      </c>
      <c r="AC298" s="21">
        <v>66.34653563368353</v>
      </c>
      <c r="AD298" s="9">
        <v>3.1265991902611461</v>
      </c>
      <c r="AE298" s="10">
        <v>202</v>
      </c>
      <c r="AF298" s="21">
        <v>67.908101310141191</v>
      </c>
      <c r="AG298" s="9">
        <v>3.090300613979696</v>
      </c>
      <c r="AH298" s="10">
        <v>204</v>
      </c>
      <c r="AI298" s="21">
        <v>66.979548801752344</v>
      </c>
      <c r="AJ298" s="9">
        <v>3.127076030731708</v>
      </c>
      <c r="AK298" s="10">
        <v>204</v>
      </c>
      <c r="AL298" s="21">
        <v>69.561420779992716</v>
      </c>
      <c r="AM298" s="9">
        <v>3.057628362968388</v>
      </c>
      <c r="AN298" s="10">
        <v>202</v>
      </c>
      <c r="AO298" s="21">
        <v>45.183878203626897</v>
      </c>
      <c r="AP298" s="9">
        <v>3.3546286395955258</v>
      </c>
      <c r="AQ298" s="10">
        <v>204</v>
      </c>
      <c r="AR298" s="21">
        <v>17.96667906329607</v>
      </c>
      <c r="AS298" s="9">
        <v>3.33902000795316</v>
      </c>
      <c r="AT298" s="557">
        <v>124</v>
      </c>
    </row>
    <row r="299" spans="1:46" customFormat="1" ht="14.5" customHeight="1">
      <c r="A299" s="554" t="s">
        <v>14</v>
      </c>
      <c r="B299" s="20">
        <v>50.239446687429393</v>
      </c>
      <c r="C299" s="7">
        <v>5.1032827999104127</v>
      </c>
      <c r="D299" s="8">
        <v>86</v>
      </c>
      <c r="E299" s="20">
        <v>32.610069196389667</v>
      </c>
      <c r="F299" s="7">
        <v>4.6702417690362283</v>
      </c>
      <c r="G299" s="8">
        <v>88</v>
      </c>
      <c r="H299" s="20">
        <v>44.372120075297957</v>
      </c>
      <c r="I299" s="7">
        <v>5.0618352677200429</v>
      </c>
      <c r="J299" s="8">
        <v>88</v>
      </c>
      <c r="K299" s="20">
        <v>71.713791554058517</v>
      </c>
      <c r="L299" s="7">
        <v>4.5973073210405548</v>
      </c>
      <c r="M299" s="8">
        <v>87</v>
      </c>
      <c r="N299" s="20">
        <v>78.640369482346685</v>
      </c>
      <c r="O299" s="7">
        <v>4.1122497143207131</v>
      </c>
      <c r="P299" s="8">
        <v>89</v>
      </c>
      <c r="Q299" s="20">
        <v>68.121629195280647</v>
      </c>
      <c r="R299" s="7">
        <v>4.8797581974102817</v>
      </c>
      <c r="S299" s="8">
        <v>89</v>
      </c>
      <c r="T299" s="20">
        <v>62.266480857076921</v>
      </c>
      <c r="U299" s="7">
        <v>4.9777482901883507</v>
      </c>
      <c r="V299" s="8">
        <v>89</v>
      </c>
      <c r="W299" s="20">
        <v>54.222337627535467</v>
      </c>
      <c r="X299" s="7">
        <v>5.0619699826039266</v>
      </c>
      <c r="Y299" s="8">
        <v>88</v>
      </c>
      <c r="Z299" s="20">
        <v>47.734941376819457</v>
      </c>
      <c r="AA299" s="7">
        <v>5.0850640479620193</v>
      </c>
      <c r="AB299" s="8">
        <v>88</v>
      </c>
      <c r="AC299" s="20">
        <v>62.619998421513422</v>
      </c>
      <c r="AD299" s="7">
        <v>4.8743436137944993</v>
      </c>
      <c r="AE299" s="8">
        <v>89</v>
      </c>
      <c r="AF299" s="20">
        <v>77.503270326384296</v>
      </c>
      <c r="AG299" s="7">
        <v>4.169084369096657</v>
      </c>
      <c r="AH299" s="8">
        <v>89</v>
      </c>
      <c r="AI299" s="20">
        <v>80.660545669325572</v>
      </c>
      <c r="AJ299" s="7">
        <v>4.0877499503746666</v>
      </c>
      <c r="AK299" s="8">
        <v>89</v>
      </c>
      <c r="AL299" s="20">
        <v>70.345167016981421</v>
      </c>
      <c r="AM299" s="7">
        <v>4.6710798748308084</v>
      </c>
      <c r="AN299" s="8">
        <v>87</v>
      </c>
      <c r="AO299" s="20">
        <v>42.663284448901088</v>
      </c>
      <c r="AP299" s="7">
        <v>4.940242128417669</v>
      </c>
      <c r="AQ299" s="8">
        <v>88</v>
      </c>
      <c r="AR299" s="20">
        <v>22.33363266162603</v>
      </c>
      <c r="AS299" s="7">
        <v>5.5084369619220741</v>
      </c>
      <c r="AT299" s="555">
        <v>52</v>
      </c>
    </row>
    <row r="300" spans="1:46" s="370" customFormat="1" ht="14.5" customHeight="1">
      <c r="A300" s="565" t="s">
        <v>31</v>
      </c>
      <c r="B300" s="371" t="s">
        <v>462</v>
      </c>
      <c r="C300" s="372" t="s">
        <v>462</v>
      </c>
      <c r="D300" s="373" t="s">
        <v>462</v>
      </c>
      <c r="E300" s="371" t="s">
        <v>462</v>
      </c>
      <c r="F300" s="372" t="s">
        <v>462</v>
      </c>
      <c r="G300" s="373" t="s">
        <v>462</v>
      </c>
      <c r="H300" s="371" t="s">
        <v>462</v>
      </c>
      <c r="I300" s="372" t="s">
        <v>462</v>
      </c>
      <c r="J300" s="373" t="s">
        <v>462</v>
      </c>
      <c r="K300" s="371" t="s">
        <v>462</v>
      </c>
      <c r="L300" s="372" t="s">
        <v>462</v>
      </c>
      <c r="M300" s="373" t="s">
        <v>462</v>
      </c>
      <c r="N300" s="371" t="s">
        <v>462</v>
      </c>
      <c r="O300" s="372" t="s">
        <v>462</v>
      </c>
      <c r="P300" s="373" t="s">
        <v>462</v>
      </c>
      <c r="Q300" s="371" t="s">
        <v>462</v>
      </c>
      <c r="R300" s="372" t="s">
        <v>462</v>
      </c>
      <c r="S300" s="373" t="s">
        <v>462</v>
      </c>
      <c r="T300" s="371" t="s">
        <v>462</v>
      </c>
      <c r="U300" s="372" t="s">
        <v>462</v>
      </c>
      <c r="V300" s="373" t="s">
        <v>462</v>
      </c>
      <c r="W300" s="371" t="s">
        <v>462</v>
      </c>
      <c r="X300" s="372" t="s">
        <v>462</v>
      </c>
      <c r="Y300" s="373" t="s">
        <v>462</v>
      </c>
      <c r="Z300" s="371" t="s">
        <v>462</v>
      </c>
      <c r="AA300" s="372" t="s">
        <v>462</v>
      </c>
      <c r="AB300" s="373" t="s">
        <v>462</v>
      </c>
      <c r="AC300" s="371" t="s">
        <v>462</v>
      </c>
      <c r="AD300" s="372" t="s">
        <v>462</v>
      </c>
      <c r="AE300" s="373" t="s">
        <v>462</v>
      </c>
      <c r="AF300" s="371" t="s">
        <v>462</v>
      </c>
      <c r="AG300" s="372" t="s">
        <v>462</v>
      </c>
      <c r="AH300" s="373" t="s">
        <v>462</v>
      </c>
      <c r="AI300" s="371" t="s">
        <v>462</v>
      </c>
      <c r="AJ300" s="372" t="s">
        <v>462</v>
      </c>
      <c r="AK300" s="373" t="s">
        <v>462</v>
      </c>
      <c r="AL300" s="371" t="s">
        <v>462</v>
      </c>
      <c r="AM300" s="372" t="s">
        <v>462</v>
      </c>
      <c r="AN300" s="373" t="s">
        <v>462</v>
      </c>
      <c r="AO300" s="371" t="s">
        <v>462</v>
      </c>
      <c r="AP300" s="372" t="s">
        <v>462</v>
      </c>
      <c r="AQ300" s="373" t="s">
        <v>462</v>
      </c>
      <c r="AR300" s="371" t="s">
        <v>462</v>
      </c>
      <c r="AS300" s="372" t="s">
        <v>462</v>
      </c>
      <c r="AT300" s="551" t="s">
        <v>462</v>
      </c>
    </row>
    <row r="301" spans="1:46" customFormat="1" ht="14.5" customHeight="1">
      <c r="A301" s="554" t="s">
        <v>15</v>
      </c>
      <c r="B301" s="20">
        <v>49.879666821454229</v>
      </c>
      <c r="C301" s="7">
        <v>2.9938873047246011</v>
      </c>
      <c r="D301" s="8">
        <v>280</v>
      </c>
      <c r="E301" s="20">
        <v>25.018434960349978</v>
      </c>
      <c r="F301" s="7">
        <v>2.5276542371336741</v>
      </c>
      <c r="G301" s="8">
        <v>285</v>
      </c>
      <c r="H301" s="20">
        <v>48.992484017445719</v>
      </c>
      <c r="I301" s="7">
        <v>2.964615945819097</v>
      </c>
      <c r="J301" s="8">
        <v>285</v>
      </c>
      <c r="K301" s="20">
        <v>60.689007586285427</v>
      </c>
      <c r="L301" s="7">
        <v>2.883744643718547</v>
      </c>
      <c r="M301" s="8">
        <v>287</v>
      </c>
      <c r="N301" s="20">
        <v>76.601538386490461</v>
      </c>
      <c r="O301" s="7">
        <v>2.4394727042199031</v>
      </c>
      <c r="P301" s="8">
        <v>290</v>
      </c>
      <c r="Q301" s="20">
        <v>64.271544238918452</v>
      </c>
      <c r="R301" s="7">
        <v>2.8337305091311289</v>
      </c>
      <c r="S301" s="8">
        <v>287</v>
      </c>
      <c r="T301" s="20">
        <v>57.362584163070487</v>
      </c>
      <c r="U301" s="7">
        <v>2.9343700093949869</v>
      </c>
      <c r="V301" s="8">
        <v>287</v>
      </c>
      <c r="W301" s="20">
        <v>61.510503507289457</v>
      </c>
      <c r="X301" s="7">
        <v>2.872129506947839</v>
      </c>
      <c r="Y301" s="8">
        <v>287</v>
      </c>
      <c r="Z301" s="20">
        <v>45.943168003419473</v>
      </c>
      <c r="AA301" s="7">
        <v>2.9431386132687551</v>
      </c>
      <c r="AB301" s="8">
        <v>287</v>
      </c>
      <c r="AC301" s="20">
        <v>70.62995434198794</v>
      </c>
      <c r="AD301" s="7">
        <v>2.704394886217921</v>
      </c>
      <c r="AE301" s="8">
        <v>286</v>
      </c>
      <c r="AF301" s="20">
        <v>76.711495694437858</v>
      </c>
      <c r="AG301" s="7">
        <v>2.4169990613236232</v>
      </c>
      <c r="AH301" s="8">
        <v>288</v>
      </c>
      <c r="AI301" s="20">
        <v>73.525426296794024</v>
      </c>
      <c r="AJ301" s="7">
        <v>2.5677676200244912</v>
      </c>
      <c r="AK301" s="8">
        <v>287</v>
      </c>
      <c r="AL301" s="20">
        <v>72.010838771767823</v>
      </c>
      <c r="AM301" s="7">
        <v>2.5965530956364282</v>
      </c>
      <c r="AN301" s="8">
        <v>289</v>
      </c>
      <c r="AO301" s="20">
        <v>44.522435069118018</v>
      </c>
      <c r="AP301" s="7">
        <v>2.9358434318423492</v>
      </c>
      <c r="AQ301" s="8">
        <v>287</v>
      </c>
      <c r="AR301" s="20">
        <v>17.44087478072602</v>
      </c>
      <c r="AS301" s="7">
        <v>2.9340872310608002</v>
      </c>
      <c r="AT301" s="555">
        <v>174</v>
      </c>
    </row>
    <row r="302" spans="1:46" customFormat="1" ht="14.5" customHeight="1">
      <c r="A302" s="556" t="s">
        <v>16</v>
      </c>
      <c r="B302" s="21">
        <v>52.06832719677309</v>
      </c>
      <c r="C302" s="9">
        <v>4.1109453276876877</v>
      </c>
      <c r="D302" s="10">
        <v>134</v>
      </c>
      <c r="E302" s="21">
        <v>41.362053072597938</v>
      </c>
      <c r="F302" s="9">
        <v>4.0609026694812016</v>
      </c>
      <c r="G302" s="10">
        <v>136</v>
      </c>
      <c r="H302" s="21">
        <v>55.478768782980111</v>
      </c>
      <c r="I302" s="9">
        <v>4.0978579609641033</v>
      </c>
      <c r="J302" s="10">
        <v>134</v>
      </c>
      <c r="K302" s="21">
        <v>67.805551353202162</v>
      </c>
      <c r="L302" s="9">
        <v>3.850129779671716</v>
      </c>
      <c r="M302" s="10">
        <v>136</v>
      </c>
      <c r="N302" s="21">
        <v>75.753420243765163</v>
      </c>
      <c r="O302" s="9">
        <v>3.495881454748079</v>
      </c>
      <c r="P302" s="10">
        <v>135</v>
      </c>
      <c r="Q302" s="21">
        <v>74.595238892270757</v>
      </c>
      <c r="R302" s="9">
        <v>3.5135995072096562</v>
      </c>
      <c r="S302" s="10">
        <v>136</v>
      </c>
      <c r="T302" s="21">
        <v>63.392536907183548</v>
      </c>
      <c r="U302" s="9">
        <v>3.8944320562013139</v>
      </c>
      <c r="V302" s="10">
        <v>136</v>
      </c>
      <c r="W302" s="21">
        <v>62.541704352360291</v>
      </c>
      <c r="X302" s="9">
        <v>3.8647603483204849</v>
      </c>
      <c r="Y302" s="10">
        <v>137</v>
      </c>
      <c r="Z302" s="21">
        <v>51.228002421323069</v>
      </c>
      <c r="AA302" s="9">
        <v>4.0642736433153743</v>
      </c>
      <c r="AB302" s="10">
        <v>137</v>
      </c>
      <c r="AC302" s="21">
        <v>62.966479170549619</v>
      </c>
      <c r="AD302" s="9">
        <v>3.950750468859864</v>
      </c>
      <c r="AE302" s="10">
        <v>135</v>
      </c>
      <c r="AF302" s="21">
        <v>74.586157205823213</v>
      </c>
      <c r="AG302" s="9">
        <v>3.5687854737702809</v>
      </c>
      <c r="AH302" s="10">
        <v>136</v>
      </c>
      <c r="AI302" s="21">
        <v>73.006832436082689</v>
      </c>
      <c r="AJ302" s="9">
        <v>3.601422004797739</v>
      </c>
      <c r="AK302" s="10">
        <v>138</v>
      </c>
      <c r="AL302" s="21">
        <v>76.678981820734933</v>
      </c>
      <c r="AM302" s="9">
        <v>3.4781842967886898</v>
      </c>
      <c r="AN302" s="10">
        <v>135</v>
      </c>
      <c r="AO302" s="21">
        <v>58.50070796493906</v>
      </c>
      <c r="AP302" s="9">
        <v>4.0052052419449096</v>
      </c>
      <c r="AQ302" s="10">
        <v>136</v>
      </c>
      <c r="AR302" s="21">
        <v>17.125456765256072</v>
      </c>
      <c r="AS302" s="9">
        <v>3.6809519694095121</v>
      </c>
      <c r="AT302" s="557">
        <v>91</v>
      </c>
    </row>
    <row r="303" spans="1:46" customFormat="1" ht="14.5" customHeight="1">
      <c r="A303" s="554" t="s">
        <v>17</v>
      </c>
      <c r="B303" s="20">
        <v>51.151464441525263</v>
      </c>
      <c r="C303" s="7">
        <v>2.936831811173362</v>
      </c>
      <c r="D303" s="8">
        <v>293</v>
      </c>
      <c r="E303" s="20">
        <v>27.12328292944213</v>
      </c>
      <c r="F303" s="7">
        <v>2.6538486417534481</v>
      </c>
      <c r="G303" s="8">
        <v>293</v>
      </c>
      <c r="H303" s="20">
        <v>48.522396890501078</v>
      </c>
      <c r="I303" s="7">
        <v>2.930307252802042</v>
      </c>
      <c r="J303" s="8">
        <v>294</v>
      </c>
      <c r="K303" s="20">
        <v>69.161605481740679</v>
      </c>
      <c r="L303" s="7">
        <v>2.6932488735086442</v>
      </c>
      <c r="M303" s="8">
        <v>296</v>
      </c>
      <c r="N303" s="20">
        <v>75.308123098748098</v>
      </c>
      <c r="O303" s="7">
        <v>2.5038952247570272</v>
      </c>
      <c r="P303" s="8">
        <v>293</v>
      </c>
      <c r="Q303" s="20">
        <v>67.742842321627734</v>
      </c>
      <c r="R303" s="7">
        <v>2.7622974236905091</v>
      </c>
      <c r="S303" s="8">
        <v>295</v>
      </c>
      <c r="T303" s="20">
        <v>58.279484612090457</v>
      </c>
      <c r="U303" s="7">
        <v>2.8909634550930061</v>
      </c>
      <c r="V303" s="8">
        <v>294</v>
      </c>
      <c r="W303" s="20">
        <v>58.17719459000039</v>
      </c>
      <c r="X303" s="7">
        <v>2.9000212656891731</v>
      </c>
      <c r="Y303" s="8">
        <v>294</v>
      </c>
      <c r="Z303" s="20">
        <v>45.709941259518388</v>
      </c>
      <c r="AA303" s="7">
        <v>2.930187430663453</v>
      </c>
      <c r="AB303" s="8">
        <v>292</v>
      </c>
      <c r="AC303" s="20">
        <v>68.501927766400016</v>
      </c>
      <c r="AD303" s="7">
        <v>2.7409617800479249</v>
      </c>
      <c r="AE303" s="8">
        <v>292</v>
      </c>
      <c r="AF303" s="20">
        <v>80.137668522943812</v>
      </c>
      <c r="AG303" s="7">
        <v>2.3299154105002629</v>
      </c>
      <c r="AH303" s="8">
        <v>294</v>
      </c>
      <c r="AI303" s="20">
        <v>76.899083608867244</v>
      </c>
      <c r="AJ303" s="7">
        <v>2.463218391666401</v>
      </c>
      <c r="AK303" s="8">
        <v>293</v>
      </c>
      <c r="AL303" s="20">
        <v>77.38813774198114</v>
      </c>
      <c r="AM303" s="7">
        <v>2.4840727180834712</v>
      </c>
      <c r="AN303" s="8">
        <v>294</v>
      </c>
      <c r="AO303" s="20">
        <v>46.581227707216087</v>
      </c>
      <c r="AP303" s="7">
        <v>2.931272439136106</v>
      </c>
      <c r="AQ303" s="8">
        <v>294</v>
      </c>
      <c r="AR303" s="20">
        <v>16.37253485626216</v>
      </c>
      <c r="AS303" s="7">
        <v>2.7525797492598629</v>
      </c>
      <c r="AT303" s="555">
        <v>178</v>
      </c>
    </row>
    <row r="304" spans="1:46" customFormat="1" ht="14.5" customHeight="1">
      <c r="A304" s="556" t="s">
        <v>18</v>
      </c>
      <c r="B304" s="21">
        <v>51.886592085201237</v>
      </c>
      <c r="C304" s="9">
        <v>2.397490278361011</v>
      </c>
      <c r="D304" s="10">
        <v>429</v>
      </c>
      <c r="E304" s="21">
        <v>30.599791371880631</v>
      </c>
      <c r="F304" s="9">
        <v>2.1999545017744442</v>
      </c>
      <c r="G304" s="10">
        <v>433</v>
      </c>
      <c r="H304" s="21">
        <v>47.545006615021393</v>
      </c>
      <c r="I304" s="9">
        <v>2.3958582156951538</v>
      </c>
      <c r="J304" s="10">
        <v>429</v>
      </c>
      <c r="K304" s="21">
        <v>66.062598783540835</v>
      </c>
      <c r="L304" s="9">
        <v>2.250819620562853</v>
      </c>
      <c r="M304" s="10">
        <v>434</v>
      </c>
      <c r="N304" s="21">
        <v>66.927539063810499</v>
      </c>
      <c r="O304" s="9">
        <v>2.2462348091382278</v>
      </c>
      <c r="P304" s="10">
        <v>434</v>
      </c>
      <c r="Q304" s="21">
        <v>58.967397420157603</v>
      </c>
      <c r="R304" s="9">
        <v>2.3448473192534132</v>
      </c>
      <c r="S304" s="10">
        <v>434</v>
      </c>
      <c r="T304" s="21">
        <v>50.180394592231202</v>
      </c>
      <c r="U304" s="9">
        <v>2.3830642663695341</v>
      </c>
      <c r="V304" s="10">
        <v>435</v>
      </c>
      <c r="W304" s="21">
        <v>51.246993559920362</v>
      </c>
      <c r="X304" s="9">
        <v>2.384685318818955</v>
      </c>
      <c r="Y304" s="10">
        <v>434</v>
      </c>
      <c r="Z304" s="21">
        <v>39.701740340279571</v>
      </c>
      <c r="AA304" s="9">
        <v>2.3410381058202092</v>
      </c>
      <c r="AB304" s="10">
        <v>433</v>
      </c>
      <c r="AC304" s="21">
        <v>63.169901604110891</v>
      </c>
      <c r="AD304" s="9">
        <v>2.300880352295211</v>
      </c>
      <c r="AE304" s="10">
        <v>436</v>
      </c>
      <c r="AF304" s="21">
        <v>67.167170364758917</v>
      </c>
      <c r="AG304" s="9">
        <v>2.232390454703038</v>
      </c>
      <c r="AH304" s="10">
        <v>433</v>
      </c>
      <c r="AI304" s="21">
        <v>68.407173981185736</v>
      </c>
      <c r="AJ304" s="9">
        <v>2.206990789913962</v>
      </c>
      <c r="AK304" s="10">
        <v>435</v>
      </c>
      <c r="AL304" s="21">
        <v>68.520886120800341</v>
      </c>
      <c r="AM304" s="9">
        <v>2.2159747485779562</v>
      </c>
      <c r="AN304" s="10">
        <v>435</v>
      </c>
      <c r="AO304" s="21">
        <v>35.992847375035183</v>
      </c>
      <c r="AP304" s="9">
        <v>2.2972751775011808</v>
      </c>
      <c r="AQ304" s="10">
        <v>431</v>
      </c>
      <c r="AR304" s="21">
        <v>17.035555984132479</v>
      </c>
      <c r="AS304" s="9">
        <v>2.180384016339576</v>
      </c>
      <c r="AT304" s="557">
        <v>294</v>
      </c>
    </row>
    <row r="305" spans="1:46" customFormat="1" ht="14.5" customHeight="1">
      <c r="A305" s="554" t="s">
        <v>19</v>
      </c>
      <c r="B305" s="20">
        <v>53.657114581563391</v>
      </c>
      <c r="C305" s="7">
        <v>2.8209286521902128</v>
      </c>
      <c r="D305" s="8">
        <v>291</v>
      </c>
      <c r="E305" s="20">
        <v>24.32589304310514</v>
      </c>
      <c r="F305" s="7">
        <v>2.4653071018495938</v>
      </c>
      <c r="G305" s="8">
        <v>291</v>
      </c>
      <c r="H305" s="20">
        <v>37.539310267914487</v>
      </c>
      <c r="I305" s="7">
        <v>2.730760701186242</v>
      </c>
      <c r="J305" s="8">
        <v>293</v>
      </c>
      <c r="K305" s="20">
        <v>71.959891533927461</v>
      </c>
      <c r="L305" s="7">
        <v>2.4862210876809301</v>
      </c>
      <c r="M305" s="8">
        <v>294</v>
      </c>
      <c r="N305" s="20">
        <v>73.474590906664034</v>
      </c>
      <c r="O305" s="7">
        <v>2.4635980392990509</v>
      </c>
      <c r="P305" s="8">
        <v>293</v>
      </c>
      <c r="Q305" s="20">
        <v>70.350904919318808</v>
      </c>
      <c r="R305" s="7">
        <v>2.5845688593837619</v>
      </c>
      <c r="S305" s="8">
        <v>293</v>
      </c>
      <c r="T305" s="20">
        <v>59.76307298397321</v>
      </c>
      <c r="U305" s="7">
        <v>2.753757958093594</v>
      </c>
      <c r="V305" s="8">
        <v>295</v>
      </c>
      <c r="W305" s="20">
        <v>61.134080963600937</v>
      </c>
      <c r="X305" s="7">
        <v>2.7281235907822512</v>
      </c>
      <c r="Y305" s="8">
        <v>295</v>
      </c>
      <c r="Z305" s="20">
        <v>43.13502409289999</v>
      </c>
      <c r="AA305" s="7">
        <v>2.7984501231344221</v>
      </c>
      <c r="AB305" s="8">
        <v>294</v>
      </c>
      <c r="AC305" s="20">
        <v>71.071706983829102</v>
      </c>
      <c r="AD305" s="7">
        <v>2.5287830964648612</v>
      </c>
      <c r="AE305" s="8">
        <v>295</v>
      </c>
      <c r="AF305" s="20">
        <v>78.136199458241691</v>
      </c>
      <c r="AG305" s="7">
        <v>2.343663265103983</v>
      </c>
      <c r="AH305" s="8">
        <v>296</v>
      </c>
      <c r="AI305" s="20">
        <v>73.448381558862991</v>
      </c>
      <c r="AJ305" s="7">
        <v>2.503594120869407</v>
      </c>
      <c r="AK305" s="8">
        <v>295</v>
      </c>
      <c r="AL305" s="20">
        <v>76.179018977212309</v>
      </c>
      <c r="AM305" s="7">
        <v>2.421405378641488</v>
      </c>
      <c r="AN305" s="8">
        <v>293</v>
      </c>
      <c r="AO305" s="20">
        <v>26.214242647466779</v>
      </c>
      <c r="AP305" s="7">
        <v>2.4901283596264858</v>
      </c>
      <c r="AQ305" s="8">
        <v>293</v>
      </c>
      <c r="AR305" s="20">
        <v>18.667120009376159</v>
      </c>
      <c r="AS305" s="7">
        <v>2.8553512444715401</v>
      </c>
      <c r="AT305" s="555">
        <v>177</v>
      </c>
    </row>
    <row r="306" spans="1:46" customFormat="1" ht="14.5" customHeight="1">
      <c r="A306" s="556" t="s">
        <v>20</v>
      </c>
      <c r="B306" s="21">
        <v>43.557720636971567</v>
      </c>
      <c r="C306" s="9">
        <v>5.1460612724701944</v>
      </c>
      <c r="D306" s="10">
        <v>80</v>
      </c>
      <c r="E306" s="21">
        <v>25.69815763531426</v>
      </c>
      <c r="F306" s="9">
        <v>4.7189621441859124</v>
      </c>
      <c r="G306" s="10">
        <v>80</v>
      </c>
      <c r="H306" s="21">
        <v>49.426390176418543</v>
      </c>
      <c r="I306" s="9">
        <v>5.2294266192128349</v>
      </c>
      <c r="J306" s="10">
        <v>79</v>
      </c>
      <c r="K306" s="21">
        <v>71.545935939696335</v>
      </c>
      <c r="L306" s="9">
        <v>4.6854147093021661</v>
      </c>
      <c r="M306" s="10">
        <v>81</v>
      </c>
      <c r="N306" s="21">
        <v>75.778453014830632</v>
      </c>
      <c r="O306" s="9">
        <v>4.4312586129021074</v>
      </c>
      <c r="P306" s="10">
        <v>81</v>
      </c>
      <c r="Q306" s="21">
        <v>65.347439843325077</v>
      </c>
      <c r="R306" s="9">
        <v>4.9406024276855867</v>
      </c>
      <c r="S306" s="10">
        <v>80</v>
      </c>
      <c r="T306" s="21">
        <v>61.71901839731224</v>
      </c>
      <c r="U306" s="9">
        <v>5.0444416846299811</v>
      </c>
      <c r="V306" s="10">
        <v>80</v>
      </c>
      <c r="W306" s="21">
        <v>53.911651637138533</v>
      </c>
      <c r="X306" s="9">
        <v>5.117370697616507</v>
      </c>
      <c r="Y306" s="10">
        <v>82</v>
      </c>
      <c r="Z306" s="21">
        <v>49.895187556748837</v>
      </c>
      <c r="AA306" s="9">
        <v>5.1602904300644017</v>
      </c>
      <c r="AB306" s="10">
        <v>81</v>
      </c>
      <c r="AC306" s="21">
        <v>62.723623882728532</v>
      </c>
      <c r="AD306" s="9">
        <v>5.0147440958772806</v>
      </c>
      <c r="AE306" s="10">
        <v>82</v>
      </c>
      <c r="AF306" s="21">
        <v>65.67656886410775</v>
      </c>
      <c r="AG306" s="9">
        <v>4.8227171744961383</v>
      </c>
      <c r="AH306" s="10">
        <v>82</v>
      </c>
      <c r="AI306" s="21">
        <v>67.277857542662275</v>
      </c>
      <c r="AJ306" s="9">
        <v>4.7455033134749396</v>
      </c>
      <c r="AK306" s="10">
        <v>82</v>
      </c>
      <c r="AL306" s="21">
        <v>72.388126854626307</v>
      </c>
      <c r="AM306" s="9">
        <v>4.551179282159806</v>
      </c>
      <c r="AN306" s="10">
        <v>80</v>
      </c>
      <c r="AO306" s="21">
        <v>30.9541432556336</v>
      </c>
      <c r="AP306" s="9">
        <v>4.7928124997116166</v>
      </c>
      <c r="AQ306" s="10">
        <v>80</v>
      </c>
      <c r="AR306" s="21">
        <v>9.5203107410519028</v>
      </c>
      <c r="AS306" s="9">
        <v>4.1885039628325984</v>
      </c>
      <c r="AT306" s="557">
        <v>42</v>
      </c>
    </row>
    <row r="307" spans="1:46" customFormat="1" ht="14.5" customHeight="1">
      <c r="A307" s="554" t="s">
        <v>21</v>
      </c>
      <c r="B307" s="20">
        <v>53.518799209849441</v>
      </c>
      <c r="C307" s="7">
        <v>2.9299193606431242</v>
      </c>
      <c r="D307" s="8">
        <v>273</v>
      </c>
      <c r="E307" s="20">
        <v>26.71553097352821</v>
      </c>
      <c r="F307" s="7">
        <v>2.6267190564921239</v>
      </c>
      <c r="G307" s="8">
        <v>270</v>
      </c>
      <c r="H307" s="20">
        <v>44.245363020188677</v>
      </c>
      <c r="I307" s="7">
        <v>2.9218662138598299</v>
      </c>
      <c r="J307" s="8">
        <v>269</v>
      </c>
      <c r="K307" s="20">
        <v>66.152202249024768</v>
      </c>
      <c r="L307" s="7">
        <v>2.804404395534982</v>
      </c>
      <c r="M307" s="8">
        <v>271</v>
      </c>
      <c r="N307" s="20">
        <v>70.50184041909597</v>
      </c>
      <c r="O307" s="7">
        <v>2.682693597350168</v>
      </c>
      <c r="P307" s="8">
        <v>273</v>
      </c>
      <c r="Q307" s="20">
        <v>61.509528843503027</v>
      </c>
      <c r="R307" s="7">
        <v>2.8821361676254211</v>
      </c>
      <c r="S307" s="8">
        <v>273</v>
      </c>
      <c r="T307" s="20">
        <v>58.152753802000049</v>
      </c>
      <c r="U307" s="7">
        <v>2.9112401434971682</v>
      </c>
      <c r="V307" s="8">
        <v>273</v>
      </c>
      <c r="W307" s="20">
        <v>53.698034990406093</v>
      </c>
      <c r="X307" s="7">
        <v>2.9341247269471959</v>
      </c>
      <c r="Y307" s="8">
        <v>272</v>
      </c>
      <c r="Z307" s="20">
        <v>40.429337646350717</v>
      </c>
      <c r="AA307" s="7">
        <v>2.872595684085169</v>
      </c>
      <c r="AB307" s="8">
        <v>272</v>
      </c>
      <c r="AC307" s="20">
        <v>55.894558870472608</v>
      </c>
      <c r="AD307" s="7">
        <v>2.920160952379844</v>
      </c>
      <c r="AE307" s="8">
        <v>273</v>
      </c>
      <c r="AF307" s="20">
        <v>77.579536590689187</v>
      </c>
      <c r="AG307" s="7">
        <v>2.4673810910891438</v>
      </c>
      <c r="AH307" s="8">
        <v>273</v>
      </c>
      <c r="AI307" s="20">
        <v>77.67984678048434</v>
      </c>
      <c r="AJ307" s="7">
        <v>2.4745714486532462</v>
      </c>
      <c r="AK307" s="8">
        <v>273</v>
      </c>
      <c r="AL307" s="20">
        <v>74.391943383143825</v>
      </c>
      <c r="AM307" s="7">
        <v>2.6274810692871999</v>
      </c>
      <c r="AN307" s="8">
        <v>271</v>
      </c>
      <c r="AO307" s="20">
        <v>43.815909669707906</v>
      </c>
      <c r="AP307" s="7">
        <v>2.9204732383037628</v>
      </c>
      <c r="AQ307" s="8">
        <v>271</v>
      </c>
      <c r="AR307" s="20">
        <v>20.09803964206403</v>
      </c>
      <c r="AS307" s="7">
        <v>2.9372748497226442</v>
      </c>
      <c r="AT307" s="555">
        <v>173</v>
      </c>
    </row>
    <row r="308" spans="1:46" customFormat="1" ht="14.5" customHeight="1">
      <c r="A308" s="556" t="s">
        <v>22</v>
      </c>
      <c r="B308" s="21">
        <v>49.426030024681729</v>
      </c>
      <c r="C308" s="9">
        <v>3.666204066849629</v>
      </c>
      <c r="D308" s="10">
        <v>171</v>
      </c>
      <c r="E308" s="21">
        <v>34.120422170812141</v>
      </c>
      <c r="F308" s="9">
        <v>3.531276697048495</v>
      </c>
      <c r="G308" s="10">
        <v>170</v>
      </c>
      <c r="H308" s="21">
        <v>52.634808654381317</v>
      </c>
      <c r="I308" s="9">
        <v>3.6603766257944401</v>
      </c>
      <c r="J308" s="10">
        <v>171</v>
      </c>
      <c r="K308" s="21">
        <v>59.088688320746577</v>
      </c>
      <c r="L308" s="9">
        <v>3.6293794178327889</v>
      </c>
      <c r="M308" s="10">
        <v>171</v>
      </c>
      <c r="N308" s="21">
        <v>68.308333299043142</v>
      </c>
      <c r="O308" s="9">
        <v>3.386816695135948</v>
      </c>
      <c r="P308" s="10">
        <v>172</v>
      </c>
      <c r="Q308" s="21">
        <v>63.913192705923002</v>
      </c>
      <c r="R308" s="9">
        <v>3.5569332367076392</v>
      </c>
      <c r="S308" s="10">
        <v>173</v>
      </c>
      <c r="T308" s="21">
        <v>59.78654127891653</v>
      </c>
      <c r="U308" s="9">
        <v>3.6207150457541299</v>
      </c>
      <c r="V308" s="10">
        <v>172</v>
      </c>
      <c r="W308" s="21">
        <v>48.522312374455211</v>
      </c>
      <c r="X308" s="9">
        <v>3.656654935269001</v>
      </c>
      <c r="Y308" s="10">
        <v>172</v>
      </c>
      <c r="Z308" s="21">
        <v>37.377859184290926</v>
      </c>
      <c r="AA308" s="9">
        <v>3.5506168901359429</v>
      </c>
      <c r="AB308" s="10">
        <v>172</v>
      </c>
      <c r="AC308" s="21">
        <v>56.961948834378603</v>
      </c>
      <c r="AD308" s="9">
        <v>3.6237068420128811</v>
      </c>
      <c r="AE308" s="10">
        <v>172</v>
      </c>
      <c r="AF308" s="21">
        <v>72.943459512094819</v>
      </c>
      <c r="AG308" s="9">
        <v>3.2407752864219188</v>
      </c>
      <c r="AH308" s="10">
        <v>173</v>
      </c>
      <c r="AI308" s="21">
        <v>70.024042438294842</v>
      </c>
      <c r="AJ308" s="9">
        <v>3.3903748978430701</v>
      </c>
      <c r="AK308" s="10">
        <v>171</v>
      </c>
      <c r="AL308" s="21">
        <v>68.341456841559577</v>
      </c>
      <c r="AM308" s="9">
        <v>3.4119866426214629</v>
      </c>
      <c r="AN308" s="10">
        <v>172</v>
      </c>
      <c r="AO308" s="21">
        <v>54.486317949820886</v>
      </c>
      <c r="AP308" s="9">
        <v>3.642204335924895</v>
      </c>
      <c r="AQ308" s="10">
        <v>172</v>
      </c>
      <c r="AR308" s="21">
        <v>14.932540874923349</v>
      </c>
      <c r="AS308" s="9">
        <v>3.5215098030674161</v>
      </c>
      <c r="AT308" s="557">
        <v>95</v>
      </c>
    </row>
    <row r="309" spans="1:46" customFormat="1" ht="14.5" customHeight="1">
      <c r="A309" s="554" t="s">
        <v>23</v>
      </c>
      <c r="B309" s="20">
        <v>39.091499454506859</v>
      </c>
      <c r="C309" s="7">
        <v>3.427864868515361</v>
      </c>
      <c r="D309" s="8">
        <v>197</v>
      </c>
      <c r="E309" s="20">
        <v>25.408232373504131</v>
      </c>
      <c r="F309" s="7">
        <v>2.944884727050884</v>
      </c>
      <c r="G309" s="8">
        <v>201</v>
      </c>
      <c r="H309" s="20">
        <v>39.567274579409897</v>
      </c>
      <c r="I309" s="7">
        <v>3.38090531521381</v>
      </c>
      <c r="J309" s="8">
        <v>202</v>
      </c>
      <c r="K309" s="20">
        <v>61.527486634418267</v>
      </c>
      <c r="L309" s="7">
        <v>3.3421839522270549</v>
      </c>
      <c r="M309" s="8">
        <v>201</v>
      </c>
      <c r="N309" s="20">
        <v>74.541700938684926</v>
      </c>
      <c r="O309" s="7">
        <v>3.0125876378082581</v>
      </c>
      <c r="P309" s="8">
        <v>197</v>
      </c>
      <c r="Q309" s="20">
        <v>61.208622965068542</v>
      </c>
      <c r="R309" s="7">
        <v>3.383927716620406</v>
      </c>
      <c r="S309" s="8">
        <v>202</v>
      </c>
      <c r="T309" s="20">
        <v>53.406262578824141</v>
      </c>
      <c r="U309" s="7">
        <v>3.440397199726307</v>
      </c>
      <c r="V309" s="8">
        <v>202</v>
      </c>
      <c r="W309" s="20">
        <v>57.978515611032343</v>
      </c>
      <c r="X309" s="7">
        <v>3.4045606723028889</v>
      </c>
      <c r="Y309" s="8">
        <v>201</v>
      </c>
      <c r="Z309" s="20">
        <v>46.633615643982182</v>
      </c>
      <c r="AA309" s="7">
        <v>3.4556251344612239</v>
      </c>
      <c r="AB309" s="8">
        <v>200</v>
      </c>
      <c r="AC309" s="20">
        <v>68.688502980254086</v>
      </c>
      <c r="AD309" s="7">
        <v>3.201201693713208</v>
      </c>
      <c r="AE309" s="8">
        <v>201</v>
      </c>
      <c r="AF309" s="20">
        <v>63.522200073022162</v>
      </c>
      <c r="AG309" s="7">
        <v>3.366423472259084</v>
      </c>
      <c r="AH309" s="8">
        <v>202</v>
      </c>
      <c r="AI309" s="20">
        <v>63.893260316467263</v>
      </c>
      <c r="AJ309" s="7">
        <v>3.3104161141712831</v>
      </c>
      <c r="AK309" s="8">
        <v>202</v>
      </c>
      <c r="AL309" s="20">
        <v>63.336433672269479</v>
      </c>
      <c r="AM309" s="7">
        <v>3.327427005698826</v>
      </c>
      <c r="AN309" s="8">
        <v>201</v>
      </c>
      <c r="AO309" s="20">
        <v>46.132118574213038</v>
      </c>
      <c r="AP309" s="7">
        <v>3.4514949957630852</v>
      </c>
      <c r="AQ309" s="8">
        <v>200</v>
      </c>
      <c r="AR309" s="20">
        <v>15.824563833164561</v>
      </c>
      <c r="AS309" s="7">
        <v>3.2092859715923998</v>
      </c>
      <c r="AT309" s="555">
        <v>121</v>
      </c>
    </row>
    <row r="310" spans="1:46" customFormat="1" ht="14.5" customHeight="1" thickBot="1">
      <c r="A310" s="558" t="s">
        <v>24</v>
      </c>
      <c r="B310" s="22">
        <v>54.958116754642482</v>
      </c>
      <c r="C310" s="23">
        <v>3.2489756228925781</v>
      </c>
      <c r="D310" s="11">
        <v>207</v>
      </c>
      <c r="E310" s="22">
        <v>29.564749678146711</v>
      </c>
      <c r="F310" s="23">
        <v>3.0558382903617858</v>
      </c>
      <c r="G310" s="11">
        <v>208</v>
      </c>
      <c r="H310" s="22">
        <v>56.509212342333917</v>
      </c>
      <c r="I310" s="23">
        <v>3.2636593315878208</v>
      </c>
      <c r="J310" s="11">
        <v>205</v>
      </c>
      <c r="K310" s="22">
        <v>69.380027649505394</v>
      </c>
      <c r="L310" s="23">
        <v>3.0178881740345429</v>
      </c>
      <c r="M310" s="11">
        <v>206</v>
      </c>
      <c r="N310" s="22">
        <v>80.903674666448751</v>
      </c>
      <c r="O310" s="23">
        <v>2.5082258319209818</v>
      </c>
      <c r="P310" s="11">
        <v>207</v>
      </c>
      <c r="Q310" s="22">
        <v>71.961451918527956</v>
      </c>
      <c r="R310" s="23">
        <v>2.911755662698726</v>
      </c>
      <c r="S310" s="11">
        <v>208</v>
      </c>
      <c r="T310" s="22">
        <v>60.921243866124392</v>
      </c>
      <c r="U310" s="23">
        <v>3.2171515054381712</v>
      </c>
      <c r="V310" s="11">
        <v>205</v>
      </c>
      <c r="W310" s="22">
        <v>53.147982997350248</v>
      </c>
      <c r="X310" s="23">
        <v>3.2645360744524718</v>
      </c>
      <c r="Y310" s="11">
        <v>207</v>
      </c>
      <c r="Z310" s="22">
        <v>37.988968864074472</v>
      </c>
      <c r="AA310" s="23">
        <v>3.1656164922380619</v>
      </c>
      <c r="AB310" s="11">
        <v>205</v>
      </c>
      <c r="AC310" s="22">
        <v>67.147067929543809</v>
      </c>
      <c r="AD310" s="23">
        <v>3.0982135797508681</v>
      </c>
      <c r="AE310" s="11">
        <v>203</v>
      </c>
      <c r="AF310" s="22">
        <v>80.135561434461536</v>
      </c>
      <c r="AG310" s="23">
        <v>2.554991818682316</v>
      </c>
      <c r="AH310" s="11">
        <v>208</v>
      </c>
      <c r="AI310" s="22">
        <v>77.301997871458923</v>
      </c>
      <c r="AJ310" s="23">
        <v>2.7176233053472361</v>
      </c>
      <c r="AK310" s="11">
        <v>208</v>
      </c>
      <c r="AL310" s="22">
        <v>79.802744859909708</v>
      </c>
      <c r="AM310" s="23">
        <v>2.6468920252943708</v>
      </c>
      <c r="AN310" s="11">
        <v>209</v>
      </c>
      <c r="AO310" s="22">
        <v>60.056769229891742</v>
      </c>
      <c r="AP310" s="23">
        <v>3.2088146141236038</v>
      </c>
      <c r="AQ310" s="11">
        <v>205</v>
      </c>
      <c r="AR310" s="22">
        <v>19.351639373991791</v>
      </c>
      <c r="AS310" s="23">
        <v>3.532438144004836</v>
      </c>
      <c r="AT310" s="559">
        <v>115</v>
      </c>
    </row>
    <row r="311" spans="1:46" customFormat="1" ht="14.5" customHeight="1">
      <c r="A311" s="560" t="s">
        <v>26</v>
      </c>
      <c r="B311" s="24">
        <v>49.057462189732469</v>
      </c>
      <c r="C311" s="12">
        <v>1.014513120766015</v>
      </c>
      <c r="D311" s="13">
        <v>2614</v>
      </c>
      <c r="E311" s="24">
        <v>28.872255295103681</v>
      </c>
      <c r="F311" s="12">
        <v>0.92284494297047992</v>
      </c>
      <c r="G311" s="13">
        <v>2638</v>
      </c>
      <c r="H311" s="24">
        <v>46.068660133062288</v>
      </c>
      <c r="I311" s="12">
        <v>1.007589464116345</v>
      </c>
      <c r="J311" s="13">
        <v>2638</v>
      </c>
      <c r="K311" s="24">
        <v>65.392538490266574</v>
      </c>
      <c r="L311" s="12">
        <v>0.95954269577319606</v>
      </c>
      <c r="M311" s="13">
        <v>2646</v>
      </c>
      <c r="N311" s="24">
        <v>73.861033902732061</v>
      </c>
      <c r="O311" s="12">
        <v>0.88464424005302666</v>
      </c>
      <c r="P311" s="13">
        <v>2649</v>
      </c>
      <c r="Q311" s="24">
        <v>63.315156534476223</v>
      </c>
      <c r="R311" s="12">
        <v>0.97448625075425566</v>
      </c>
      <c r="S311" s="13">
        <v>2649</v>
      </c>
      <c r="T311" s="24">
        <v>55.132319019981907</v>
      </c>
      <c r="U311" s="12">
        <v>1.0041680351824669</v>
      </c>
      <c r="V311" s="13">
        <v>2653</v>
      </c>
      <c r="W311" s="24">
        <v>55.775556878142993</v>
      </c>
      <c r="X311" s="12">
        <v>1.001439900155104</v>
      </c>
      <c r="Y311" s="13">
        <v>2653</v>
      </c>
      <c r="Z311" s="24">
        <v>41.257550642914033</v>
      </c>
      <c r="AA311" s="12">
        <v>0.99225848167546693</v>
      </c>
      <c r="AB311" s="13">
        <v>2638</v>
      </c>
      <c r="AC311" s="24">
        <v>64.753101323387909</v>
      </c>
      <c r="AD311" s="12">
        <v>0.96892064003672629</v>
      </c>
      <c r="AE311" s="13">
        <v>2648</v>
      </c>
      <c r="AF311" s="24">
        <v>71.803019995503846</v>
      </c>
      <c r="AG311" s="12">
        <v>0.90239960817441633</v>
      </c>
      <c r="AH311" s="13">
        <v>2654</v>
      </c>
      <c r="AI311" s="24">
        <v>70.523399103915992</v>
      </c>
      <c r="AJ311" s="12">
        <v>0.91840085925497439</v>
      </c>
      <c r="AK311" s="13">
        <v>2653</v>
      </c>
      <c r="AL311" s="24">
        <v>70.894228104703956</v>
      </c>
      <c r="AM311" s="12">
        <v>0.91928640393903971</v>
      </c>
      <c r="AN311" s="13">
        <v>2650</v>
      </c>
      <c r="AO311" s="24">
        <v>39.091032931276757</v>
      </c>
      <c r="AP311" s="12">
        <v>0.9848298343716626</v>
      </c>
      <c r="AQ311" s="13">
        <v>2641</v>
      </c>
      <c r="AR311" s="24">
        <v>18.753213106935931</v>
      </c>
      <c r="AS311" s="12">
        <v>1.0232477592275</v>
      </c>
      <c r="AT311" s="561">
        <v>1563</v>
      </c>
    </row>
    <row r="312" spans="1:46" customFormat="1" ht="14.5" customHeight="1">
      <c r="A312" s="560" t="s">
        <v>25</v>
      </c>
      <c r="B312" s="24">
        <v>50.275670829092448</v>
      </c>
      <c r="C312" s="12">
        <v>1.481717517062906</v>
      </c>
      <c r="D312" s="13">
        <v>1128</v>
      </c>
      <c r="E312" s="24">
        <v>28.886693681201159</v>
      </c>
      <c r="F312" s="12">
        <v>1.3434134628980829</v>
      </c>
      <c r="G312" s="13">
        <v>1132</v>
      </c>
      <c r="H312" s="24">
        <v>48.256462741717257</v>
      </c>
      <c r="I312" s="12">
        <v>1.481315117823536</v>
      </c>
      <c r="J312" s="13">
        <v>1126</v>
      </c>
      <c r="K312" s="24">
        <v>64.583427979938961</v>
      </c>
      <c r="L312" s="12">
        <v>1.422250203510752</v>
      </c>
      <c r="M312" s="13">
        <v>1133</v>
      </c>
      <c r="N312" s="24">
        <v>72.650458318191198</v>
      </c>
      <c r="O312" s="12">
        <v>1.3191600102649299</v>
      </c>
      <c r="P312" s="13">
        <v>1135</v>
      </c>
      <c r="Q312" s="24">
        <v>63.948370659843498</v>
      </c>
      <c r="R312" s="12">
        <v>1.426445662434259</v>
      </c>
      <c r="S312" s="13">
        <v>1137</v>
      </c>
      <c r="T312" s="24">
        <v>58.04593481889102</v>
      </c>
      <c r="U312" s="12">
        <v>1.4658485902894329</v>
      </c>
      <c r="V312" s="13">
        <v>1134</v>
      </c>
      <c r="W312" s="24">
        <v>51.283868513935552</v>
      </c>
      <c r="X312" s="12">
        <v>1.471346660915809</v>
      </c>
      <c r="Y312" s="13">
        <v>1137</v>
      </c>
      <c r="Z312" s="24">
        <v>40.180381652108423</v>
      </c>
      <c r="AA312" s="12">
        <v>1.445937962370845</v>
      </c>
      <c r="AB312" s="13">
        <v>1131</v>
      </c>
      <c r="AC312" s="24">
        <v>60.613603776628281</v>
      </c>
      <c r="AD312" s="12">
        <v>1.4513119308639979</v>
      </c>
      <c r="AE312" s="13">
        <v>1130</v>
      </c>
      <c r="AF312" s="24">
        <v>72.645193818970512</v>
      </c>
      <c r="AG312" s="12">
        <v>1.321748925491852</v>
      </c>
      <c r="AH312" s="13">
        <v>1138</v>
      </c>
      <c r="AI312" s="24">
        <v>72.244949646046038</v>
      </c>
      <c r="AJ312" s="12">
        <v>1.324390052595894</v>
      </c>
      <c r="AK312" s="13">
        <v>1138</v>
      </c>
      <c r="AL312" s="24">
        <v>70.887687807816349</v>
      </c>
      <c r="AM312" s="12">
        <v>1.3554834414790149</v>
      </c>
      <c r="AN312" s="13">
        <v>1131</v>
      </c>
      <c r="AO312" s="24">
        <v>48.952013896743757</v>
      </c>
      <c r="AP312" s="12">
        <v>1.4762978199650101</v>
      </c>
      <c r="AQ312" s="13">
        <v>1132</v>
      </c>
      <c r="AR312" s="24">
        <v>18.69223330191199</v>
      </c>
      <c r="AS312" s="12">
        <v>1.493797104266408</v>
      </c>
      <c r="AT312" s="561">
        <v>688</v>
      </c>
    </row>
    <row r="313" spans="1:46" customFormat="1" ht="14.5" customHeight="1">
      <c r="A313" s="562" t="s">
        <v>27</v>
      </c>
      <c r="B313" s="15">
        <v>49.298325988658547</v>
      </c>
      <c r="C313" s="563">
        <v>0.86506066576251206</v>
      </c>
      <c r="D313" s="16">
        <v>3742</v>
      </c>
      <c r="E313" s="15">
        <v>28.87509676624488</v>
      </c>
      <c r="F313" s="563">
        <v>0.78696881106280758</v>
      </c>
      <c r="G313" s="16">
        <v>3770</v>
      </c>
      <c r="H313" s="15">
        <v>46.498283495179052</v>
      </c>
      <c r="I313" s="563">
        <v>0.86043929011937048</v>
      </c>
      <c r="J313" s="16">
        <v>3764</v>
      </c>
      <c r="K313" s="15">
        <v>65.233276629904779</v>
      </c>
      <c r="L313" s="563">
        <v>0.81996398313915386</v>
      </c>
      <c r="M313" s="16">
        <v>3779</v>
      </c>
      <c r="N313" s="15">
        <v>73.622793157253653</v>
      </c>
      <c r="O313" s="563">
        <v>0.75648991068104621</v>
      </c>
      <c r="P313" s="16">
        <v>3784</v>
      </c>
      <c r="Q313" s="15">
        <v>63.440057117940597</v>
      </c>
      <c r="R313" s="563">
        <v>0.83132889039818936</v>
      </c>
      <c r="S313" s="16">
        <v>3786</v>
      </c>
      <c r="T313" s="15">
        <v>55.705183015334804</v>
      </c>
      <c r="U313" s="563">
        <v>0.85666345945377198</v>
      </c>
      <c r="V313" s="16">
        <v>3787</v>
      </c>
      <c r="W313" s="15">
        <v>54.891392338132142</v>
      </c>
      <c r="X313" s="563">
        <v>0.8549302363475606</v>
      </c>
      <c r="Y313" s="16">
        <v>3790</v>
      </c>
      <c r="Z313" s="15">
        <v>41.045323642637001</v>
      </c>
      <c r="AA313" s="563">
        <v>0.84616392380021632</v>
      </c>
      <c r="AB313" s="16">
        <v>3769</v>
      </c>
      <c r="AC313" s="15">
        <v>63.938996481565823</v>
      </c>
      <c r="AD313" s="563">
        <v>0.82893703499830862</v>
      </c>
      <c r="AE313" s="16">
        <v>3778</v>
      </c>
      <c r="AF313" s="15">
        <v>71.969089506883392</v>
      </c>
      <c r="AG313" s="563">
        <v>0.7698936817557398</v>
      </c>
      <c r="AH313" s="16">
        <v>3792</v>
      </c>
      <c r="AI313" s="15">
        <v>70.862848295523136</v>
      </c>
      <c r="AJ313" s="563">
        <v>0.78217291464633498</v>
      </c>
      <c r="AK313" s="16">
        <v>3791</v>
      </c>
      <c r="AL313" s="15">
        <v>70.892945058556151</v>
      </c>
      <c r="AM313" s="563">
        <v>0.78533374650361831</v>
      </c>
      <c r="AN313" s="16">
        <v>3781</v>
      </c>
      <c r="AO313" s="15">
        <v>41.032869379898109</v>
      </c>
      <c r="AP313" s="563">
        <v>0.84303887797485411</v>
      </c>
      <c r="AQ313" s="16">
        <v>3773</v>
      </c>
      <c r="AR313" s="15">
        <v>18.740873655890191</v>
      </c>
      <c r="AS313" s="563">
        <v>0.87036499220824204</v>
      </c>
      <c r="AT313" s="564">
        <v>2251</v>
      </c>
    </row>
    <row r="314" spans="1:46" customFormat="1" ht="14.5" customHeight="1">
      <c r="A314" s="1313" t="s">
        <v>284</v>
      </c>
      <c r="B314" s="1313" t="s">
        <v>285</v>
      </c>
      <c r="C314" s="1313" t="s">
        <v>285</v>
      </c>
      <c r="D314" s="1313" t="s">
        <v>285</v>
      </c>
      <c r="E314" s="1313" t="s">
        <v>285</v>
      </c>
      <c r="F314" s="1313" t="s">
        <v>285</v>
      </c>
      <c r="G314" s="1313" t="s">
        <v>285</v>
      </c>
      <c r="H314" s="1313" t="s">
        <v>285</v>
      </c>
      <c r="I314" s="1313" t="s">
        <v>285</v>
      </c>
      <c r="J314" s="1313" t="s">
        <v>285</v>
      </c>
      <c r="K314" s="1313" t="s">
        <v>285</v>
      </c>
      <c r="L314" s="1313" t="s">
        <v>285</v>
      </c>
      <c r="M314" s="1313" t="s">
        <v>285</v>
      </c>
      <c r="N314" s="1313" t="s">
        <v>285</v>
      </c>
      <c r="O314" s="1313" t="s">
        <v>285</v>
      </c>
      <c r="P314" s="1313" t="s">
        <v>285</v>
      </c>
      <c r="Q314" s="1313" t="s">
        <v>285</v>
      </c>
      <c r="R314" s="1313" t="s">
        <v>285</v>
      </c>
      <c r="S314" s="1313" t="s">
        <v>285</v>
      </c>
      <c r="T314" s="1313" t="s">
        <v>285</v>
      </c>
      <c r="U314" s="1313" t="s">
        <v>285</v>
      </c>
      <c r="V314" s="1313" t="s">
        <v>285</v>
      </c>
      <c r="W314" s="1313" t="s">
        <v>285</v>
      </c>
      <c r="X314" s="1313" t="s">
        <v>285</v>
      </c>
      <c r="Y314" s="1313" t="s">
        <v>285</v>
      </c>
      <c r="Z314" s="1313" t="s">
        <v>285</v>
      </c>
      <c r="AA314" s="1313" t="s">
        <v>285</v>
      </c>
      <c r="AB314" s="1313" t="s">
        <v>285</v>
      </c>
      <c r="AC314" s="1313" t="s">
        <v>285</v>
      </c>
      <c r="AD314" s="1313" t="s">
        <v>285</v>
      </c>
      <c r="AE314" s="1313" t="s">
        <v>285</v>
      </c>
      <c r="AF314" s="1313" t="s">
        <v>285</v>
      </c>
      <c r="AG314" s="1313" t="s">
        <v>285</v>
      </c>
      <c r="AH314" s="1313" t="s">
        <v>285</v>
      </c>
      <c r="AI314" s="1313" t="s">
        <v>285</v>
      </c>
      <c r="AJ314" s="1313" t="s">
        <v>285</v>
      </c>
      <c r="AK314" s="1313" t="s">
        <v>285</v>
      </c>
      <c r="AL314" s="1313" t="s">
        <v>285</v>
      </c>
      <c r="AM314" s="1313" t="s">
        <v>285</v>
      </c>
      <c r="AN314" s="1313" t="s">
        <v>285</v>
      </c>
      <c r="AO314" s="1313" t="s">
        <v>285</v>
      </c>
      <c r="AP314" s="1313" t="s">
        <v>285</v>
      </c>
      <c r="AQ314" s="1313" t="s">
        <v>285</v>
      </c>
      <c r="AR314" s="1313" t="s">
        <v>285</v>
      </c>
      <c r="AS314" s="1313" t="s">
        <v>285</v>
      </c>
      <c r="AT314" s="1313" t="s">
        <v>285</v>
      </c>
    </row>
    <row r="315" spans="1:46" customFormat="1" ht="14.5" customHeight="1">
      <c r="A315" s="1313" t="s">
        <v>654</v>
      </c>
      <c r="B315" s="1313" t="s">
        <v>126</v>
      </c>
      <c r="C315" s="1313" t="s">
        <v>126</v>
      </c>
      <c r="D315" s="1313" t="s">
        <v>126</v>
      </c>
      <c r="E315" s="1313" t="s">
        <v>126</v>
      </c>
      <c r="F315" s="1313" t="s">
        <v>126</v>
      </c>
      <c r="G315" s="1313" t="s">
        <v>126</v>
      </c>
      <c r="H315" s="1313" t="s">
        <v>126</v>
      </c>
      <c r="I315" s="1313" t="s">
        <v>126</v>
      </c>
      <c r="J315" s="1313" t="s">
        <v>126</v>
      </c>
      <c r="K315" s="1313" t="s">
        <v>126</v>
      </c>
      <c r="L315" s="1313" t="s">
        <v>126</v>
      </c>
      <c r="M315" s="1313" t="s">
        <v>126</v>
      </c>
      <c r="N315" s="1313" t="s">
        <v>126</v>
      </c>
      <c r="O315" s="1313" t="s">
        <v>126</v>
      </c>
      <c r="P315" s="1313" t="s">
        <v>126</v>
      </c>
      <c r="Q315" s="1313" t="s">
        <v>126</v>
      </c>
      <c r="R315" s="1313" t="s">
        <v>126</v>
      </c>
      <c r="S315" s="1313" t="s">
        <v>126</v>
      </c>
      <c r="T315" s="1313" t="s">
        <v>126</v>
      </c>
      <c r="U315" s="1313" t="s">
        <v>126</v>
      </c>
      <c r="V315" s="1313" t="s">
        <v>126</v>
      </c>
      <c r="W315" s="1313" t="s">
        <v>126</v>
      </c>
      <c r="X315" s="1313" t="s">
        <v>126</v>
      </c>
      <c r="Y315" s="1313" t="s">
        <v>126</v>
      </c>
      <c r="Z315" s="1313" t="s">
        <v>126</v>
      </c>
      <c r="AA315" s="1313" t="s">
        <v>126</v>
      </c>
      <c r="AB315" s="1313" t="s">
        <v>126</v>
      </c>
      <c r="AC315" s="1313" t="s">
        <v>126</v>
      </c>
      <c r="AD315" s="1313" t="s">
        <v>126</v>
      </c>
      <c r="AE315" s="1313" t="s">
        <v>126</v>
      </c>
      <c r="AF315" s="1313" t="s">
        <v>126</v>
      </c>
      <c r="AG315" s="1313" t="s">
        <v>126</v>
      </c>
      <c r="AH315" s="1313" t="s">
        <v>126</v>
      </c>
      <c r="AI315" s="1313" t="s">
        <v>126</v>
      </c>
      <c r="AJ315" s="1313" t="s">
        <v>126</v>
      </c>
      <c r="AK315" s="1313" t="s">
        <v>126</v>
      </c>
      <c r="AL315" s="1313" t="s">
        <v>126</v>
      </c>
      <c r="AM315" s="1313" t="s">
        <v>126</v>
      </c>
      <c r="AN315" s="1313" t="s">
        <v>126</v>
      </c>
      <c r="AO315" s="1313" t="s">
        <v>126</v>
      </c>
      <c r="AP315" s="1313" t="s">
        <v>126</v>
      </c>
      <c r="AQ315" s="1313" t="s">
        <v>126</v>
      </c>
      <c r="AR315" s="1313" t="s">
        <v>126</v>
      </c>
      <c r="AS315" s="1313" t="s">
        <v>126</v>
      </c>
      <c r="AT315" s="1313" t="s">
        <v>126</v>
      </c>
    </row>
    <row r="316" spans="1:46" customFormat="1" ht="14.5" customHeight="1">
      <c r="A316" s="1313" t="s">
        <v>293</v>
      </c>
      <c r="B316" s="1313" t="s">
        <v>293</v>
      </c>
      <c r="C316" s="1313" t="s">
        <v>293</v>
      </c>
      <c r="D316" s="1313" t="s">
        <v>293</v>
      </c>
      <c r="E316" s="1313" t="s">
        <v>293</v>
      </c>
      <c r="F316" s="1313" t="s">
        <v>293</v>
      </c>
      <c r="G316" s="1313" t="s">
        <v>293</v>
      </c>
      <c r="H316" s="1313" t="s">
        <v>293</v>
      </c>
      <c r="I316" s="1313" t="s">
        <v>293</v>
      </c>
      <c r="J316" s="1313" t="s">
        <v>293</v>
      </c>
      <c r="K316" s="1313" t="s">
        <v>293</v>
      </c>
      <c r="L316" s="1313" t="s">
        <v>293</v>
      </c>
      <c r="M316" s="1313" t="s">
        <v>293</v>
      </c>
      <c r="N316" s="1313" t="s">
        <v>293</v>
      </c>
      <c r="O316" s="1313" t="s">
        <v>293</v>
      </c>
      <c r="P316" s="1313" t="s">
        <v>293</v>
      </c>
      <c r="Q316" s="1313" t="s">
        <v>293</v>
      </c>
      <c r="R316" s="1313" t="s">
        <v>293</v>
      </c>
      <c r="S316" s="1313" t="s">
        <v>293</v>
      </c>
      <c r="T316" s="1313" t="s">
        <v>293</v>
      </c>
      <c r="U316" s="1313" t="s">
        <v>293</v>
      </c>
      <c r="V316" s="1313" t="s">
        <v>293</v>
      </c>
      <c r="W316" s="1313" t="s">
        <v>293</v>
      </c>
      <c r="X316" s="1313" t="s">
        <v>293</v>
      </c>
      <c r="Y316" s="1313" t="s">
        <v>293</v>
      </c>
      <c r="Z316" s="1313" t="s">
        <v>293</v>
      </c>
      <c r="AA316" s="1313" t="s">
        <v>293</v>
      </c>
      <c r="AB316" s="1313" t="s">
        <v>293</v>
      </c>
      <c r="AC316" s="1313" t="s">
        <v>293</v>
      </c>
      <c r="AD316" s="1313" t="s">
        <v>293</v>
      </c>
      <c r="AE316" s="1313" t="s">
        <v>293</v>
      </c>
      <c r="AF316" s="1313" t="s">
        <v>293</v>
      </c>
      <c r="AG316" s="1313" t="s">
        <v>293</v>
      </c>
      <c r="AH316" s="1313" t="s">
        <v>293</v>
      </c>
      <c r="AI316" s="1313" t="s">
        <v>293</v>
      </c>
      <c r="AJ316" s="1313" t="s">
        <v>293</v>
      </c>
      <c r="AK316" s="1313" t="s">
        <v>293</v>
      </c>
      <c r="AL316" s="1313" t="s">
        <v>293</v>
      </c>
      <c r="AM316" s="1313" t="s">
        <v>293</v>
      </c>
      <c r="AN316" s="1313" t="s">
        <v>293</v>
      </c>
      <c r="AO316" s="1313" t="s">
        <v>293</v>
      </c>
      <c r="AP316" s="1313" t="s">
        <v>293</v>
      </c>
      <c r="AQ316" s="1313" t="s">
        <v>293</v>
      </c>
      <c r="AR316" s="1313" t="s">
        <v>293</v>
      </c>
      <c r="AS316" s="1313" t="s">
        <v>293</v>
      </c>
      <c r="AT316" s="1313" t="s">
        <v>293</v>
      </c>
    </row>
    <row r="317" spans="1:46" ht="14.5" customHeight="1"/>
    <row r="318" spans="1:46" ht="14.5" customHeight="1"/>
    <row r="319" spans="1:46" ht="14.5" customHeight="1"/>
    <row r="320" spans="1:46" ht="14.5" customHeight="1"/>
    <row r="321" ht="14.5" customHeight="1"/>
    <row r="322" ht="14.5" customHeight="1"/>
    <row r="323" ht="14.5" customHeight="1"/>
    <row r="324" ht="14.5" customHeight="1"/>
    <row r="325" ht="14.5" customHeight="1"/>
    <row r="326" ht="14.5" customHeight="1"/>
    <row r="327" ht="14.5" customHeight="1"/>
    <row r="328" ht="14.5" customHeight="1"/>
    <row r="329" ht="14.5" customHeight="1"/>
    <row r="330" ht="14.5" customHeight="1"/>
    <row r="331" ht="14.5" customHeight="1"/>
    <row r="332" ht="14.5" customHeight="1"/>
    <row r="333" ht="14.5" customHeight="1"/>
    <row r="334" ht="14.5" customHeight="1"/>
    <row r="335" ht="14.5" customHeight="1"/>
    <row r="336" ht="14.5" customHeight="1"/>
    <row r="337" ht="14.5" customHeight="1"/>
    <row r="338" ht="14.5" customHeight="1"/>
    <row r="339" ht="14.5" customHeight="1"/>
  </sheetData>
  <mergeCells count="241">
    <mergeCell ref="A314:AT314"/>
    <mergeCell ref="A315:AT315"/>
    <mergeCell ref="A316:AT316"/>
    <mergeCell ref="A158:AT158"/>
    <mergeCell ref="A159:AT159"/>
    <mergeCell ref="A292:AT292"/>
    <mergeCell ref="B293:D293"/>
    <mergeCell ref="E293:G293"/>
    <mergeCell ref="H293:J293"/>
    <mergeCell ref="K293:M293"/>
    <mergeCell ref="N293:P293"/>
    <mergeCell ref="Q293:S293"/>
    <mergeCell ref="T293:V293"/>
    <mergeCell ref="W293:Y293"/>
    <mergeCell ref="Z293:AB293"/>
    <mergeCell ref="AC293:AE293"/>
    <mergeCell ref="AF293:AH293"/>
    <mergeCell ref="AI293:AK293"/>
    <mergeCell ref="AL293:AN293"/>
    <mergeCell ref="AO267:AQ267"/>
    <mergeCell ref="AR267:AT267"/>
    <mergeCell ref="A288:AT288"/>
    <mergeCell ref="H164:J164"/>
    <mergeCell ref="AC164:AE164"/>
    <mergeCell ref="AO293:AQ293"/>
    <mergeCell ref="AR241:AT241"/>
    <mergeCell ref="A262:AT262"/>
    <mergeCell ref="A263:AT263"/>
    <mergeCell ref="A264:AT264"/>
    <mergeCell ref="AF189:AH189"/>
    <mergeCell ref="AI189:AK189"/>
    <mergeCell ref="AL189:AN189"/>
    <mergeCell ref="AO189:AQ189"/>
    <mergeCell ref="AR189:AT189"/>
    <mergeCell ref="AI215:AK215"/>
    <mergeCell ref="AL215:AN215"/>
    <mergeCell ref="AO215:AQ215"/>
    <mergeCell ref="A289:AT289"/>
    <mergeCell ref="A290:AT290"/>
    <mergeCell ref="A293:A294"/>
    <mergeCell ref="AR293:AT293"/>
    <mergeCell ref="AC241:AE241"/>
    <mergeCell ref="AF241:AH241"/>
    <mergeCell ref="AI241:AK241"/>
    <mergeCell ref="AL241:AN241"/>
    <mergeCell ref="AO241:AQ241"/>
    <mergeCell ref="H189:J189"/>
    <mergeCell ref="K189:M189"/>
    <mergeCell ref="N189:P189"/>
    <mergeCell ref="Q189:S189"/>
    <mergeCell ref="T189:V189"/>
    <mergeCell ref="W189:Y189"/>
    <mergeCell ref="Z189:AB189"/>
    <mergeCell ref="AC189:AE189"/>
    <mergeCell ref="B241:D241"/>
    <mergeCell ref="E241:G241"/>
    <mergeCell ref="H241:J241"/>
    <mergeCell ref="K241:M241"/>
    <mergeCell ref="N241:P241"/>
    <mergeCell ref="Q241:S241"/>
    <mergeCell ref="T241:V241"/>
    <mergeCell ref="W241:Y241"/>
    <mergeCell ref="Z241:AB241"/>
    <mergeCell ref="Z84:AB84"/>
    <mergeCell ref="AC84:AE84"/>
    <mergeCell ref="AF84:AH84"/>
    <mergeCell ref="AI84:AK84"/>
    <mergeCell ref="A188:AT188"/>
    <mergeCell ref="B189:D189"/>
    <mergeCell ref="E189:G189"/>
    <mergeCell ref="A107:AT107"/>
    <mergeCell ref="A240:AT240"/>
    <mergeCell ref="W136:Y136"/>
    <mergeCell ref="Z136:AB136"/>
    <mergeCell ref="AC136:AE136"/>
    <mergeCell ref="AF136:AH136"/>
    <mergeCell ref="AI136:AK136"/>
    <mergeCell ref="AL136:AN136"/>
    <mergeCell ref="AO136:AQ136"/>
    <mergeCell ref="AR136:AT136"/>
    <mergeCell ref="A157:AT157"/>
    <mergeCell ref="K164:M164"/>
    <mergeCell ref="N164:P164"/>
    <mergeCell ref="Q164:S164"/>
    <mergeCell ref="T164:V164"/>
    <mergeCell ref="W164:Y164"/>
    <mergeCell ref="Z164:AB164"/>
    <mergeCell ref="A3:AT3"/>
    <mergeCell ref="A161:AT161"/>
    <mergeCell ref="A31:AT31"/>
    <mergeCell ref="B32:D32"/>
    <mergeCell ref="E32:G32"/>
    <mergeCell ref="H32:J32"/>
    <mergeCell ref="K32:M32"/>
    <mergeCell ref="N32:P32"/>
    <mergeCell ref="Q32:S32"/>
    <mergeCell ref="T32:V32"/>
    <mergeCell ref="W32:Y32"/>
    <mergeCell ref="Z32:AB32"/>
    <mergeCell ref="AC32:AE32"/>
    <mergeCell ref="AF32:AH32"/>
    <mergeCell ref="AI32:AK32"/>
    <mergeCell ref="AL32:AN32"/>
    <mergeCell ref="AI110:AK110"/>
    <mergeCell ref="AL110:AN110"/>
    <mergeCell ref="AO110:AQ110"/>
    <mergeCell ref="AL84:AN84"/>
    <mergeCell ref="AO84:AQ84"/>
    <mergeCell ref="AR84:AT84"/>
    <mergeCell ref="A105:AT105"/>
    <mergeCell ref="A106:AT106"/>
    <mergeCell ref="A135:AT135"/>
    <mergeCell ref="B136:D136"/>
    <mergeCell ref="E136:G136"/>
    <mergeCell ref="H136:J136"/>
    <mergeCell ref="K136:M136"/>
    <mergeCell ref="N136:P136"/>
    <mergeCell ref="A267:A268"/>
    <mergeCell ref="AO32:AQ32"/>
    <mergeCell ref="AR32:AT32"/>
    <mergeCell ref="A53:AT53"/>
    <mergeCell ref="A54:AT54"/>
    <mergeCell ref="A55:AT55"/>
    <mergeCell ref="A210:AT210"/>
    <mergeCell ref="A211:AT211"/>
    <mergeCell ref="A212:AT212"/>
    <mergeCell ref="A83:AT83"/>
    <mergeCell ref="B84:D84"/>
    <mergeCell ref="E84:G84"/>
    <mergeCell ref="H84:J84"/>
    <mergeCell ref="K84:M84"/>
    <mergeCell ref="N84:P84"/>
    <mergeCell ref="Q84:S84"/>
    <mergeCell ref="T84:V84"/>
    <mergeCell ref="W84:Y84"/>
    <mergeCell ref="A266:AT266"/>
    <mergeCell ref="B267:D267"/>
    <mergeCell ref="E267:G267"/>
    <mergeCell ref="H267:J267"/>
    <mergeCell ref="K267:M267"/>
    <mergeCell ref="N267:P267"/>
    <mergeCell ref="Q267:S267"/>
    <mergeCell ref="T267:V267"/>
    <mergeCell ref="W267:Y267"/>
    <mergeCell ref="Z267:AB267"/>
    <mergeCell ref="AC267:AE267"/>
    <mergeCell ref="AF267:AH267"/>
    <mergeCell ref="AI267:AK267"/>
    <mergeCell ref="AL267:AN267"/>
    <mergeCell ref="AR215:AT215"/>
    <mergeCell ref="A236:AT236"/>
    <mergeCell ref="A237:AT237"/>
    <mergeCell ref="A238:AT238"/>
    <mergeCell ref="A109:AT109"/>
    <mergeCell ref="B110:D110"/>
    <mergeCell ref="E110:G110"/>
    <mergeCell ref="H110:J110"/>
    <mergeCell ref="K110:M110"/>
    <mergeCell ref="N110:P110"/>
    <mergeCell ref="Q110:S110"/>
    <mergeCell ref="T110:V110"/>
    <mergeCell ref="W110:Y110"/>
    <mergeCell ref="Z110:AB110"/>
    <mergeCell ref="AC110:AE110"/>
    <mergeCell ref="AF110:AH110"/>
    <mergeCell ref="AF164:AH164"/>
    <mergeCell ref="AI164:AK164"/>
    <mergeCell ref="AL164:AN164"/>
    <mergeCell ref="AO164:AQ164"/>
    <mergeCell ref="AR164:AT164"/>
    <mergeCell ref="Q136:S136"/>
    <mergeCell ref="T136:V136"/>
    <mergeCell ref="A132:AT132"/>
    <mergeCell ref="AR58:AT58"/>
    <mergeCell ref="A79:AT79"/>
    <mergeCell ref="A80:AT80"/>
    <mergeCell ref="A185:AT185"/>
    <mergeCell ref="A186:AT186"/>
    <mergeCell ref="A57:AT57"/>
    <mergeCell ref="B58:D58"/>
    <mergeCell ref="E58:G58"/>
    <mergeCell ref="H58:J58"/>
    <mergeCell ref="K58:M58"/>
    <mergeCell ref="N58:P58"/>
    <mergeCell ref="Q58:S58"/>
    <mergeCell ref="T58:V58"/>
    <mergeCell ref="W58:Y58"/>
    <mergeCell ref="Z58:AB58"/>
    <mergeCell ref="AC58:AE58"/>
    <mergeCell ref="AF58:AH58"/>
    <mergeCell ref="AI58:AK58"/>
    <mergeCell ref="A163:AT163"/>
    <mergeCell ref="B164:D164"/>
    <mergeCell ref="E164:G164"/>
    <mergeCell ref="AR110:AT110"/>
    <mergeCell ref="A131:AT131"/>
    <mergeCell ref="A133:AT133"/>
    <mergeCell ref="AO6:AQ6"/>
    <mergeCell ref="AR6:AT6"/>
    <mergeCell ref="A27:AT27"/>
    <mergeCell ref="A28:AT28"/>
    <mergeCell ref="A29:AT29"/>
    <mergeCell ref="A5:AT5"/>
    <mergeCell ref="B6:D6"/>
    <mergeCell ref="E6:G6"/>
    <mergeCell ref="H6:J6"/>
    <mergeCell ref="K6:M6"/>
    <mergeCell ref="N6:P6"/>
    <mergeCell ref="Q6:S6"/>
    <mergeCell ref="T6:V6"/>
    <mergeCell ref="W6:Y6"/>
    <mergeCell ref="Z6:AB6"/>
    <mergeCell ref="AC6:AE6"/>
    <mergeCell ref="AF6:AH6"/>
    <mergeCell ref="AI6:AK6"/>
    <mergeCell ref="AL6:AN6"/>
    <mergeCell ref="A6:A7"/>
    <mergeCell ref="A32:A33"/>
    <mergeCell ref="A58:A59"/>
    <mergeCell ref="A84:A85"/>
    <mergeCell ref="A110:A111"/>
    <mergeCell ref="A136:A137"/>
    <mergeCell ref="A164:A165"/>
    <mergeCell ref="A189:A190"/>
    <mergeCell ref="A215:A216"/>
    <mergeCell ref="A241:A242"/>
    <mergeCell ref="A81:AT81"/>
    <mergeCell ref="A214:AT214"/>
    <mergeCell ref="B215:D215"/>
    <mergeCell ref="E215:G215"/>
    <mergeCell ref="H215:J215"/>
    <mergeCell ref="K215:M215"/>
    <mergeCell ref="N215:P215"/>
    <mergeCell ref="Q215:S215"/>
    <mergeCell ref="T215:V215"/>
    <mergeCell ref="W215:Y215"/>
    <mergeCell ref="Z215:AB215"/>
    <mergeCell ref="AC215:AE215"/>
    <mergeCell ref="AF215:AH215"/>
    <mergeCell ref="AL58:AN58"/>
    <mergeCell ref="AO58:AQ58"/>
  </mergeCells>
  <hyperlinks>
    <hyperlink ref="A1" location="Inhalt!A1" display="Zurück zum Inhalt"/>
  </hyperlink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13"/>
  <sheetViews>
    <sheetView zoomScale="80" zoomScaleNormal="80" workbookViewId="0">
      <pane xSplit="1" topLeftCell="B1" activePane="topRight" state="frozen"/>
      <selection pane="topRight"/>
    </sheetView>
  </sheetViews>
  <sheetFormatPr baseColWidth="10" defaultColWidth="8" defaultRowHeight="14.5"/>
  <cols>
    <col min="1" max="1" width="23.58203125" style="462" customWidth="1"/>
    <col min="2" max="56" width="11.33203125" style="462" customWidth="1"/>
    <col min="57" max="16384" width="8" style="462"/>
  </cols>
  <sheetData>
    <row r="1" spans="1:43" ht="14.5" customHeight="1">
      <c r="A1" s="1143" t="s">
        <v>771</v>
      </c>
      <c r="B1" s="461"/>
      <c r="C1" s="461"/>
      <c r="D1" s="461"/>
      <c r="E1" s="461"/>
      <c r="F1" s="461"/>
      <c r="G1" s="461"/>
      <c r="H1" s="461"/>
      <c r="I1" s="461"/>
      <c r="J1" s="461"/>
      <c r="K1" s="461"/>
      <c r="L1" s="461"/>
      <c r="M1" s="461"/>
    </row>
    <row r="2" spans="1:43" ht="14.5" customHeight="1">
      <c r="A2" s="566"/>
      <c r="B2" s="461"/>
      <c r="C2" s="461"/>
      <c r="D2" s="461"/>
      <c r="E2" s="461"/>
      <c r="F2" s="461"/>
      <c r="G2" s="461"/>
      <c r="H2" s="461"/>
      <c r="I2" s="461"/>
      <c r="J2" s="461"/>
      <c r="K2" s="461"/>
      <c r="L2" s="461"/>
      <c r="M2" s="461"/>
    </row>
    <row r="3" spans="1:43" ht="14.5" customHeight="1">
      <c r="A3" s="1310">
        <v>2022</v>
      </c>
      <c r="B3" s="1310"/>
      <c r="C3" s="1310"/>
      <c r="D3" s="1310"/>
      <c r="E3" s="1310"/>
      <c r="F3" s="1310"/>
      <c r="G3" s="1310"/>
      <c r="H3" s="1310"/>
      <c r="I3" s="1310"/>
      <c r="J3" s="1310"/>
      <c r="K3" s="1310"/>
      <c r="L3" s="1310"/>
      <c r="M3" s="1310"/>
      <c r="N3" s="1310"/>
      <c r="O3" s="1310"/>
      <c r="P3" s="1310"/>
      <c r="Q3" s="1310"/>
      <c r="R3" s="1310"/>
      <c r="S3" s="1310"/>
      <c r="T3" s="1310"/>
      <c r="U3" s="1310"/>
      <c r="V3" s="1310"/>
      <c r="W3" s="1310"/>
      <c r="X3" s="1310"/>
      <c r="Y3" s="1310"/>
      <c r="Z3" s="1310"/>
      <c r="AA3" s="1310"/>
      <c r="AB3" s="1310"/>
      <c r="AC3" s="1310"/>
      <c r="AD3" s="1310"/>
      <c r="AE3" s="1310"/>
      <c r="AF3" s="1310"/>
      <c r="AG3" s="1310"/>
      <c r="AH3" s="1310"/>
      <c r="AI3" s="1310"/>
      <c r="AJ3" s="1310"/>
      <c r="AK3" s="1310"/>
      <c r="AL3" s="1310"/>
      <c r="AM3" s="1310"/>
      <c r="AN3" s="1310"/>
      <c r="AO3" s="1310"/>
      <c r="AP3" s="1310"/>
      <c r="AQ3" s="1310"/>
    </row>
    <row r="4" spans="1:43" ht="14.5" customHeight="1"/>
    <row r="5" spans="1:43" s="464" customFormat="1" ht="14.5" customHeight="1">
      <c r="A5" s="1318" t="s">
        <v>704</v>
      </c>
      <c r="B5" s="1335"/>
      <c r="C5" s="1335"/>
      <c r="D5" s="1335"/>
      <c r="E5" s="1335"/>
      <c r="F5" s="1335"/>
      <c r="G5" s="1335"/>
      <c r="H5" s="1335"/>
    </row>
    <row r="6" spans="1:43" s="463" customFormat="1" ht="14.5" customHeight="1">
      <c r="A6" s="1326" t="s">
        <v>10</v>
      </c>
      <c r="B6" s="1336" t="s">
        <v>294</v>
      </c>
      <c r="C6" s="1337" t="s">
        <v>295</v>
      </c>
      <c r="D6" s="1337" t="s">
        <v>295</v>
      </c>
      <c r="E6" s="1337" t="s">
        <v>295</v>
      </c>
      <c r="F6" s="1337" t="s">
        <v>295</v>
      </c>
      <c r="G6" s="1337" t="s">
        <v>295</v>
      </c>
      <c r="H6" s="1338" t="s">
        <v>295</v>
      </c>
    </row>
    <row r="7" spans="1:43" s="463" customFormat="1" ht="14.5" customHeight="1">
      <c r="A7" s="1340"/>
      <c r="B7" s="1339" t="s">
        <v>296</v>
      </c>
      <c r="C7" s="1339" t="s">
        <v>296</v>
      </c>
      <c r="D7" s="1339" t="s">
        <v>297</v>
      </c>
      <c r="E7" s="1339" t="s">
        <v>297</v>
      </c>
      <c r="F7" s="1339" t="s">
        <v>298</v>
      </c>
      <c r="G7" s="1339" t="s">
        <v>298</v>
      </c>
      <c r="H7" s="1233" t="s">
        <v>37</v>
      </c>
    </row>
    <row r="8" spans="1:43" s="463" customFormat="1" ht="14.5" customHeight="1" thickBot="1">
      <c r="A8" s="1341"/>
      <c r="B8" s="25" t="s">
        <v>56</v>
      </c>
      <c r="C8" s="589" t="s">
        <v>57</v>
      </c>
      <c r="D8" s="25" t="s">
        <v>56</v>
      </c>
      <c r="E8" s="589" t="s">
        <v>57</v>
      </c>
      <c r="F8" s="25" t="s">
        <v>56</v>
      </c>
      <c r="G8" s="589" t="s">
        <v>57</v>
      </c>
      <c r="H8" s="25" t="s">
        <v>123</v>
      </c>
    </row>
    <row r="9" spans="1:43" s="463" customFormat="1" ht="14.5" customHeight="1">
      <c r="A9" s="590" t="s">
        <v>11</v>
      </c>
      <c r="B9" s="567">
        <v>76.051703669188328</v>
      </c>
      <c r="C9" s="568">
        <v>2.4604684614991839</v>
      </c>
      <c r="D9" s="569">
        <v>9.9795528200515573</v>
      </c>
      <c r="E9" s="568">
        <v>1.755127726591561</v>
      </c>
      <c r="F9" s="569">
        <v>13.96874351076011</v>
      </c>
      <c r="G9" s="568">
        <v>1.876954245466866</v>
      </c>
      <c r="H9" s="591">
        <v>432</v>
      </c>
    </row>
    <row r="10" spans="1:43" s="463" customFormat="1" ht="14.5" customHeight="1">
      <c r="A10" s="592" t="s">
        <v>12</v>
      </c>
      <c r="B10" s="570">
        <v>74.368646967581469</v>
      </c>
      <c r="C10" s="571">
        <v>2.9115850287209519</v>
      </c>
      <c r="D10" s="572">
        <v>10.23731436040277</v>
      </c>
      <c r="E10" s="571">
        <v>1.9117067046743199</v>
      </c>
      <c r="F10" s="572">
        <v>15.39403867201576</v>
      </c>
      <c r="G10" s="571">
        <v>2.40984619674254</v>
      </c>
      <c r="H10" s="593">
        <v>321</v>
      </c>
    </row>
    <row r="11" spans="1:43" s="463" customFormat="1" ht="14.5" customHeight="1">
      <c r="A11" s="590" t="s">
        <v>30</v>
      </c>
      <c r="B11" s="567">
        <v>89.642702443006499</v>
      </c>
      <c r="C11" s="568">
        <v>1.538626964629227</v>
      </c>
      <c r="D11" s="567">
        <v>3.636412502656476</v>
      </c>
      <c r="E11" s="568">
        <v>0.84837602378331334</v>
      </c>
      <c r="F11" s="567">
        <v>6.7208850543370193</v>
      </c>
      <c r="G11" s="568">
        <v>1.161628787863245</v>
      </c>
      <c r="H11" s="591">
        <v>491</v>
      </c>
    </row>
    <row r="12" spans="1:43" s="463" customFormat="1" ht="14.5" customHeight="1">
      <c r="A12" s="592" t="s">
        <v>13</v>
      </c>
      <c r="B12" s="570">
        <v>85.068511486072666</v>
      </c>
      <c r="C12" s="571">
        <v>2.1859428599495971</v>
      </c>
      <c r="D12" s="572">
        <v>5.2801984001969551</v>
      </c>
      <c r="E12" s="571">
        <v>1.140612931614214</v>
      </c>
      <c r="F12" s="570">
        <v>9.6512901137303828</v>
      </c>
      <c r="G12" s="571">
        <v>1.8553365601017431</v>
      </c>
      <c r="H12" s="593">
        <v>381</v>
      </c>
    </row>
    <row r="13" spans="1:43" s="463" customFormat="1" ht="14.5" customHeight="1">
      <c r="A13" s="590" t="s">
        <v>14</v>
      </c>
      <c r="B13" s="567">
        <v>67.417431712372178</v>
      </c>
      <c r="C13" s="568">
        <v>3.5714528973519628</v>
      </c>
      <c r="D13" s="569">
        <v>11.9887018652914</v>
      </c>
      <c r="E13" s="568">
        <v>2.0890194119867171</v>
      </c>
      <c r="F13" s="567">
        <v>20.593866422336419</v>
      </c>
      <c r="G13" s="568">
        <v>2.5694215718100182</v>
      </c>
      <c r="H13" s="591">
        <v>323</v>
      </c>
    </row>
    <row r="14" spans="1:43" s="463" customFormat="1" ht="14.5" customHeight="1">
      <c r="A14" s="592" t="s">
        <v>31</v>
      </c>
      <c r="B14" s="570">
        <v>76.349262068231226</v>
      </c>
      <c r="C14" s="571">
        <v>2.8527007308475052</v>
      </c>
      <c r="D14" s="572">
        <v>5.5235184461356264</v>
      </c>
      <c r="E14" s="571">
        <v>1.3165293636119451</v>
      </c>
      <c r="F14" s="570">
        <v>18.127219485633141</v>
      </c>
      <c r="G14" s="571">
        <v>2.4872952387564098</v>
      </c>
      <c r="H14" s="593">
        <v>436</v>
      </c>
    </row>
    <row r="15" spans="1:43" s="463" customFormat="1" ht="14.5" customHeight="1">
      <c r="A15" s="590" t="s">
        <v>15</v>
      </c>
      <c r="B15" s="567">
        <v>82.015818282019765</v>
      </c>
      <c r="C15" s="568">
        <v>2.5583198159981109</v>
      </c>
      <c r="D15" s="569">
        <v>3.7937382061319309</v>
      </c>
      <c r="E15" s="568">
        <v>1.0294067797980011</v>
      </c>
      <c r="F15" s="567">
        <v>14.19044351184829</v>
      </c>
      <c r="G15" s="568">
        <v>2.3542873082573248</v>
      </c>
      <c r="H15" s="591">
        <v>366</v>
      </c>
    </row>
    <row r="16" spans="1:43" s="463" customFormat="1" ht="14.5" customHeight="1">
      <c r="A16" s="592" t="s">
        <v>16</v>
      </c>
      <c r="B16" s="570">
        <v>87.446183463009902</v>
      </c>
      <c r="C16" s="571">
        <v>2.345478510580405</v>
      </c>
      <c r="D16" s="570">
        <v>2.9863593329654621</v>
      </c>
      <c r="E16" s="571">
        <v>0.80911719557804573</v>
      </c>
      <c r="F16" s="570">
        <v>9.5674572040246435</v>
      </c>
      <c r="G16" s="571">
        <v>2.25068570290196</v>
      </c>
      <c r="H16" s="593">
        <v>466</v>
      </c>
    </row>
    <row r="17" spans="1:15" s="463" customFormat="1" ht="14.5" customHeight="1">
      <c r="A17" s="590" t="s">
        <v>17</v>
      </c>
      <c r="B17" s="567">
        <v>78.146030408371189</v>
      </c>
      <c r="C17" s="568">
        <v>2.354270265997731</v>
      </c>
      <c r="D17" s="569">
        <v>9.6738933372840847</v>
      </c>
      <c r="E17" s="568">
        <v>1.6997504201178339</v>
      </c>
      <c r="F17" s="569">
        <v>12.18007625434473</v>
      </c>
      <c r="G17" s="568">
        <v>1.7750175879220771</v>
      </c>
      <c r="H17" s="591">
        <v>390</v>
      </c>
    </row>
    <row r="18" spans="1:15" s="463" customFormat="1" ht="14.5" customHeight="1">
      <c r="A18" s="592" t="s">
        <v>18</v>
      </c>
      <c r="B18" s="570">
        <v>80.858217523046321</v>
      </c>
      <c r="C18" s="571">
        <v>2.1284711782480601</v>
      </c>
      <c r="D18" s="572">
        <v>6.008064141827087</v>
      </c>
      <c r="E18" s="571">
        <v>1.21643359009732</v>
      </c>
      <c r="F18" s="570">
        <v>13.13371833512659</v>
      </c>
      <c r="G18" s="571">
        <v>1.787578464619082</v>
      </c>
      <c r="H18" s="593">
        <v>447</v>
      </c>
    </row>
    <row r="19" spans="1:15" s="463" customFormat="1" ht="14.5" customHeight="1">
      <c r="A19" s="590" t="s">
        <v>19</v>
      </c>
      <c r="B19" s="569">
        <v>77.938387121517479</v>
      </c>
      <c r="C19" s="568">
        <v>2.65433872359284</v>
      </c>
      <c r="D19" s="567">
        <v>12.514046055030979</v>
      </c>
      <c r="E19" s="568">
        <v>2.110335506791531</v>
      </c>
      <c r="F19" s="569">
        <v>9.5475668234515325</v>
      </c>
      <c r="G19" s="568">
        <v>1.834979249116099</v>
      </c>
      <c r="H19" s="591">
        <v>414</v>
      </c>
    </row>
    <row r="20" spans="1:15" s="463" customFormat="1" ht="14.5" customHeight="1">
      <c r="A20" s="592" t="s">
        <v>20</v>
      </c>
      <c r="B20" s="570">
        <v>78.901527153683105</v>
      </c>
      <c r="C20" s="571">
        <v>3.2154565395725752</v>
      </c>
      <c r="D20" s="572">
        <v>5.4574309920590887</v>
      </c>
      <c r="E20" s="571">
        <v>1.438692288169519</v>
      </c>
      <c r="F20" s="570">
        <v>15.6410418542578</v>
      </c>
      <c r="G20" s="571">
        <v>2.813483013991235</v>
      </c>
      <c r="H20" s="593">
        <v>331</v>
      </c>
    </row>
    <row r="21" spans="1:15" s="463" customFormat="1" ht="14.5" customHeight="1">
      <c r="A21" s="590" t="s">
        <v>21</v>
      </c>
      <c r="B21" s="567">
        <v>86.276007863181334</v>
      </c>
      <c r="C21" s="568">
        <v>1.794147313196963</v>
      </c>
      <c r="D21" s="567">
        <v>5.4106946794604278</v>
      </c>
      <c r="E21" s="568">
        <v>0.95896857935401469</v>
      </c>
      <c r="F21" s="569">
        <v>8.3132974573582317</v>
      </c>
      <c r="G21" s="568">
        <v>1.4450379562624751</v>
      </c>
      <c r="H21" s="591">
        <v>539</v>
      </c>
      <c r="N21" s="573"/>
    </row>
    <row r="22" spans="1:15" s="463" customFormat="1" ht="14.5" customHeight="1">
      <c r="A22" s="592" t="s">
        <v>22</v>
      </c>
      <c r="B22" s="570">
        <v>85.83658988751381</v>
      </c>
      <c r="C22" s="571">
        <v>1.7363709450145379</v>
      </c>
      <c r="D22" s="572">
        <v>6.601020015306065</v>
      </c>
      <c r="E22" s="571">
        <v>1.144115488324746</v>
      </c>
      <c r="F22" s="570">
        <v>7.5623900971801179</v>
      </c>
      <c r="G22" s="571">
        <v>1.354074867280828</v>
      </c>
      <c r="H22" s="593">
        <v>483</v>
      </c>
    </row>
    <row r="23" spans="1:15" s="463" customFormat="1" ht="14.5" customHeight="1">
      <c r="A23" s="590" t="s">
        <v>23</v>
      </c>
      <c r="B23" s="567">
        <v>77.912257102428214</v>
      </c>
      <c r="C23" s="568">
        <v>2.247325754571055</v>
      </c>
      <c r="D23" s="569">
        <v>7.6548666462198698</v>
      </c>
      <c r="E23" s="568">
        <v>1.4515016454111329</v>
      </c>
      <c r="F23" s="567">
        <v>14.432876251351921</v>
      </c>
      <c r="G23" s="568">
        <v>1.892064359776612</v>
      </c>
      <c r="H23" s="591">
        <v>578</v>
      </c>
    </row>
    <row r="24" spans="1:15" s="463" customFormat="1" ht="14.5" customHeight="1" thickBot="1">
      <c r="A24" s="594" t="s">
        <v>24</v>
      </c>
      <c r="B24" s="574">
        <v>80.694050252338542</v>
      </c>
      <c r="C24" s="595">
        <v>1.93522633345105</v>
      </c>
      <c r="D24" s="575">
        <v>7.9184997331896296</v>
      </c>
      <c r="E24" s="595">
        <v>1.394205950772704</v>
      </c>
      <c r="F24" s="574">
        <v>11.387450014471829</v>
      </c>
      <c r="G24" s="595">
        <v>1.525357776847962</v>
      </c>
      <c r="H24" s="596">
        <v>555</v>
      </c>
    </row>
    <row r="25" spans="1:15" s="463" customFormat="1" ht="14.5" customHeight="1">
      <c r="A25" s="597" t="s">
        <v>26</v>
      </c>
      <c r="B25" s="576">
        <v>77.976363619623129</v>
      </c>
      <c r="C25" s="577">
        <v>0.95413470829701974</v>
      </c>
      <c r="D25" s="578">
        <v>8.2330517033063639</v>
      </c>
      <c r="E25" s="577">
        <v>0.61170297611726498</v>
      </c>
      <c r="F25" s="578">
        <v>13.7905846770705</v>
      </c>
      <c r="G25" s="577">
        <v>0.778309517963933</v>
      </c>
      <c r="H25" s="598">
        <v>4038</v>
      </c>
    </row>
    <row r="26" spans="1:15" s="463" customFormat="1" ht="14.5" customHeight="1">
      <c r="A26" s="597" t="s">
        <v>25</v>
      </c>
      <c r="B26" s="576">
        <v>86.47292948433136</v>
      </c>
      <c r="C26" s="577">
        <v>0.81436845645786793</v>
      </c>
      <c r="D26" s="578">
        <v>5.1307246214843421</v>
      </c>
      <c r="E26" s="577">
        <v>0.45116162301760071</v>
      </c>
      <c r="F26" s="578">
        <v>8.396345894184293</v>
      </c>
      <c r="G26" s="577">
        <v>0.65057749860169767</v>
      </c>
      <c r="H26" s="598">
        <v>2915</v>
      </c>
      <c r="O26" s="463" t="s">
        <v>36</v>
      </c>
    </row>
    <row r="27" spans="1:15" s="463" customFormat="1" ht="14.5" customHeight="1">
      <c r="A27" s="599" t="s">
        <v>27</v>
      </c>
      <c r="B27" s="600">
        <v>79.720094509650252</v>
      </c>
      <c r="C27" s="601">
        <v>0.77701527914775292</v>
      </c>
      <c r="D27" s="602">
        <v>7.5963681714325713</v>
      </c>
      <c r="E27" s="601">
        <v>0.49470527574200179</v>
      </c>
      <c r="F27" s="602">
        <v>12.68353731891718</v>
      </c>
      <c r="G27" s="601">
        <v>0.63347951664314661</v>
      </c>
      <c r="H27" s="603">
        <v>6953</v>
      </c>
    </row>
    <row r="28" spans="1:15" s="463" customFormat="1" ht="14.5" customHeight="1">
      <c r="A28" s="1313" t="s">
        <v>299</v>
      </c>
      <c r="B28" s="1313" t="s">
        <v>285</v>
      </c>
      <c r="C28" s="1313" t="s">
        <v>285</v>
      </c>
      <c r="D28" s="1313" t="s">
        <v>285</v>
      </c>
      <c r="E28" s="1313" t="s">
        <v>285</v>
      </c>
      <c r="F28" s="1313" t="s">
        <v>285</v>
      </c>
      <c r="G28" s="1313" t="s">
        <v>285</v>
      </c>
      <c r="H28" s="1313" t="s">
        <v>285</v>
      </c>
    </row>
    <row r="29" spans="1:15" s="464" customFormat="1" ht="25" customHeight="1">
      <c r="A29" s="1317" t="s">
        <v>125</v>
      </c>
      <c r="B29" s="1317" t="s">
        <v>126</v>
      </c>
      <c r="C29" s="1317" t="s">
        <v>126</v>
      </c>
      <c r="D29" s="1317" t="s">
        <v>126</v>
      </c>
      <c r="E29" s="1317" t="s">
        <v>126</v>
      </c>
      <c r="F29" s="1317" t="s">
        <v>126</v>
      </c>
      <c r="G29" s="1317" t="s">
        <v>126</v>
      </c>
      <c r="H29" s="1317" t="s">
        <v>126</v>
      </c>
    </row>
    <row r="30" spans="1:15" s="464" customFormat="1" ht="27" customHeight="1">
      <c r="A30" s="1317" t="s">
        <v>300</v>
      </c>
      <c r="B30" s="1317" t="s">
        <v>300</v>
      </c>
      <c r="C30" s="1317" t="s">
        <v>300</v>
      </c>
      <c r="D30" s="1317" t="s">
        <v>300</v>
      </c>
      <c r="E30" s="1317" t="s">
        <v>300</v>
      </c>
      <c r="F30" s="1317" t="s">
        <v>300</v>
      </c>
      <c r="G30" s="1317" t="s">
        <v>300</v>
      </c>
      <c r="H30" s="1317" t="s">
        <v>300</v>
      </c>
    </row>
    <row r="31" spans="1:15" ht="14.5" customHeight="1">
      <c r="A31" s="461"/>
      <c r="B31" s="461"/>
      <c r="C31" s="461"/>
      <c r="D31" s="461"/>
      <c r="E31" s="461"/>
      <c r="F31" s="461"/>
      <c r="G31" s="461"/>
      <c r="H31" s="461"/>
      <c r="I31" s="461"/>
      <c r="J31" s="461"/>
      <c r="K31" s="461"/>
      <c r="L31" s="461"/>
      <c r="M31" s="461"/>
    </row>
    <row r="32" spans="1:15" s="464" customFormat="1" ht="14.5" customHeight="1">
      <c r="A32" s="1318" t="s">
        <v>705</v>
      </c>
      <c r="B32" s="1335"/>
      <c r="C32" s="1335"/>
      <c r="D32" s="1335"/>
      <c r="E32" s="1335"/>
      <c r="F32" s="1335"/>
      <c r="G32" s="1335"/>
      <c r="H32" s="1335"/>
    </row>
    <row r="33" spans="1:8" s="463" customFormat="1" ht="14.5" customHeight="1">
      <c r="A33" s="1326" t="s">
        <v>10</v>
      </c>
      <c r="B33" s="1336" t="s">
        <v>294</v>
      </c>
      <c r="C33" s="1337" t="s">
        <v>302</v>
      </c>
      <c r="D33" s="1337" t="s">
        <v>302</v>
      </c>
      <c r="E33" s="1337" t="s">
        <v>302</v>
      </c>
      <c r="F33" s="1337" t="s">
        <v>302</v>
      </c>
      <c r="G33" s="1337" t="s">
        <v>302</v>
      </c>
      <c r="H33" s="1338" t="s">
        <v>302</v>
      </c>
    </row>
    <row r="34" spans="1:8" s="463" customFormat="1" ht="14.5" customHeight="1">
      <c r="A34" s="1340"/>
      <c r="B34" s="1339" t="s">
        <v>296</v>
      </c>
      <c r="C34" s="1339" t="s">
        <v>296</v>
      </c>
      <c r="D34" s="1339" t="s">
        <v>297</v>
      </c>
      <c r="E34" s="1339" t="s">
        <v>297</v>
      </c>
      <c r="F34" s="1339" t="s">
        <v>298</v>
      </c>
      <c r="G34" s="1339" t="s">
        <v>298</v>
      </c>
      <c r="H34" s="1233" t="s">
        <v>37</v>
      </c>
    </row>
    <row r="35" spans="1:8" s="463" customFormat="1" ht="14.5" customHeight="1" thickBot="1">
      <c r="A35" s="1341"/>
      <c r="B35" s="25" t="s">
        <v>56</v>
      </c>
      <c r="C35" s="589" t="s">
        <v>57</v>
      </c>
      <c r="D35" s="25" t="s">
        <v>56</v>
      </c>
      <c r="E35" s="589" t="s">
        <v>57</v>
      </c>
      <c r="F35" s="25" t="s">
        <v>56</v>
      </c>
      <c r="G35" s="589" t="s">
        <v>57</v>
      </c>
      <c r="H35" s="25" t="s">
        <v>123</v>
      </c>
    </row>
    <row r="36" spans="1:8" s="463" customFormat="1" ht="14.5" customHeight="1">
      <c r="A36" s="590" t="s">
        <v>11</v>
      </c>
      <c r="B36" s="580">
        <v>36.936738209183943</v>
      </c>
      <c r="C36" s="581">
        <v>3.3678491037837719</v>
      </c>
      <c r="D36" s="580">
        <v>60.132749233178977</v>
      </c>
      <c r="E36" s="581">
        <v>3.3022797169535658</v>
      </c>
      <c r="F36" s="580">
        <v>2.930512557637079</v>
      </c>
      <c r="G36" s="581">
        <v>0.64315513244686451</v>
      </c>
      <c r="H36" s="604">
        <v>514</v>
      </c>
    </row>
    <row r="37" spans="1:8" s="463" customFormat="1" ht="14.5" customHeight="1">
      <c r="A37" s="592" t="s">
        <v>12</v>
      </c>
      <c r="B37" s="583">
        <v>57.796147875933357</v>
      </c>
      <c r="C37" s="584">
        <v>3.8254010723501262</v>
      </c>
      <c r="D37" s="585">
        <v>40.122767134724157</v>
      </c>
      <c r="E37" s="584">
        <v>3.7803697172494841</v>
      </c>
      <c r="F37" s="585">
        <v>2.081084989342477</v>
      </c>
      <c r="G37" s="584">
        <v>0.64138695913952837</v>
      </c>
      <c r="H37" s="605">
        <v>316</v>
      </c>
    </row>
    <row r="38" spans="1:8" s="463" customFormat="1" ht="14.5" customHeight="1">
      <c r="A38" s="590" t="s">
        <v>30</v>
      </c>
      <c r="B38" s="580" t="s">
        <v>462</v>
      </c>
      <c r="C38" s="581" t="s">
        <v>462</v>
      </c>
      <c r="D38" s="580" t="s">
        <v>462</v>
      </c>
      <c r="E38" s="581" t="s">
        <v>462</v>
      </c>
      <c r="F38" s="580" t="s">
        <v>462</v>
      </c>
      <c r="G38" s="581" t="s">
        <v>462</v>
      </c>
      <c r="H38" s="604" t="s">
        <v>462</v>
      </c>
    </row>
    <row r="39" spans="1:8" s="463" customFormat="1" ht="14.5" customHeight="1">
      <c r="A39" s="592" t="s">
        <v>13</v>
      </c>
      <c r="B39" s="585">
        <v>75.73274265354793</v>
      </c>
      <c r="C39" s="584">
        <v>9.6764774418893964</v>
      </c>
      <c r="D39" s="585">
        <v>18.160709699266668</v>
      </c>
      <c r="E39" s="584">
        <v>9.9158646990408137</v>
      </c>
      <c r="F39" s="585">
        <v>6.1065476471854057</v>
      </c>
      <c r="G39" s="584">
        <v>4.186489257733836</v>
      </c>
      <c r="H39" s="605">
        <v>84</v>
      </c>
    </row>
    <row r="40" spans="1:8" s="463" customFormat="1" ht="14.5" customHeight="1">
      <c r="A40" s="590" t="s">
        <v>14</v>
      </c>
      <c r="B40" s="580" t="s">
        <v>462</v>
      </c>
      <c r="C40" s="581" t="s">
        <v>462</v>
      </c>
      <c r="D40" s="580" t="s">
        <v>462</v>
      </c>
      <c r="E40" s="581" t="s">
        <v>462</v>
      </c>
      <c r="F40" s="580" t="s">
        <v>462</v>
      </c>
      <c r="G40" s="581" t="s">
        <v>462</v>
      </c>
      <c r="H40" s="604" t="s">
        <v>462</v>
      </c>
    </row>
    <row r="41" spans="1:8" s="463" customFormat="1" ht="14.5" customHeight="1">
      <c r="A41" s="592" t="s">
        <v>31</v>
      </c>
      <c r="B41" s="585">
        <v>34.965910023393171</v>
      </c>
      <c r="C41" s="584">
        <v>5.6299414956515772</v>
      </c>
      <c r="D41" s="585">
        <v>59.231214137217883</v>
      </c>
      <c r="E41" s="584">
        <v>6.1985026046054008</v>
      </c>
      <c r="F41" s="585">
        <v>5.8028758393889461</v>
      </c>
      <c r="G41" s="584">
        <v>2.7475011894534198</v>
      </c>
      <c r="H41" s="605">
        <v>87</v>
      </c>
    </row>
    <row r="42" spans="1:8" s="463" customFormat="1" ht="14.5" customHeight="1">
      <c r="A42" s="590" t="s">
        <v>15</v>
      </c>
      <c r="B42" s="580">
        <v>61.046549836681983</v>
      </c>
      <c r="C42" s="581">
        <v>6.0883192082101756</v>
      </c>
      <c r="D42" s="580">
        <v>34.920015491334141</v>
      </c>
      <c r="E42" s="581">
        <v>6.0674325947255632</v>
      </c>
      <c r="F42" s="580">
        <v>4.0334346719838834</v>
      </c>
      <c r="G42" s="581">
        <v>0.99217321063858854</v>
      </c>
      <c r="H42" s="604">
        <v>327</v>
      </c>
    </row>
    <row r="43" spans="1:8" s="463" customFormat="1" ht="14.5" customHeight="1">
      <c r="A43" s="592" t="s">
        <v>16</v>
      </c>
      <c r="B43" s="585">
        <v>72.204395776020903</v>
      </c>
      <c r="C43" s="584">
        <v>9.2714616019053544</v>
      </c>
      <c r="D43" s="585">
        <v>26.38354789421798</v>
      </c>
      <c r="E43" s="584">
        <v>9.4767288300760875</v>
      </c>
      <c r="F43" s="585">
        <v>1.4120563297611139</v>
      </c>
      <c r="G43" s="584">
        <v>0.98628809918270366</v>
      </c>
      <c r="H43" s="605">
        <v>83</v>
      </c>
    </row>
    <row r="44" spans="1:8" s="463" customFormat="1" ht="14.5" customHeight="1">
      <c r="A44" s="590" t="s">
        <v>17</v>
      </c>
      <c r="B44" s="580">
        <v>49.038957027897183</v>
      </c>
      <c r="C44" s="581">
        <v>6.3676988874332539</v>
      </c>
      <c r="D44" s="580">
        <v>44.854606662745176</v>
      </c>
      <c r="E44" s="581">
        <v>6.2413983917606162</v>
      </c>
      <c r="F44" s="587">
        <v>6.1064363093576306</v>
      </c>
      <c r="G44" s="581">
        <v>1.3951370172323321</v>
      </c>
      <c r="H44" s="604">
        <v>499</v>
      </c>
    </row>
    <row r="45" spans="1:8" s="463" customFormat="1" ht="14.5" customHeight="1">
      <c r="A45" s="592" t="s">
        <v>18</v>
      </c>
      <c r="B45" s="585">
        <v>50.801658101704319</v>
      </c>
      <c r="C45" s="584">
        <v>2.5266325213855438</v>
      </c>
      <c r="D45" s="583">
        <v>45.917416265186638</v>
      </c>
      <c r="E45" s="584">
        <v>2.4556062545206698</v>
      </c>
      <c r="F45" s="585">
        <v>3.2809256331090459</v>
      </c>
      <c r="G45" s="584">
        <v>0.56146033620258617</v>
      </c>
      <c r="H45" s="605">
        <v>1192</v>
      </c>
    </row>
    <row r="46" spans="1:8" s="463" customFormat="1" ht="14.5" customHeight="1">
      <c r="A46" s="590" t="s">
        <v>19</v>
      </c>
      <c r="B46" s="587">
        <v>44.650815107031789</v>
      </c>
      <c r="C46" s="581">
        <v>5.2635432674995037</v>
      </c>
      <c r="D46" s="587">
        <v>52.859546380599163</v>
      </c>
      <c r="E46" s="581">
        <v>5.2455827163995554</v>
      </c>
      <c r="F46" s="580">
        <v>2.489638512369055</v>
      </c>
      <c r="G46" s="581">
        <v>1.434649802344804</v>
      </c>
      <c r="H46" s="604">
        <v>161</v>
      </c>
    </row>
    <row r="47" spans="1:8" s="463" customFormat="1" ht="14.5" customHeight="1">
      <c r="A47" s="592" t="s">
        <v>20</v>
      </c>
      <c r="B47" s="585" t="s">
        <v>462</v>
      </c>
      <c r="C47" s="584" t="s">
        <v>462</v>
      </c>
      <c r="D47" s="585" t="s">
        <v>462</v>
      </c>
      <c r="E47" s="584" t="s">
        <v>462</v>
      </c>
      <c r="F47" s="585" t="s">
        <v>462</v>
      </c>
      <c r="G47" s="584" t="s">
        <v>462</v>
      </c>
      <c r="H47" s="605" t="s">
        <v>462</v>
      </c>
    </row>
    <row r="48" spans="1:8" s="463" customFormat="1" ht="14.5" customHeight="1">
      <c r="A48" s="590" t="s">
        <v>21</v>
      </c>
      <c r="B48" s="587">
        <v>74.789330991576364</v>
      </c>
      <c r="C48" s="581">
        <v>3.4811613205771321</v>
      </c>
      <c r="D48" s="587">
        <v>23.66674085112227</v>
      </c>
      <c r="E48" s="581">
        <v>3.1779739165509162</v>
      </c>
      <c r="F48" s="587">
        <v>1.5439281573013699</v>
      </c>
      <c r="G48" s="581">
        <v>0.71334071302147883</v>
      </c>
      <c r="H48" s="604">
        <v>144</v>
      </c>
    </row>
    <row r="49" spans="1:43" s="463" customFormat="1" ht="14.5" customHeight="1">
      <c r="A49" s="592" t="s">
        <v>22</v>
      </c>
      <c r="B49" s="585" t="s">
        <v>462</v>
      </c>
      <c r="C49" s="584" t="s">
        <v>462</v>
      </c>
      <c r="D49" s="585" t="s">
        <v>462</v>
      </c>
      <c r="E49" s="584" t="s">
        <v>462</v>
      </c>
      <c r="F49" s="585" t="s">
        <v>462</v>
      </c>
      <c r="G49" s="584" t="s">
        <v>462</v>
      </c>
      <c r="H49" s="605" t="s">
        <v>462</v>
      </c>
    </row>
    <row r="50" spans="1:43" s="463" customFormat="1" ht="14.5" customHeight="1">
      <c r="A50" s="590" t="s">
        <v>23</v>
      </c>
      <c r="B50" s="580">
        <v>52.058450618868498</v>
      </c>
      <c r="C50" s="581">
        <v>5.6906894416677938</v>
      </c>
      <c r="D50" s="580">
        <v>44.262521320248567</v>
      </c>
      <c r="E50" s="581">
        <v>5.4869170947461834</v>
      </c>
      <c r="F50" s="580">
        <v>3.679028060882934</v>
      </c>
      <c r="G50" s="581">
        <v>1.441815026689385</v>
      </c>
      <c r="H50" s="604">
        <v>182</v>
      </c>
    </row>
    <row r="51" spans="1:43" s="463" customFormat="1" ht="14.5" customHeight="1" thickBot="1">
      <c r="A51" s="594" t="s">
        <v>24</v>
      </c>
      <c r="B51" s="588" t="s">
        <v>462</v>
      </c>
      <c r="C51" s="606" t="s">
        <v>462</v>
      </c>
      <c r="D51" s="588" t="s">
        <v>462</v>
      </c>
      <c r="E51" s="606" t="s">
        <v>462</v>
      </c>
      <c r="F51" s="588" t="s">
        <v>462</v>
      </c>
      <c r="G51" s="606" t="s">
        <v>462</v>
      </c>
      <c r="H51" s="607" t="s">
        <v>462</v>
      </c>
    </row>
    <row r="52" spans="1:43" s="463" customFormat="1" ht="14.5" customHeight="1">
      <c r="A52" s="597" t="s">
        <v>26</v>
      </c>
      <c r="B52" s="576">
        <v>49.414031559270583</v>
      </c>
      <c r="C52" s="577">
        <v>1.7645073933796529</v>
      </c>
      <c r="D52" s="578">
        <v>46.932842989983342</v>
      </c>
      <c r="E52" s="577">
        <v>1.721198928978863</v>
      </c>
      <c r="F52" s="576">
        <v>3.6531254507460869</v>
      </c>
      <c r="G52" s="577">
        <v>0.36496861867405728</v>
      </c>
      <c r="H52" s="598">
        <v>3344</v>
      </c>
    </row>
    <row r="53" spans="1:43" s="463" customFormat="1" ht="14.5" customHeight="1">
      <c r="A53" s="597" t="s">
        <v>25</v>
      </c>
      <c r="B53" s="576">
        <v>66.287656320884452</v>
      </c>
      <c r="C53" s="577">
        <v>4.2564138470129107</v>
      </c>
      <c r="D53" s="576">
        <v>30.500308350305978</v>
      </c>
      <c r="E53" s="577">
        <v>3.9836738937991529</v>
      </c>
      <c r="F53" s="578">
        <v>3.212035328809554</v>
      </c>
      <c r="G53" s="577">
        <v>1.1033480325617571</v>
      </c>
      <c r="H53" s="598">
        <v>440</v>
      </c>
    </row>
    <row r="54" spans="1:43" s="463" customFormat="1" ht="14.5" customHeight="1">
      <c r="A54" s="599" t="s">
        <v>27</v>
      </c>
      <c r="B54" s="600">
        <v>51.349300024711738</v>
      </c>
      <c r="C54" s="601">
        <v>1.6705495021549011</v>
      </c>
      <c r="D54" s="600">
        <v>45.048163998674802</v>
      </c>
      <c r="E54" s="601">
        <v>1.625458193131339</v>
      </c>
      <c r="F54" s="600">
        <v>3.6025359766134568</v>
      </c>
      <c r="G54" s="601">
        <v>0.34692172403494892</v>
      </c>
      <c r="H54" s="603">
        <v>3784</v>
      </c>
    </row>
    <row r="55" spans="1:43" s="463" customFormat="1" ht="14.5" customHeight="1">
      <c r="A55" s="1313" t="s">
        <v>303</v>
      </c>
      <c r="B55" s="1313" t="s">
        <v>285</v>
      </c>
      <c r="C55" s="1313" t="s">
        <v>285</v>
      </c>
      <c r="D55" s="1313" t="s">
        <v>285</v>
      </c>
      <c r="E55" s="1313" t="s">
        <v>285</v>
      </c>
      <c r="F55" s="1313" t="s">
        <v>285</v>
      </c>
      <c r="G55" s="1313" t="s">
        <v>285</v>
      </c>
      <c r="H55" s="1313" t="s">
        <v>285</v>
      </c>
    </row>
    <row r="56" spans="1:43" s="463" customFormat="1" ht="52" customHeight="1">
      <c r="A56" s="1317" t="s">
        <v>655</v>
      </c>
      <c r="B56" s="1317" t="s">
        <v>126</v>
      </c>
      <c r="C56" s="1317" t="s">
        <v>126</v>
      </c>
      <c r="D56" s="1317" t="s">
        <v>126</v>
      </c>
      <c r="E56" s="1317" t="s">
        <v>126</v>
      </c>
      <c r="F56" s="1317" t="s">
        <v>126</v>
      </c>
      <c r="G56" s="1317" t="s">
        <v>126</v>
      </c>
      <c r="H56" s="1317" t="s">
        <v>126</v>
      </c>
    </row>
    <row r="57" spans="1:43" s="463" customFormat="1" ht="16" customHeight="1">
      <c r="A57" s="1313" t="s">
        <v>304</v>
      </c>
      <c r="B57" s="1313" t="s">
        <v>304</v>
      </c>
      <c r="C57" s="1313" t="s">
        <v>304</v>
      </c>
      <c r="D57" s="1313" t="s">
        <v>304</v>
      </c>
      <c r="E57" s="1313" t="s">
        <v>304</v>
      </c>
      <c r="F57" s="1313" t="s">
        <v>304</v>
      </c>
      <c r="G57" s="1313" t="s">
        <v>304</v>
      </c>
      <c r="H57" s="1313" t="s">
        <v>304</v>
      </c>
    </row>
    <row r="58" spans="1:43" ht="14.5" customHeight="1"/>
    <row r="59" spans="1:43" s="463" customFormat="1" ht="14.5" customHeight="1">
      <c r="A59" s="1314" t="s">
        <v>706</v>
      </c>
      <c r="B59" s="1342"/>
      <c r="C59" s="1342"/>
      <c r="D59" s="1342"/>
      <c r="E59" s="1342"/>
      <c r="F59" s="1342"/>
      <c r="G59" s="1342"/>
      <c r="H59" s="1342"/>
      <c r="I59" s="1342"/>
      <c r="J59" s="1342"/>
      <c r="K59" s="1342"/>
      <c r="L59" s="1342"/>
      <c r="M59" s="1342"/>
      <c r="N59" s="1342"/>
      <c r="O59" s="1342"/>
      <c r="P59" s="1342"/>
      <c r="Q59" s="1342"/>
      <c r="R59" s="1342"/>
      <c r="S59" s="1342"/>
      <c r="T59" s="1342"/>
      <c r="U59" s="1342"/>
      <c r="V59" s="1342"/>
      <c r="W59" s="1342"/>
      <c r="X59" s="1342"/>
      <c r="Y59" s="1342"/>
      <c r="Z59" s="1342"/>
      <c r="AA59" s="1342"/>
      <c r="AB59" s="1342"/>
      <c r="AC59" s="1342"/>
      <c r="AD59" s="1342"/>
      <c r="AE59" s="1342"/>
      <c r="AF59" s="1342"/>
      <c r="AG59" s="1342"/>
      <c r="AH59" s="1342"/>
      <c r="AI59" s="1342"/>
      <c r="AJ59" s="1342"/>
      <c r="AK59" s="1342"/>
      <c r="AL59" s="1342"/>
      <c r="AM59" s="1342"/>
      <c r="AN59" s="1342"/>
      <c r="AO59" s="1342"/>
      <c r="AP59" s="1342"/>
      <c r="AQ59" s="1342"/>
    </row>
    <row r="60" spans="1:43" s="464" customFormat="1" ht="14.15" customHeight="1">
      <c r="A60" s="1326" t="s">
        <v>10</v>
      </c>
      <c r="B60" s="1345" t="s">
        <v>657</v>
      </c>
      <c r="C60" s="1315" t="s">
        <v>307</v>
      </c>
      <c r="D60" s="1315" t="s">
        <v>307</v>
      </c>
      <c r="E60" s="1315" t="s">
        <v>307</v>
      </c>
      <c r="F60" s="1315" t="s">
        <v>307</v>
      </c>
      <c r="G60" s="1315" t="s">
        <v>307</v>
      </c>
      <c r="H60" s="1315" t="s">
        <v>307</v>
      </c>
      <c r="I60" s="1345" t="s">
        <v>656</v>
      </c>
      <c r="J60" s="1315" t="s">
        <v>308</v>
      </c>
      <c r="K60" s="1315" t="s">
        <v>308</v>
      </c>
      <c r="L60" s="1315" t="s">
        <v>308</v>
      </c>
      <c r="M60" s="1315" t="s">
        <v>308</v>
      </c>
      <c r="N60" s="1315" t="s">
        <v>308</v>
      </c>
      <c r="O60" s="1315" t="s">
        <v>308</v>
      </c>
      <c r="P60" s="1345" t="s">
        <v>658</v>
      </c>
      <c r="Q60" s="1315" t="s">
        <v>309</v>
      </c>
      <c r="R60" s="1315" t="s">
        <v>309</v>
      </c>
      <c r="S60" s="1315" t="s">
        <v>309</v>
      </c>
      <c r="T60" s="1315" t="s">
        <v>309</v>
      </c>
      <c r="U60" s="1315" t="s">
        <v>309</v>
      </c>
      <c r="V60" s="1315" t="s">
        <v>309</v>
      </c>
      <c r="W60" s="1345" t="s">
        <v>659</v>
      </c>
      <c r="X60" s="1315" t="s">
        <v>310</v>
      </c>
      <c r="Y60" s="1315" t="s">
        <v>310</v>
      </c>
      <c r="Z60" s="1315" t="s">
        <v>310</v>
      </c>
      <c r="AA60" s="1315" t="s">
        <v>310</v>
      </c>
      <c r="AB60" s="1315" t="s">
        <v>310</v>
      </c>
      <c r="AC60" s="1315" t="s">
        <v>310</v>
      </c>
      <c r="AD60" s="1345" t="s">
        <v>660</v>
      </c>
      <c r="AE60" s="1315" t="s">
        <v>311</v>
      </c>
      <c r="AF60" s="1315" t="s">
        <v>311</v>
      </c>
      <c r="AG60" s="1315" t="s">
        <v>311</v>
      </c>
      <c r="AH60" s="1315" t="s">
        <v>311</v>
      </c>
      <c r="AI60" s="1315" t="s">
        <v>311</v>
      </c>
      <c r="AJ60" s="1315" t="s">
        <v>311</v>
      </c>
      <c r="AK60" s="1345" t="s">
        <v>661</v>
      </c>
      <c r="AL60" s="1315" t="s">
        <v>312</v>
      </c>
      <c r="AM60" s="1315" t="s">
        <v>312</v>
      </c>
      <c r="AN60" s="1315" t="s">
        <v>312</v>
      </c>
      <c r="AO60" s="1315" t="s">
        <v>312</v>
      </c>
      <c r="AP60" s="1315" t="s">
        <v>312</v>
      </c>
      <c r="AQ60" s="1316" t="s">
        <v>312</v>
      </c>
    </row>
    <row r="61" spans="1:43" s="464" customFormat="1" ht="14.5" customHeight="1">
      <c r="A61" s="1340"/>
      <c r="B61" s="1344" t="s">
        <v>313</v>
      </c>
      <c r="C61" s="1344" t="s">
        <v>313</v>
      </c>
      <c r="D61" s="1344" t="s">
        <v>314</v>
      </c>
      <c r="E61" s="1344" t="s">
        <v>314</v>
      </c>
      <c r="F61" s="1344" t="s">
        <v>315</v>
      </c>
      <c r="G61" s="1344" t="s">
        <v>315</v>
      </c>
      <c r="H61" s="1238" t="s">
        <v>37</v>
      </c>
      <c r="I61" s="1344" t="s">
        <v>313</v>
      </c>
      <c r="J61" s="1344" t="s">
        <v>313</v>
      </c>
      <c r="K61" s="1344" t="s">
        <v>314</v>
      </c>
      <c r="L61" s="1344" t="s">
        <v>314</v>
      </c>
      <c r="M61" s="1344" t="s">
        <v>315</v>
      </c>
      <c r="N61" s="1344" t="s">
        <v>315</v>
      </c>
      <c r="O61" s="1238" t="s">
        <v>37</v>
      </c>
      <c r="P61" s="1344" t="s">
        <v>313</v>
      </c>
      <c r="Q61" s="1344" t="s">
        <v>313</v>
      </c>
      <c r="R61" s="1344" t="s">
        <v>314</v>
      </c>
      <c r="S61" s="1344" t="s">
        <v>314</v>
      </c>
      <c r="T61" s="1344" t="s">
        <v>315</v>
      </c>
      <c r="U61" s="1344" t="s">
        <v>315</v>
      </c>
      <c r="V61" s="1238" t="s">
        <v>37</v>
      </c>
      <c r="W61" s="1344" t="s">
        <v>313</v>
      </c>
      <c r="X61" s="1344" t="s">
        <v>313</v>
      </c>
      <c r="Y61" s="1344" t="s">
        <v>314</v>
      </c>
      <c r="Z61" s="1344" t="s">
        <v>314</v>
      </c>
      <c r="AA61" s="1344" t="s">
        <v>315</v>
      </c>
      <c r="AB61" s="1344" t="s">
        <v>315</v>
      </c>
      <c r="AC61" s="1238" t="s">
        <v>37</v>
      </c>
      <c r="AD61" s="1344" t="s">
        <v>313</v>
      </c>
      <c r="AE61" s="1344" t="s">
        <v>313</v>
      </c>
      <c r="AF61" s="1344" t="s">
        <v>314</v>
      </c>
      <c r="AG61" s="1344" t="s">
        <v>314</v>
      </c>
      <c r="AH61" s="1344" t="s">
        <v>315</v>
      </c>
      <c r="AI61" s="1344" t="s">
        <v>315</v>
      </c>
      <c r="AJ61" s="1238" t="s">
        <v>37</v>
      </c>
      <c r="AK61" s="1344" t="s">
        <v>313</v>
      </c>
      <c r="AL61" s="1344" t="s">
        <v>313</v>
      </c>
      <c r="AM61" s="1344" t="s">
        <v>314</v>
      </c>
      <c r="AN61" s="1344" t="s">
        <v>314</v>
      </c>
      <c r="AO61" s="1344" t="s">
        <v>315</v>
      </c>
      <c r="AP61" s="1344" t="s">
        <v>315</v>
      </c>
      <c r="AQ61" s="1240" t="s">
        <v>37</v>
      </c>
    </row>
    <row r="62" spans="1:43" s="463" customFormat="1" ht="14.5" customHeight="1" thickBot="1">
      <c r="A62" s="1341"/>
      <c r="B62" s="25" t="s">
        <v>56</v>
      </c>
      <c r="C62" s="589" t="s">
        <v>57</v>
      </c>
      <c r="D62" s="25" t="s">
        <v>56</v>
      </c>
      <c r="E62" s="589" t="s">
        <v>57</v>
      </c>
      <c r="F62" s="25" t="s">
        <v>56</v>
      </c>
      <c r="G62" s="589" t="s">
        <v>57</v>
      </c>
      <c r="H62" s="1239" t="s">
        <v>123</v>
      </c>
      <c r="I62" s="25" t="s">
        <v>56</v>
      </c>
      <c r="J62" s="589" t="s">
        <v>57</v>
      </c>
      <c r="K62" s="25" t="s">
        <v>56</v>
      </c>
      <c r="L62" s="589" t="s">
        <v>57</v>
      </c>
      <c r="M62" s="25" t="s">
        <v>56</v>
      </c>
      <c r="N62" s="589" t="s">
        <v>57</v>
      </c>
      <c r="O62" s="589" t="s">
        <v>123</v>
      </c>
      <c r="P62" s="25" t="s">
        <v>56</v>
      </c>
      <c r="Q62" s="589" t="s">
        <v>57</v>
      </c>
      <c r="R62" s="25" t="s">
        <v>56</v>
      </c>
      <c r="S62" s="589" t="s">
        <v>57</v>
      </c>
      <c r="T62" s="25" t="s">
        <v>56</v>
      </c>
      <c r="U62" s="589" t="s">
        <v>57</v>
      </c>
      <c r="V62" s="589" t="s">
        <v>123</v>
      </c>
      <c r="W62" s="25" t="s">
        <v>56</v>
      </c>
      <c r="X62" s="589" t="s">
        <v>57</v>
      </c>
      <c r="Y62" s="25" t="s">
        <v>56</v>
      </c>
      <c r="Z62" s="589" t="s">
        <v>57</v>
      </c>
      <c r="AA62" s="25" t="s">
        <v>56</v>
      </c>
      <c r="AB62" s="589" t="s">
        <v>57</v>
      </c>
      <c r="AC62" s="589" t="s">
        <v>123</v>
      </c>
      <c r="AD62" s="25" t="s">
        <v>56</v>
      </c>
      <c r="AE62" s="589" t="s">
        <v>57</v>
      </c>
      <c r="AF62" s="25" t="s">
        <v>56</v>
      </c>
      <c r="AG62" s="589" t="s">
        <v>57</v>
      </c>
      <c r="AH62" s="25" t="s">
        <v>56</v>
      </c>
      <c r="AI62" s="589" t="s">
        <v>57</v>
      </c>
      <c r="AJ62" s="589" t="s">
        <v>123</v>
      </c>
      <c r="AK62" s="25" t="s">
        <v>56</v>
      </c>
      <c r="AL62" s="589" t="s">
        <v>57</v>
      </c>
      <c r="AM62" s="25" t="s">
        <v>56</v>
      </c>
      <c r="AN62" s="589" t="s">
        <v>57</v>
      </c>
      <c r="AO62" s="25" t="s">
        <v>56</v>
      </c>
      <c r="AP62" s="589" t="s">
        <v>57</v>
      </c>
      <c r="AQ62" s="25" t="s">
        <v>123</v>
      </c>
    </row>
    <row r="63" spans="1:43" s="463" customFormat="1" ht="14.5" customHeight="1">
      <c r="A63" s="590" t="s">
        <v>11</v>
      </c>
      <c r="B63" s="580">
        <v>0</v>
      </c>
      <c r="C63" s="581"/>
      <c r="D63" s="580">
        <v>5.1914093031898778</v>
      </c>
      <c r="E63" s="581">
        <v>5.0293004617224284</v>
      </c>
      <c r="F63" s="580">
        <v>94.808590696810128</v>
      </c>
      <c r="G63" s="581">
        <v>5.0293004617224284</v>
      </c>
      <c r="H63" s="582">
        <v>26</v>
      </c>
      <c r="I63" s="580">
        <v>16.727785101811062</v>
      </c>
      <c r="J63" s="581">
        <v>7.7040690988746663</v>
      </c>
      <c r="K63" s="580">
        <v>37.513678290652919</v>
      </c>
      <c r="L63" s="581">
        <v>9.5994168641657005</v>
      </c>
      <c r="M63" s="580">
        <v>45.758536607536023</v>
      </c>
      <c r="N63" s="581">
        <v>9.9117449279568177</v>
      </c>
      <c r="O63" s="582">
        <v>26</v>
      </c>
      <c r="P63" s="580">
        <v>22.889705395509679</v>
      </c>
      <c r="Q63" s="581">
        <v>8.3564233778044166</v>
      </c>
      <c r="R63" s="580">
        <v>16.326463139913091</v>
      </c>
      <c r="S63" s="581">
        <v>7.5037743442105951</v>
      </c>
      <c r="T63" s="580">
        <v>60.783831464577233</v>
      </c>
      <c r="U63" s="581">
        <v>9.7555208590012104</v>
      </c>
      <c r="V63" s="582">
        <v>26</v>
      </c>
      <c r="W63" s="580">
        <v>23.296243643748511</v>
      </c>
      <c r="X63" s="581">
        <v>8.4410107075323388</v>
      </c>
      <c r="Y63" s="580">
        <v>7.3623879105281924</v>
      </c>
      <c r="Z63" s="581">
        <v>5.0332062407868143</v>
      </c>
      <c r="AA63" s="580">
        <v>69.341368445723305</v>
      </c>
      <c r="AB63" s="581">
        <v>9.155320013451469</v>
      </c>
      <c r="AC63" s="582">
        <v>26</v>
      </c>
      <c r="AD63" s="580">
        <v>61.957505962318592</v>
      </c>
      <c r="AE63" s="581">
        <v>9.6597871127813502</v>
      </c>
      <c r="AF63" s="580">
        <v>23.5432810255157</v>
      </c>
      <c r="AG63" s="581">
        <v>8.4887321281425194</v>
      </c>
      <c r="AH63" s="580">
        <v>14.49921301216572</v>
      </c>
      <c r="AI63" s="581">
        <v>6.90788583858577</v>
      </c>
      <c r="AJ63" s="582">
        <v>26</v>
      </c>
      <c r="AK63" s="580">
        <v>25.3268240965986</v>
      </c>
      <c r="AL63" s="581">
        <v>8.9369145200868108</v>
      </c>
      <c r="AM63" s="580">
        <v>16.00844191386269</v>
      </c>
      <c r="AN63" s="581">
        <v>7.3983834785917937</v>
      </c>
      <c r="AO63" s="580">
        <v>58.664733989538711</v>
      </c>
      <c r="AP63" s="581">
        <v>9.9126547170262445</v>
      </c>
      <c r="AQ63" s="604">
        <v>26</v>
      </c>
    </row>
    <row r="64" spans="1:43" s="463" customFormat="1" ht="14.5" customHeight="1">
      <c r="A64" s="592" t="s">
        <v>12</v>
      </c>
      <c r="B64" s="585">
        <v>0</v>
      </c>
      <c r="C64" s="584"/>
      <c r="D64" s="585">
        <v>2.0389970507018589</v>
      </c>
      <c r="E64" s="584">
        <v>2.0181883024732299</v>
      </c>
      <c r="F64" s="585">
        <v>97.961002949298134</v>
      </c>
      <c r="G64" s="584">
        <v>2.0181883024732299</v>
      </c>
      <c r="H64" s="586">
        <v>59</v>
      </c>
      <c r="I64" s="585">
        <v>6.7367379437313284</v>
      </c>
      <c r="J64" s="584">
        <v>3.2697587734842779</v>
      </c>
      <c r="K64" s="585">
        <v>13.651658448783619</v>
      </c>
      <c r="L64" s="584">
        <v>4.5217544931174043</v>
      </c>
      <c r="M64" s="585">
        <v>79.611603607485051</v>
      </c>
      <c r="N64" s="584">
        <v>5.298490004750958</v>
      </c>
      <c r="O64" s="586">
        <v>59</v>
      </c>
      <c r="P64" s="585">
        <v>23.902027138917891</v>
      </c>
      <c r="Q64" s="584">
        <v>5.735236081126919</v>
      </c>
      <c r="R64" s="585">
        <v>13.11861069632765</v>
      </c>
      <c r="S64" s="584">
        <v>4.3888755781543232</v>
      </c>
      <c r="T64" s="585">
        <v>62.979362164754448</v>
      </c>
      <c r="U64" s="584">
        <v>6.4189106853924249</v>
      </c>
      <c r="V64" s="586">
        <v>59</v>
      </c>
      <c r="W64" s="585">
        <v>12.85121750812611</v>
      </c>
      <c r="X64" s="584">
        <v>4.3106125092553409</v>
      </c>
      <c r="Y64" s="585">
        <v>7.0588667805934699</v>
      </c>
      <c r="Z64" s="584">
        <v>3.4235813596998321</v>
      </c>
      <c r="AA64" s="585">
        <v>80.089915711280426</v>
      </c>
      <c r="AB64" s="584">
        <v>5.2224518047081867</v>
      </c>
      <c r="AC64" s="586">
        <v>59</v>
      </c>
      <c r="AD64" s="585">
        <v>47.683665652103777</v>
      </c>
      <c r="AE64" s="584">
        <v>6.6339710067480571</v>
      </c>
      <c r="AF64" s="585">
        <v>22.051010058130441</v>
      </c>
      <c r="AG64" s="584">
        <v>5.4560874887323862</v>
      </c>
      <c r="AH64" s="585">
        <v>30.265324289765779</v>
      </c>
      <c r="AI64" s="584">
        <v>6.0700689883086261</v>
      </c>
      <c r="AJ64" s="586">
        <v>59</v>
      </c>
      <c r="AK64" s="585">
        <v>46.658290334378592</v>
      </c>
      <c r="AL64" s="584">
        <v>6.630957601374579</v>
      </c>
      <c r="AM64" s="585">
        <v>21.775162442633452</v>
      </c>
      <c r="AN64" s="584">
        <v>5.4297460186543081</v>
      </c>
      <c r="AO64" s="585">
        <v>31.56654722298796</v>
      </c>
      <c r="AP64" s="584">
        <v>6.1314585350809736</v>
      </c>
      <c r="AQ64" s="605">
        <v>59</v>
      </c>
    </row>
    <row r="65" spans="1:43" s="463" customFormat="1" ht="14.5" customHeight="1">
      <c r="A65" s="590" t="s">
        <v>30</v>
      </c>
      <c r="B65" s="580" t="s">
        <v>462</v>
      </c>
      <c r="C65" s="581" t="s">
        <v>462</v>
      </c>
      <c r="D65" s="580" t="s">
        <v>462</v>
      </c>
      <c r="E65" s="581" t="s">
        <v>462</v>
      </c>
      <c r="F65" s="580" t="s">
        <v>462</v>
      </c>
      <c r="G65" s="581" t="s">
        <v>462</v>
      </c>
      <c r="H65" s="582" t="s">
        <v>462</v>
      </c>
      <c r="I65" s="580" t="s">
        <v>462</v>
      </c>
      <c r="J65" s="581" t="s">
        <v>462</v>
      </c>
      <c r="K65" s="580" t="s">
        <v>462</v>
      </c>
      <c r="L65" s="581" t="s">
        <v>462</v>
      </c>
      <c r="M65" s="580" t="s">
        <v>462</v>
      </c>
      <c r="N65" s="581" t="s">
        <v>462</v>
      </c>
      <c r="O65" s="582" t="s">
        <v>462</v>
      </c>
      <c r="P65" s="580" t="s">
        <v>462</v>
      </c>
      <c r="Q65" s="581"/>
      <c r="R65" s="580" t="s">
        <v>462</v>
      </c>
      <c r="S65" s="581" t="s">
        <v>462</v>
      </c>
      <c r="T65" s="580" t="s">
        <v>462</v>
      </c>
      <c r="U65" s="581" t="s">
        <v>462</v>
      </c>
      <c r="V65" s="582" t="s">
        <v>462</v>
      </c>
      <c r="W65" s="580" t="s">
        <v>462</v>
      </c>
      <c r="X65" s="581" t="s">
        <v>462</v>
      </c>
      <c r="Y65" s="580" t="s">
        <v>462</v>
      </c>
      <c r="Z65" s="581" t="s">
        <v>462</v>
      </c>
      <c r="AA65" s="580" t="s">
        <v>462</v>
      </c>
      <c r="AB65" s="581" t="s">
        <v>462</v>
      </c>
      <c r="AC65" s="582" t="s">
        <v>462</v>
      </c>
      <c r="AD65" s="580" t="s">
        <v>462</v>
      </c>
      <c r="AE65" s="581" t="s">
        <v>462</v>
      </c>
      <c r="AF65" s="580" t="s">
        <v>462</v>
      </c>
      <c r="AG65" s="581" t="s">
        <v>462</v>
      </c>
      <c r="AH65" s="580" t="s">
        <v>462</v>
      </c>
      <c r="AI65" s="581" t="s">
        <v>462</v>
      </c>
      <c r="AJ65" s="582" t="s">
        <v>462</v>
      </c>
      <c r="AK65" s="580" t="s">
        <v>462</v>
      </c>
      <c r="AL65" s="581" t="s">
        <v>462</v>
      </c>
      <c r="AM65" s="580" t="s">
        <v>462</v>
      </c>
      <c r="AN65" s="581" t="s">
        <v>462</v>
      </c>
      <c r="AO65" s="580" t="s">
        <v>462</v>
      </c>
      <c r="AP65" s="581" t="s">
        <v>462</v>
      </c>
      <c r="AQ65" s="604" t="s">
        <v>462</v>
      </c>
    </row>
    <row r="66" spans="1:43" s="463" customFormat="1" ht="14.5" customHeight="1">
      <c r="A66" s="592" t="s">
        <v>13</v>
      </c>
      <c r="B66" s="585">
        <v>22.288420600291591</v>
      </c>
      <c r="C66" s="584">
        <v>11.66014445799035</v>
      </c>
      <c r="D66" s="585">
        <v>0</v>
      </c>
      <c r="E66" s="584"/>
      <c r="F66" s="585">
        <v>77.711579399708413</v>
      </c>
      <c r="G66" s="584">
        <v>11.66014445799035</v>
      </c>
      <c r="H66" s="586">
        <v>12</v>
      </c>
      <c r="I66" s="585">
        <v>7.1728420767002454</v>
      </c>
      <c r="J66" s="584">
        <v>6.9509030519831079</v>
      </c>
      <c r="K66" s="585">
        <v>86.636482520528645</v>
      </c>
      <c r="L66" s="584">
        <v>8.9587600963806331</v>
      </c>
      <c r="M66" s="585">
        <v>6.1906754027711104</v>
      </c>
      <c r="N66" s="584">
        <v>6.0617303979991464</v>
      </c>
      <c r="O66" s="586">
        <v>13</v>
      </c>
      <c r="P66" s="585">
        <v>35.832685799099941</v>
      </c>
      <c r="Q66" s="584">
        <v>13.417054692802029</v>
      </c>
      <c r="R66" s="585">
        <v>33.048199835693367</v>
      </c>
      <c r="S66" s="584">
        <v>13.47416306423384</v>
      </c>
      <c r="T66" s="585">
        <v>31.119114365206691</v>
      </c>
      <c r="U66" s="584">
        <v>13.096554215359349</v>
      </c>
      <c r="V66" s="586">
        <v>13</v>
      </c>
      <c r="W66" s="585">
        <v>37.760040948039617</v>
      </c>
      <c r="X66" s="584">
        <v>13.69729699016273</v>
      </c>
      <c r="Y66" s="585">
        <v>17.429229997210701</v>
      </c>
      <c r="Z66" s="584">
        <v>11.20125055593455</v>
      </c>
      <c r="AA66" s="585">
        <v>44.810729054749693</v>
      </c>
      <c r="AB66" s="584">
        <v>14.010924891519069</v>
      </c>
      <c r="AC66" s="586">
        <v>13</v>
      </c>
      <c r="AD66" s="585">
        <v>20.36413382898137</v>
      </c>
      <c r="AE66" s="584">
        <v>10.7631686401689</v>
      </c>
      <c r="AF66" s="585">
        <v>62.796495002073122</v>
      </c>
      <c r="AG66" s="584">
        <v>13.52200071418909</v>
      </c>
      <c r="AH66" s="585">
        <v>16.839371168945512</v>
      </c>
      <c r="AI66" s="584">
        <v>10.82190838598253</v>
      </c>
      <c r="AJ66" s="586">
        <v>13</v>
      </c>
      <c r="AK66" s="585">
        <v>35.853770380879737</v>
      </c>
      <c r="AL66" s="584">
        <v>13.420405572056771</v>
      </c>
      <c r="AM66" s="585">
        <v>41.375502285717147</v>
      </c>
      <c r="AN66" s="584">
        <v>14.063365787825219</v>
      </c>
      <c r="AO66" s="585">
        <v>22.770727333403109</v>
      </c>
      <c r="AP66" s="584">
        <v>11.667747574566389</v>
      </c>
      <c r="AQ66" s="605">
        <v>13</v>
      </c>
    </row>
    <row r="67" spans="1:43" s="463" customFormat="1" ht="14.5" customHeight="1">
      <c r="A67" s="590" t="s">
        <v>14</v>
      </c>
      <c r="B67" s="580" t="s">
        <v>462</v>
      </c>
      <c r="C67" s="581" t="s">
        <v>462</v>
      </c>
      <c r="D67" s="580" t="s">
        <v>462</v>
      </c>
      <c r="E67" s="581" t="s">
        <v>462</v>
      </c>
      <c r="F67" s="580" t="s">
        <v>462</v>
      </c>
      <c r="G67" s="581" t="s">
        <v>462</v>
      </c>
      <c r="H67" s="582" t="s">
        <v>462</v>
      </c>
      <c r="I67" s="580" t="s">
        <v>462</v>
      </c>
      <c r="J67" s="581" t="s">
        <v>462</v>
      </c>
      <c r="K67" s="580" t="s">
        <v>462</v>
      </c>
      <c r="L67" s="581" t="s">
        <v>462</v>
      </c>
      <c r="M67" s="580" t="s">
        <v>462</v>
      </c>
      <c r="N67" s="581" t="s">
        <v>462</v>
      </c>
      <c r="O67" s="582" t="s">
        <v>462</v>
      </c>
      <c r="P67" s="580" t="s">
        <v>462</v>
      </c>
      <c r="Q67" s="581" t="s">
        <v>462</v>
      </c>
      <c r="R67" s="580" t="s">
        <v>462</v>
      </c>
      <c r="S67" s="580" t="s">
        <v>462</v>
      </c>
      <c r="T67" s="580" t="s">
        <v>462</v>
      </c>
      <c r="U67" s="580" t="s">
        <v>462</v>
      </c>
      <c r="V67" s="582" t="s">
        <v>462</v>
      </c>
      <c r="W67" s="580" t="s">
        <v>462</v>
      </c>
      <c r="X67" s="580" t="s">
        <v>462</v>
      </c>
      <c r="Y67" s="580" t="s">
        <v>462</v>
      </c>
      <c r="Z67" s="581"/>
      <c r="AA67" s="580" t="s">
        <v>462</v>
      </c>
      <c r="AB67" s="580" t="s">
        <v>462</v>
      </c>
      <c r="AC67" s="582" t="s">
        <v>462</v>
      </c>
      <c r="AD67" s="580" t="s">
        <v>462</v>
      </c>
      <c r="AE67" s="580" t="s">
        <v>462</v>
      </c>
      <c r="AF67" s="580" t="s">
        <v>462</v>
      </c>
      <c r="AG67" s="580" t="s">
        <v>462</v>
      </c>
      <c r="AH67" s="580" t="s">
        <v>462</v>
      </c>
      <c r="AI67" s="580" t="s">
        <v>462</v>
      </c>
      <c r="AJ67" s="582" t="s">
        <v>462</v>
      </c>
      <c r="AK67" s="580" t="s">
        <v>462</v>
      </c>
      <c r="AL67" s="580" t="s">
        <v>462</v>
      </c>
      <c r="AM67" s="580" t="s">
        <v>462</v>
      </c>
      <c r="AN67" s="580" t="s">
        <v>462</v>
      </c>
      <c r="AO67" s="580" t="s">
        <v>462</v>
      </c>
      <c r="AP67" s="580" t="s">
        <v>462</v>
      </c>
      <c r="AQ67" s="604">
        <v>1</v>
      </c>
    </row>
    <row r="68" spans="1:43" s="463" customFormat="1" ht="14.5" customHeight="1">
      <c r="A68" s="592" t="s">
        <v>31</v>
      </c>
      <c r="B68" s="585" t="s">
        <v>462</v>
      </c>
      <c r="C68" s="584" t="s">
        <v>462</v>
      </c>
      <c r="D68" s="585" t="s">
        <v>462</v>
      </c>
      <c r="E68" s="584" t="s">
        <v>462</v>
      </c>
      <c r="F68" s="585" t="s">
        <v>462</v>
      </c>
      <c r="G68" s="584" t="s">
        <v>462</v>
      </c>
      <c r="H68" s="586" t="s">
        <v>462</v>
      </c>
      <c r="I68" s="585" t="s">
        <v>462</v>
      </c>
      <c r="J68" s="584" t="s">
        <v>462</v>
      </c>
      <c r="K68" s="585" t="s">
        <v>462</v>
      </c>
      <c r="L68" s="584" t="s">
        <v>462</v>
      </c>
      <c r="M68" s="585" t="s">
        <v>462</v>
      </c>
      <c r="N68" s="584" t="s">
        <v>462</v>
      </c>
      <c r="O68" s="586" t="s">
        <v>462</v>
      </c>
      <c r="P68" s="585" t="s">
        <v>462</v>
      </c>
      <c r="Q68" s="584" t="s">
        <v>462</v>
      </c>
      <c r="R68" s="585" t="s">
        <v>462</v>
      </c>
      <c r="S68" s="584" t="s">
        <v>462</v>
      </c>
      <c r="T68" s="585" t="s">
        <v>462</v>
      </c>
      <c r="U68" s="584" t="s">
        <v>462</v>
      </c>
      <c r="V68" s="586" t="s">
        <v>462</v>
      </c>
      <c r="W68" s="585" t="s">
        <v>462</v>
      </c>
      <c r="X68" s="584" t="s">
        <v>462</v>
      </c>
      <c r="Y68" s="585" t="s">
        <v>462</v>
      </c>
      <c r="Z68" s="584" t="s">
        <v>462</v>
      </c>
      <c r="AA68" s="585" t="s">
        <v>462</v>
      </c>
      <c r="AB68" s="584" t="s">
        <v>462</v>
      </c>
      <c r="AC68" s="586" t="s">
        <v>462</v>
      </c>
      <c r="AD68" s="585" t="s">
        <v>462</v>
      </c>
      <c r="AE68" s="584" t="s">
        <v>462</v>
      </c>
      <c r="AF68" s="585" t="s">
        <v>462</v>
      </c>
      <c r="AG68" s="584" t="s">
        <v>462</v>
      </c>
      <c r="AH68" s="585" t="s">
        <v>462</v>
      </c>
      <c r="AI68" s="584" t="s">
        <v>462</v>
      </c>
      <c r="AJ68" s="586" t="s">
        <v>462</v>
      </c>
      <c r="AK68" s="585" t="s">
        <v>462</v>
      </c>
      <c r="AL68" s="584" t="s">
        <v>462</v>
      </c>
      <c r="AM68" s="585" t="s">
        <v>462</v>
      </c>
      <c r="AN68" s="584" t="s">
        <v>462</v>
      </c>
      <c r="AO68" s="585" t="s">
        <v>462</v>
      </c>
      <c r="AP68" s="584" t="s">
        <v>462</v>
      </c>
      <c r="AQ68" s="605">
        <v>1</v>
      </c>
    </row>
    <row r="69" spans="1:43" s="463" customFormat="1" ht="14.5" customHeight="1">
      <c r="A69" s="590" t="s">
        <v>15</v>
      </c>
      <c r="B69" s="580">
        <v>9.248988976728107</v>
      </c>
      <c r="C69" s="581">
        <v>6.2857850451132933</v>
      </c>
      <c r="D69" s="580">
        <v>0</v>
      </c>
      <c r="E69" s="581"/>
      <c r="F69" s="580">
        <v>90.751011023271886</v>
      </c>
      <c r="G69" s="581">
        <v>6.2857850451132933</v>
      </c>
      <c r="H69" s="582">
        <v>20</v>
      </c>
      <c r="I69" s="580">
        <v>11.137505748311909</v>
      </c>
      <c r="J69" s="581">
        <v>7.4066659446892018</v>
      </c>
      <c r="K69" s="580">
        <v>20.840676982801</v>
      </c>
      <c r="L69" s="581">
        <v>9.4649521651085227</v>
      </c>
      <c r="M69" s="580">
        <v>68.021817268887091</v>
      </c>
      <c r="N69" s="581">
        <v>10.810546191691101</v>
      </c>
      <c r="O69" s="582">
        <v>20</v>
      </c>
      <c r="P69" s="580">
        <v>21.716205468277511</v>
      </c>
      <c r="Q69" s="581">
        <v>9.7379677312146367</v>
      </c>
      <c r="R69" s="580">
        <v>13.36891891361774</v>
      </c>
      <c r="S69" s="581">
        <v>7.2876479709627224</v>
      </c>
      <c r="T69" s="580">
        <v>64.914875618104745</v>
      </c>
      <c r="U69" s="581">
        <v>10.89537872332648</v>
      </c>
      <c r="V69" s="582">
        <v>20</v>
      </c>
      <c r="W69" s="580">
        <v>4.1615221411241059</v>
      </c>
      <c r="X69" s="581">
        <v>4.1013235343862631</v>
      </c>
      <c r="Y69" s="580">
        <v>9.1828594370596228</v>
      </c>
      <c r="Z69" s="581">
        <v>6.236019428982706</v>
      </c>
      <c r="AA69" s="580">
        <v>86.655618421816271</v>
      </c>
      <c r="AB69" s="581">
        <v>7.2770271417915886</v>
      </c>
      <c r="AC69" s="582">
        <v>20</v>
      </c>
      <c r="AD69" s="580">
        <v>49.16847679163709</v>
      </c>
      <c r="AE69" s="581">
        <v>11.36893292723944</v>
      </c>
      <c r="AF69" s="580">
        <v>30.330384251906921</v>
      </c>
      <c r="AG69" s="581">
        <v>10.51357715328062</v>
      </c>
      <c r="AH69" s="580">
        <v>20.501138956456</v>
      </c>
      <c r="AI69" s="581">
        <v>9.3215192758766179</v>
      </c>
      <c r="AJ69" s="582">
        <v>20</v>
      </c>
      <c r="AK69" s="580">
        <v>48.162282868614163</v>
      </c>
      <c r="AL69" s="581">
        <v>11.3543444254486</v>
      </c>
      <c r="AM69" s="580">
        <v>5.8059810947808117</v>
      </c>
      <c r="AN69" s="581">
        <v>5.6239367810471323</v>
      </c>
      <c r="AO69" s="580">
        <v>46.031736036605032</v>
      </c>
      <c r="AP69" s="581">
        <v>11.356330498896799</v>
      </c>
      <c r="AQ69" s="604">
        <v>20</v>
      </c>
    </row>
    <row r="70" spans="1:43" s="463" customFormat="1" ht="14.5" customHeight="1">
      <c r="A70" s="592" t="s">
        <v>16</v>
      </c>
      <c r="B70" s="585" t="s">
        <v>462</v>
      </c>
      <c r="C70" s="584" t="s">
        <v>462</v>
      </c>
      <c r="D70" s="585" t="s">
        <v>462</v>
      </c>
      <c r="E70" s="584" t="s">
        <v>462</v>
      </c>
      <c r="F70" s="585" t="s">
        <v>462</v>
      </c>
      <c r="G70" s="584" t="s">
        <v>462</v>
      </c>
      <c r="H70" s="586" t="s">
        <v>462</v>
      </c>
      <c r="I70" s="585" t="s">
        <v>462</v>
      </c>
      <c r="J70" s="584" t="s">
        <v>462</v>
      </c>
      <c r="K70" s="585" t="s">
        <v>462</v>
      </c>
      <c r="L70" s="584" t="s">
        <v>462</v>
      </c>
      <c r="M70" s="585" t="s">
        <v>462</v>
      </c>
      <c r="N70" s="584" t="s">
        <v>462</v>
      </c>
      <c r="O70" s="586" t="s">
        <v>462</v>
      </c>
      <c r="P70" s="585" t="s">
        <v>462</v>
      </c>
      <c r="Q70" s="584" t="s">
        <v>462</v>
      </c>
      <c r="R70" s="585" t="s">
        <v>462</v>
      </c>
      <c r="S70" s="584" t="s">
        <v>462</v>
      </c>
      <c r="T70" s="585" t="s">
        <v>462</v>
      </c>
      <c r="U70" s="584" t="s">
        <v>462</v>
      </c>
      <c r="V70" s="586" t="s">
        <v>462</v>
      </c>
      <c r="W70" s="585" t="s">
        <v>462</v>
      </c>
      <c r="X70" s="584" t="s">
        <v>462</v>
      </c>
      <c r="Y70" s="585" t="s">
        <v>462</v>
      </c>
      <c r="Z70" s="584" t="s">
        <v>462</v>
      </c>
      <c r="AA70" s="585" t="s">
        <v>462</v>
      </c>
      <c r="AB70" s="584" t="s">
        <v>462</v>
      </c>
      <c r="AC70" s="586" t="s">
        <v>462</v>
      </c>
      <c r="AD70" s="585" t="s">
        <v>462</v>
      </c>
      <c r="AE70" s="584" t="s">
        <v>462</v>
      </c>
      <c r="AF70" s="585" t="s">
        <v>462</v>
      </c>
      <c r="AG70" s="584" t="s">
        <v>462</v>
      </c>
      <c r="AH70" s="585" t="s">
        <v>462</v>
      </c>
      <c r="AI70" s="584" t="s">
        <v>462</v>
      </c>
      <c r="AJ70" s="586" t="s">
        <v>462</v>
      </c>
      <c r="AK70" s="585" t="s">
        <v>462</v>
      </c>
      <c r="AL70" s="584" t="s">
        <v>462</v>
      </c>
      <c r="AM70" s="585" t="s">
        <v>462</v>
      </c>
      <c r="AN70" s="584" t="s">
        <v>462</v>
      </c>
      <c r="AO70" s="585" t="s">
        <v>462</v>
      </c>
      <c r="AP70" s="584" t="s">
        <v>462</v>
      </c>
      <c r="AQ70" s="605" t="s">
        <v>462</v>
      </c>
    </row>
    <row r="71" spans="1:43" s="463" customFormat="1" ht="14.5" customHeight="1">
      <c r="A71" s="590" t="s">
        <v>17</v>
      </c>
      <c r="B71" s="580">
        <v>6.6071854431546129</v>
      </c>
      <c r="C71" s="581">
        <v>4.5828238067957141</v>
      </c>
      <c r="D71" s="580">
        <v>0</v>
      </c>
      <c r="E71" s="581"/>
      <c r="F71" s="580">
        <v>93.39281455684538</v>
      </c>
      <c r="G71" s="581">
        <v>4.5828238067957141</v>
      </c>
      <c r="H71" s="582">
        <v>34</v>
      </c>
      <c r="I71" s="580">
        <v>22.924928653972831</v>
      </c>
      <c r="J71" s="581">
        <v>7.2259170334525944</v>
      </c>
      <c r="K71" s="580">
        <v>55.144553803064568</v>
      </c>
      <c r="L71" s="581">
        <v>8.6625053199339437</v>
      </c>
      <c r="M71" s="580">
        <v>21.93051754296259</v>
      </c>
      <c r="N71" s="581">
        <v>7.3691049875269199</v>
      </c>
      <c r="O71" s="582">
        <v>34</v>
      </c>
      <c r="P71" s="580">
        <v>25.80647011210425</v>
      </c>
      <c r="Q71" s="581">
        <v>7.5474366500394474</v>
      </c>
      <c r="R71" s="580">
        <v>14.72392553690508</v>
      </c>
      <c r="S71" s="581">
        <v>6.1931104663959307</v>
      </c>
      <c r="T71" s="580">
        <v>59.469604350990679</v>
      </c>
      <c r="U71" s="581">
        <v>8.522380901167498</v>
      </c>
      <c r="V71" s="582">
        <v>34</v>
      </c>
      <c r="W71" s="580">
        <v>40.96051174958474</v>
      </c>
      <c r="X71" s="581">
        <v>8.7433367180510508</v>
      </c>
      <c r="Y71" s="580">
        <v>2.4824467679562261</v>
      </c>
      <c r="Z71" s="581">
        <v>2.462939927665146</v>
      </c>
      <c r="AA71" s="580">
        <v>56.557041482459027</v>
      </c>
      <c r="AB71" s="581">
        <v>8.7830286472311574</v>
      </c>
      <c r="AC71" s="582">
        <v>33</v>
      </c>
      <c r="AD71" s="580">
        <v>64.271466887675416</v>
      </c>
      <c r="AE71" s="581">
        <v>8.3567196963039692</v>
      </c>
      <c r="AF71" s="580">
        <v>27.547923012065429</v>
      </c>
      <c r="AG71" s="581">
        <v>7.8693619818972129</v>
      </c>
      <c r="AH71" s="580">
        <v>8.1806101002591536</v>
      </c>
      <c r="AI71" s="581">
        <v>4.5753107656206966</v>
      </c>
      <c r="AJ71" s="582">
        <v>34</v>
      </c>
      <c r="AK71" s="580">
        <v>42.077153817832382</v>
      </c>
      <c r="AL71" s="581">
        <v>8.5330361425519339</v>
      </c>
      <c r="AM71" s="580">
        <v>20.743702742063569</v>
      </c>
      <c r="AN71" s="581">
        <v>7.0789774439998299</v>
      </c>
      <c r="AO71" s="580">
        <v>37.179143440104042</v>
      </c>
      <c r="AP71" s="581">
        <v>8.4807146129393622</v>
      </c>
      <c r="AQ71" s="604">
        <v>34</v>
      </c>
    </row>
    <row r="72" spans="1:43" s="463" customFormat="1" ht="14.5" customHeight="1">
      <c r="A72" s="592" t="s">
        <v>18</v>
      </c>
      <c r="B72" s="585">
        <v>4.7972917548729361</v>
      </c>
      <c r="C72" s="584">
        <v>2.1202008325063111</v>
      </c>
      <c r="D72" s="585">
        <v>2.5463297099912219</v>
      </c>
      <c r="E72" s="584">
        <v>1.4593803153259099</v>
      </c>
      <c r="F72" s="585">
        <v>92.656378535135843</v>
      </c>
      <c r="G72" s="584">
        <v>2.5360497540048099</v>
      </c>
      <c r="H72" s="586">
        <v>101</v>
      </c>
      <c r="I72" s="585">
        <v>11.43730281459302</v>
      </c>
      <c r="J72" s="584">
        <v>3.2469759063277701</v>
      </c>
      <c r="K72" s="585">
        <v>82.489139981344081</v>
      </c>
      <c r="L72" s="584">
        <v>3.894720305883864</v>
      </c>
      <c r="M72" s="585">
        <v>6.0735572040629</v>
      </c>
      <c r="N72" s="584">
        <v>2.4729707897778042</v>
      </c>
      <c r="O72" s="586">
        <v>101</v>
      </c>
      <c r="P72" s="585">
        <v>34.134018510296499</v>
      </c>
      <c r="Q72" s="584">
        <v>4.8565395417356836</v>
      </c>
      <c r="R72" s="585">
        <v>14.917223024618499</v>
      </c>
      <c r="S72" s="584">
        <v>3.7279572061241608</v>
      </c>
      <c r="T72" s="585">
        <v>50.948758465085007</v>
      </c>
      <c r="U72" s="584">
        <v>5.1068356411702389</v>
      </c>
      <c r="V72" s="586">
        <v>101</v>
      </c>
      <c r="W72" s="585">
        <v>32.493676205643283</v>
      </c>
      <c r="X72" s="584">
        <v>4.7774864999012134</v>
      </c>
      <c r="Y72" s="585">
        <v>2.3206044203668279</v>
      </c>
      <c r="Z72" s="584">
        <v>1.63873421634648</v>
      </c>
      <c r="AA72" s="585">
        <v>65.185719373989897</v>
      </c>
      <c r="AB72" s="584">
        <v>4.8706947013181239</v>
      </c>
      <c r="AC72" s="586">
        <v>101</v>
      </c>
      <c r="AD72" s="585">
        <v>59.914747260571637</v>
      </c>
      <c r="AE72" s="584">
        <v>4.9938767184230306</v>
      </c>
      <c r="AF72" s="585">
        <v>27.495111323863529</v>
      </c>
      <c r="AG72" s="584">
        <v>4.4375381167005212</v>
      </c>
      <c r="AH72" s="585">
        <v>12.59014141556484</v>
      </c>
      <c r="AI72" s="584">
        <v>3.5288436931779978</v>
      </c>
      <c r="AJ72" s="586">
        <v>100</v>
      </c>
      <c r="AK72" s="585">
        <v>35.587797219008991</v>
      </c>
      <c r="AL72" s="584">
        <v>4.8766180976226714</v>
      </c>
      <c r="AM72" s="585">
        <v>32.534077012223271</v>
      </c>
      <c r="AN72" s="584">
        <v>4.7123110885404076</v>
      </c>
      <c r="AO72" s="585">
        <v>31.878125768767731</v>
      </c>
      <c r="AP72" s="584">
        <v>4.8461198806733554</v>
      </c>
      <c r="AQ72" s="605">
        <v>101</v>
      </c>
    </row>
    <row r="73" spans="1:43" s="463" customFormat="1" ht="14.5" customHeight="1">
      <c r="A73" s="590" t="s">
        <v>19</v>
      </c>
      <c r="B73" s="580">
        <v>0</v>
      </c>
      <c r="C73" s="581"/>
      <c r="D73" s="580">
        <v>16.056322491768061</v>
      </c>
      <c r="E73" s="581">
        <v>7.402295242450152</v>
      </c>
      <c r="F73" s="580">
        <v>83.943677508231943</v>
      </c>
      <c r="G73" s="581">
        <v>7.402295242450152</v>
      </c>
      <c r="H73" s="582">
        <v>25</v>
      </c>
      <c r="I73" s="580">
        <v>0</v>
      </c>
      <c r="J73" s="581"/>
      <c r="K73" s="580">
        <v>82.985899480143317</v>
      </c>
      <c r="L73" s="581">
        <v>7.7759642375715057</v>
      </c>
      <c r="M73" s="580">
        <v>17.014100519856679</v>
      </c>
      <c r="N73" s="581">
        <v>7.7759642375715057</v>
      </c>
      <c r="O73" s="582">
        <v>25</v>
      </c>
      <c r="P73" s="580">
        <v>3.5270599375905851</v>
      </c>
      <c r="Q73" s="581">
        <v>3.4834929437992508</v>
      </c>
      <c r="R73" s="580">
        <v>0</v>
      </c>
      <c r="S73" s="581"/>
      <c r="T73" s="580">
        <v>96.472940062409421</v>
      </c>
      <c r="U73" s="581">
        <v>3.4834929437992508</v>
      </c>
      <c r="V73" s="582">
        <v>24</v>
      </c>
      <c r="W73" s="580">
        <v>11.06308839912421</v>
      </c>
      <c r="X73" s="581">
        <v>6.1321511994986233</v>
      </c>
      <c r="Y73" s="580">
        <v>0</v>
      </c>
      <c r="Z73" s="581"/>
      <c r="AA73" s="580">
        <v>88.936911600875789</v>
      </c>
      <c r="AB73" s="581">
        <v>6.1321511994986233</v>
      </c>
      <c r="AC73" s="582">
        <v>24</v>
      </c>
      <c r="AD73" s="580">
        <v>32.954615241486117</v>
      </c>
      <c r="AE73" s="581">
        <v>9.3413856053384805</v>
      </c>
      <c r="AF73" s="580">
        <v>49.577516388947437</v>
      </c>
      <c r="AG73" s="581">
        <v>10.17962624804658</v>
      </c>
      <c r="AH73" s="580">
        <v>17.467868369566439</v>
      </c>
      <c r="AI73" s="581">
        <v>8.0768788369191444</v>
      </c>
      <c r="AJ73" s="582">
        <v>25</v>
      </c>
      <c r="AK73" s="580">
        <v>33.337794305624421</v>
      </c>
      <c r="AL73" s="581">
        <v>9.6688302596232614</v>
      </c>
      <c r="AM73" s="580">
        <v>40.438330253946773</v>
      </c>
      <c r="AN73" s="581">
        <v>10.01687168142713</v>
      </c>
      <c r="AO73" s="580">
        <v>26.223875440428809</v>
      </c>
      <c r="AP73" s="581">
        <v>8.7671327408955353</v>
      </c>
      <c r="AQ73" s="604">
        <v>25</v>
      </c>
    </row>
    <row r="74" spans="1:43" s="463" customFormat="1" ht="14.5" customHeight="1">
      <c r="A74" s="592" t="s">
        <v>20</v>
      </c>
      <c r="B74" s="585" t="s">
        <v>462</v>
      </c>
      <c r="C74" s="584" t="s">
        <v>462</v>
      </c>
      <c r="D74" s="585" t="s">
        <v>462</v>
      </c>
      <c r="E74" s="584" t="s">
        <v>462</v>
      </c>
      <c r="F74" s="585" t="s">
        <v>462</v>
      </c>
      <c r="G74" s="584" t="s">
        <v>462</v>
      </c>
      <c r="H74" s="586" t="s">
        <v>462</v>
      </c>
      <c r="I74" s="585" t="s">
        <v>462</v>
      </c>
      <c r="J74" s="584" t="s">
        <v>462</v>
      </c>
      <c r="K74" s="585" t="s">
        <v>462</v>
      </c>
      <c r="L74" s="584" t="s">
        <v>462</v>
      </c>
      <c r="M74" s="585" t="s">
        <v>462</v>
      </c>
      <c r="N74" s="584" t="s">
        <v>462</v>
      </c>
      <c r="O74" s="586" t="s">
        <v>462</v>
      </c>
      <c r="P74" s="585" t="s">
        <v>462</v>
      </c>
      <c r="Q74" s="584"/>
      <c r="R74" s="585" t="s">
        <v>462</v>
      </c>
      <c r="S74" s="584" t="s">
        <v>462</v>
      </c>
      <c r="T74" s="585" t="s">
        <v>462</v>
      </c>
      <c r="U74" s="584"/>
      <c r="V74" s="586" t="s">
        <v>462</v>
      </c>
      <c r="W74" s="585" t="s">
        <v>462</v>
      </c>
      <c r="X74" s="584" t="s">
        <v>462</v>
      </c>
      <c r="Y74" s="585" t="s">
        <v>462</v>
      </c>
      <c r="Z74" s="584" t="s">
        <v>462</v>
      </c>
      <c r="AA74" s="585" t="s">
        <v>462</v>
      </c>
      <c r="AB74" s="584" t="s">
        <v>462</v>
      </c>
      <c r="AC74" s="586" t="s">
        <v>462</v>
      </c>
      <c r="AD74" s="585" t="s">
        <v>462</v>
      </c>
      <c r="AE74" s="584" t="s">
        <v>462</v>
      </c>
      <c r="AF74" s="585" t="s">
        <v>462</v>
      </c>
      <c r="AG74" s="584" t="s">
        <v>462</v>
      </c>
      <c r="AH74" s="585" t="s">
        <v>462</v>
      </c>
      <c r="AI74" s="584" t="s">
        <v>462</v>
      </c>
      <c r="AJ74" s="586" t="s">
        <v>462</v>
      </c>
      <c r="AK74" s="585" t="s">
        <v>462</v>
      </c>
      <c r="AL74" s="584" t="s">
        <v>462</v>
      </c>
      <c r="AM74" s="585" t="s">
        <v>462</v>
      </c>
      <c r="AN74" s="584" t="s">
        <v>462</v>
      </c>
      <c r="AO74" s="585" t="s">
        <v>462</v>
      </c>
      <c r="AP74" s="584" t="s">
        <v>462</v>
      </c>
      <c r="AQ74" s="605" t="s">
        <v>462</v>
      </c>
    </row>
    <row r="75" spans="1:43" s="463" customFormat="1" ht="14.5" customHeight="1">
      <c r="A75" s="590" t="s">
        <v>21</v>
      </c>
      <c r="B75" s="580">
        <v>0</v>
      </c>
      <c r="C75" s="581"/>
      <c r="D75" s="580">
        <v>0</v>
      </c>
      <c r="E75" s="581"/>
      <c r="F75" s="580">
        <v>100</v>
      </c>
      <c r="G75" s="581"/>
      <c r="H75" s="582">
        <v>10</v>
      </c>
      <c r="I75" s="580">
        <v>8.2903584615137049</v>
      </c>
      <c r="J75" s="581">
        <v>8.0320342196134664</v>
      </c>
      <c r="K75" s="580">
        <v>65.150834040135393</v>
      </c>
      <c r="L75" s="581">
        <v>14.704954819685801</v>
      </c>
      <c r="M75" s="580">
        <v>26.558807498350902</v>
      </c>
      <c r="N75" s="581">
        <v>13.511342003031251</v>
      </c>
      <c r="O75" s="582">
        <v>10</v>
      </c>
      <c r="P75" s="580">
        <v>19.574289197808511</v>
      </c>
      <c r="Q75" s="581">
        <v>12.564327953547551</v>
      </c>
      <c r="R75" s="580">
        <v>18.631846857400561</v>
      </c>
      <c r="S75" s="581">
        <v>12.02958908228501</v>
      </c>
      <c r="T75" s="580">
        <v>61.793863944790907</v>
      </c>
      <c r="U75" s="581">
        <v>15.36234555977653</v>
      </c>
      <c r="V75" s="582">
        <v>10</v>
      </c>
      <c r="W75" s="580">
        <v>29.160374527011889</v>
      </c>
      <c r="X75" s="581">
        <v>14.369881027484491</v>
      </c>
      <c r="Y75" s="580">
        <v>9.0457615281971968</v>
      </c>
      <c r="Z75" s="581">
        <v>8.6929490929880124</v>
      </c>
      <c r="AA75" s="580">
        <v>61.793863944790907</v>
      </c>
      <c r="AB75" s="581">
        <v>15.362414004633861</v>
      </c>
      <c r="AC75" s="582">
        <v>10</v>
      </c>
      <c r="AD75" s="580">
        <v>51.661271524408178</v>
      </c>
      <c r="AE75" s="581">
        <v>15.936387362830819</v>
      </c>
      <c r="AF75" s="580">
        <v>48.338728475591807</v>
      </c>
      <c r="AG75" s="581">
        <v>15.936387362830819</v>
      </c>
      <c r="AH75" s="580">
        <v>0</v>
      </c>
      <c r="AI75" s="581"/>
      <c r="AJ75" s="582">
        <v>10</v>
      </c>
      <c r="AK75" s="580">
        <v>31.393107885657692</v>
      </c>
      <c r="AL75" s="581">
        <v>15.058295047867871</v>
      </c>
      <c r="AM75" s="580">
        <v>59.645063244952489</v>
      </c>
      <c r="AN75" s="581">
        <v>15.717923390563881</v>
      </c>
      <c r="AO75" s="580">
        <v>8.9618288693898229</v>
      </c>
      <c r="AP75" s="581">
        <v>8.6200605275564524</v>
      </c>
      <c r="AQ75" s="604">
        <v>10</v>
      </c>
    </row>
    <row r="76" spans="1:43" s="463" customFormat="1" ht="14.5" customHeight="1">
      <c r="A76" s="592" t="s">
        <v>22</v>
      </c>
      <c r="B76" s="585">
        <v>0</v>
      </c>
      <c r="C76" s="584"/>
      <c r="D76" s="585">
        <v>0</v>
      </c>
      <c r="E76" s="584"/>
      <c r="F76" s="585">
        <v>100</v>
      </c>
      <c r="G76" s="584"/>
      <c r="H76" s="586">
        <v>10</v>
      </c>
      <c r="I76" s="585">
        <v>0</v>
      </c>
      <c r="J76" s="584"/>
      <c r="K76" s="585">
        <v>9.2314796527810863</v>
      </c>
      <c r="L76" s="584">
        <v>8.8583444579857442</v>
      </c>
      <c r="M76" s="585">
        <v>90.768520347218924</v>
      </c>
      <c r="N76" s="584">
        <v>8.8583444579857442</v>
      </c>
      <c r="O76" s="586">
        <v>10</v>
      </c>
      <c r="P76" s="585">
        <v>43.769011843623488</v>
      </c>
      <c r="Q76" s="584">
        <v>16.06119265091445</v>
      </c>
      <c r="R76" s="585">
        <v>56.230988156376519</v>
      </c>
      <c r="S76" s="584">
        <v>16.06119265091445</v>
      </c>
      <c r="T76" s="585">
        <v>0</v>
      </c>
      <c r="U76" s="584"/>
      <c r="V76" s="586">
        <v>10</v>
      </c>
      <c r="W76" s="585">
        <v>73.55391795823941</v>
      </c>
      <c r="X76" s="584">
        <v>13.613160158724771</v>
      </c>
      <c r="Y76" s="585">
        <v>0</v>
      </c>
      <c r="Z76" s="584"/>
      <c r="AA76" s="585">
        <v>26.44608204176059</v>
      </c>
      <c r="AB76" s="584">
        <v>13.613160158724771</v>
      </c>
      <c r="AC76" s="586">
        <v>10</v>
      </c>
      <c r="AD76" s="585">
        <v>69.274388246829091</v>
      </c>
      <c r="AE76" s="584">
        <v>14.991166105238911</v>
      </c>
      <c r="AF76" s="585">
        <v>30.725611753170909</v>
      </c>
      <c r="AG76" s="584">
        <v>14.991166105238911</v>
      </c>
      <c r="AH76" s="585">
        <v>0</v>
      </c>
      <c r="AI76" s="584"/>
      <c r="AJ76" s="586">
        <v>10</v>
      </c>
      <c r="AK76" s="585">
        <v>70.215093885384078</v>
      </c>
      <c r="AL76" s="584">
        <v>14.62250760034358</v>
      </c>
      <c r="AM76" s="585">
        <v>18.381836562728669</v>
      </c>
      <c r="AN76" s="584">
        <v>11.993560392330981</v>
      </c>
      <c r="AO76" s="585">
        <v>11.403069551887249</v>
      </c>
      <c r="AP76" s="584">
        <v>10.68019657048518</v>
      </c>
      <c r="AQ76" s="605">
        <v>10</v>
      </c>
    </row>
    <row r="77" spans="1:43" s="463" customFormat="1" ht="14.5" customHeight="1">
      <c r="A77" s="590" t="s">
        <v>23</v>
      </c>
      <c r="B77" s="580" t="s">
        <v>462</v>
      </c>
      <c r="C77" s="581" t="s">
        <v>462</v>
      </c>
      <c r="D77" s="580" t="s">
        <v>462</v>
      </c>
      <c r="E77" s="581"/>
      <c r="F77" s="580" t="s">
        <v>462</v>
      </c>
      <c r="G77" s="581" t="s">
        <v>462</v>
      </c>
      <c r="H77" s="582" t="s">
        <v>462</v>
      </c>
      <c r="I77" s="580" t="s">
        <v>462</v>
      </c>
      <c r="J77" s="581"/>
      <c r="K77" s="580" t="s">
        <v>462</v>
      </c>
      <c r="L77" s="581" t="s">
        <v>462</v>
      </c>
      <c r="M77" s="580" t="s">
        <v>462</v>
      </c>
      <c r="N77" s="581" t="s">
        <v>462</v>
      </c>
      <c r="O77" s="582" t="s">
        <v>462</v>
      </c>
      <c r="P77" s="580" t="s">
        <v>462</v>
      </c>
      <c r="Q77" s="581" t="s">
        <v>462</v>
      </c>
      <c r="R77" s="580" t="s">
        <v>462</v>
      </c>
      <c r="S77" s="581" t="s">
        <v>462</v>
      </c>
      <c r="T77" s="580" t="s">
        <v>462</v>
      </c>
      <c r="U77" s="581" t="s">
        <v>462</v>
      </c>
      <c r="V77" s="582" t="s">
        <v>462</v>
      </c>
      <c r="W77" s="580" t="s">
        <v>462</v>
      </c>
      <c r="X77" s="581" t="s">
        <v>462</v>
      </c>
      <c r="Y77" s="580" t="s">
        <v>462</v>
      </c>
      <c r="Z77" s="581"/>
      <c r="AA77" s="580" t="s">
        <v>462</v>
      </c>
      <c r="AB77" s="581" t="s">
        <v>462</v>
      </c>
      <c r="AC77" s="582" t="s">
        <v>462</v>
      </c>
      <c r="AD77" s="580" t="s">
        <v>462</v>
      </c>
      <c r="AE77" s="581" t="s">
        <v>462</v>
      </c>
      <c r="AF77" s="580" t="s">
        <v>462</v>
      </c>
      <c r="AG77" s="581" t="s">
        <v>462</v>
      </c>
      <c r="AH77" s="580" t="s">
        <v>462</v>
      </c>
      <c r="AI77" s="581" t="s">
        <v>462</v>
      </c>
      <c r="AJ77" s="582" t="s">
        <v>462</v>
      </c>
      <c r="AK77" s="580" t="s">
        <v>462</v>
      </c>
      <c r="AL77" s="581" t="s">
        <v>462</v>
      </c>
      <c r="AM77" s="580" t="s">
        <v>462</v>
      </c>
      <c r="AN77" s="581" t="s">
        <v>462</v>
      </c>
      <c r="AO77" s="580" t="s">
        <v>462</v>
      </c>
      <c r="AP77" s="581" t="s">
        <v>462</v>
      </c>
      <c r="AQ77" s="604" t="s">
        <v>462</v>
      </c>
    </row>
    <row r="78" spans="1:43" s="463" customFormat="1" ht="14.5" customHeight="1" thickBot="1">
      <c r="A78" s="594" t="s">
        <v>24</v>
      </c>
      <c r="B78" s="588">
        <v>0</v>
      </c>
      <c r="C78" s="606"/>
      <c r="D78" s="588">
        <v>6.8264885858049604</v>
      </c>
      <c r="E78" s="606">
        <v>6.587593259224346</v>
      </c>
      <c r="F78" s="588">
        <v>93.173511414195048</v>
      </c>
      <c r="G78" s="606">
        <v>6.587593259224346</v>
      </c>
      <c r="H78" s="608">
        <v>16</v>
      </c>
      <c r="I78" s="588">
        <v>23.282334207955579</v>
      </c>
      <c r="J78" s="606">
        <v>10.46345225564577</v>
      </c>
      <c r="K78" s="588">
        <v>42.225841518397033</v>
      </c>
      <c r="L78" s="606">
        <v>12.84219932291505</v>
      </c>
      <c r="M78" s="588">
        <v>34.491824273647389</v>
      </c>
      <c r="N78" s="606">
        <v>11.813351642694419</v>
      </c>
      <c r="O78" s="608">
        <v>16</v>
      </c>
      <c r="P78" s="588">
        <v>69.568410755821304</v>
      </c>
      <c r="Q78" s="606">
        <v>11.567213040454259</v>
      </c>
      <c r="R78" s="588">
        <v>0</v>
      </c>
      <c r="S78" s="606"/>
      <c r="T78" s="588">
        <v>30.431589244178699</v>
      </c>
      <c r="U78" s="606">
        <v>11.567213040454259</v>
      </c>
      <c r="V78" s="608">
        <v>16</v>
      </c>
      <c r="W78" s="588">
        <v>50.929884299893182</v>
      </c>
      <c r="X78" s="606">
        <v>12.75248288388968</v>
      </c>
      <c r="Y78" s="588">
        <v>18.416232964136611</v>
      </c>
      <c r="Z78" s="606">
        <v>9.7093993550318487</v>
      </c>
      <c r="AA78" s="588">
        <v>30.65388273597021</v>
      </c>
      <c r="AB78" s="606">
        <v>11.614229181816089</v>
      </c>
      <c r="AC78" s="608">
        <v>16</v>
      </c>
      <c r="AD78" s="588">
        <v>58.792883830815633</v>
      </c>
      <c r="AE78" s="606">
        <v>12.780641740615931</v>
      </c>
      <c r="AF78" s="588">
        <v>22.775959826625972</v>
      </c>
      <c r="AG78" s="606">
        <v>11.60877916643088</v>
      </c>
      <c r="AH78" s="588">
        <v>18.431156342558399</v>
      </c>
      <c r="AI78" s="606">
        <v>9.7024262967148864</v>
      </c>
      <c r="AJ78" s="608">
        <v>16</v>
      </c>
      <c r="AK78" s="588">
        <v>41.696417674299333</v>
      </c>
      <c r="AL78" s="606">
        <v>12.82142429957177</v>
      </c>
      <c r="AM78" s="588">
        <v>28.527927910260729</v>
      </c>
      <c r="AN78" s="606">
        <v>11.139456159777099</v>
      </c>
      <c r="AO78" s="588">
        <v>29.775654415439941</v>
      </c>
      <c r="AP78" s="606">
        <v>11.410285024747751</v>
      </c>
      <c r="AQ78" s="607">
        <v>16</v>
      </c>
    </row>
    <row r="79" spans="1:43" s="463" customFormat="1" ht="14.5" customHeight="1">
      <c r="A79" s="597" t="s">
        <v>26</v>
      </c>
      <c r="B79" s="576">
        <v>3.8598651972236939</v>
      </c>
      <c r="C79" s="577">
        <v>1.1638379644173089</v>
      </c>
      <c r="D79" s="576">
        <v>3.2471542043321069</v>
      </c>
      <c r="E79" s="577">
        <v>1.080199841919127</v>
      </c>
      <c r="F79" s="576">
        <v>92.892980598444197</v>
      </c>
      <c r="G79" s="577">
        <v>1.5592531961684979</v>
      </c>
      <c r="H79" s="579">
        <v>279</v>
      </c>
      <c r="I79" s="576">
        <v>11.07437724453289</v>
      </c>
      <c r="J79" s="577">
        <v>1.9296347006868371</v>
      </c>
      <c r="K79" s="576">
        <v>56.606522898269027</v>
      </c>
      <c r="L79" s="577">
        <v>3.026479132980652</v>
      </c>
      <c r="M79" s="576">
        <v>32.319099857198083</v>
      </c>
      <c r="N79" s="577">
        <v>2.8275482560336682</v>
      </c>
      <c r="O79" s="579">
        <v>279</v>
      </c>
      <c r="P79" s="576">
        <v>25.781907296050271</v>
      </c>
      <c r="Q79" s="577">
        <v>2.7155552007649231</v>
      </c>
      <c r="R79" s="576">
        <v>14.77674763553455</v>
      </c>
      <c r="S79" s="577">
        <v>2.231181916897226</v>
      </c>
      <c r="T79" s="576">
        <v>59.441345068415167</v>
      </c>
      <c r="U79" s="577">
        <v>3.0370892595050201</v>
      </c>
      <c r="V79" s="579">
        <v>278</v>
      </c>
      <c r="W79" s="576">
        <v>26.241554496608639</v>
      </c>
      <c r="X79" s="577">
        <v>2.7173429812721519</v>
      </c>
      <c r="Y79" s="576">
        <v>3.9275999817016318</v>
      </c>
      <c r="Z79" s="577">
        <v>1.18227091501912</v>
      </c>
      <c r="AA79" s="576">
        <v>69.830845521689739</v>
      </c>
      <c r="AB79" s="577">
        <v>2.8304840608466009</v>
      </c>
      <c r="AC79" s="579">
        <v>277</v>
      </c>
      <c r="AD79" s="576">
        <v>53.123914842475791</v>
      </c>
      <c r="AE79" s="577">
        <v>3.064369743828304</v>
      </c>
      <c r="AF79" s="576">
        <v>28.533214336144489</v>
      </c>
      <c r="AG79" s="577">
        <v>2.743423394522563</v>
      </c>
      <c r="AH79" s="576">
        <v>18.342870821379719</v>
      </c>
      <c r="AI79" s="577">
        <v>2.3982561391379922</v>
      </c>
      <c r="AJ79" s="579">
        <v>278</v>
      </c>
      <c r="AK79" s="576">
        <v>37.657373618769512</v>
      </c>
      <c r="AL79" s="577">
        <v>2.966146423152122</v>
      </c>
      <c r="AM79" s="576">
        <v>26.393705148196311</v>
      </c>
      <c r="AN79" s="577">
        <v>2.686958494050145</v>
      </c>
      <c r="AO79" s="576">
        <v>35.948921233034177</v>
      </c>
      <c r="AP79" s="577">
        <v>2.9608521692479619</v>
      </c>
      <c r="AQ79" s="598">
        <v>279</v>
      </c>
    </row>
    <row r="80" spans="1:43" s="463" customFormat="1" ht="14.5" customHeight="1">
      <c r="A80" s="597" t="s">
        <v>25</v>
      </c>
      <c r="B80" s="576">
        <v>4.3459099316263874</v>
      </c>
      <c r="C80" s="577">
        <v>2.4842184547301409</v>
      </c>
      <c r="D80" s="576">
        <v>23.03316819648963</v>
      </c>
      <c r="E80" s="577">
        <v>6.5553724713894166</v>
      </c>
      <c r="F80" s="576">
        <v>72.620921871883979</v>
      </c>
      <c r="G80" s="577">
        <v>6.6849454967149562</v>
      </c>
      <c r="H80" s="579">
        <v>57</v>
      </c>
      <c r="I80" s="576">
        <v>10.63272211007142</v>
      </c>
      <c r="J80" s="577">
        <v>3.907343608953858</v>
      </c>
      <c r="K80" s="576">
        <v>55.464186235985721</v>
      </c>
      <c r="L80" s="577">
        <v>6.7123423257728119</v>
      </c>
      <c r="M80" s="576">
        <v>33.903091653942873</v>
      </c>
      <c r="N80" s="577">
        <v>6.3371639892543126</v>
      </c>
      <c r="O80" s="579">
        <v>58</v>
      </c>
      <c r="P80" s="576">
        <v>38.144358268277948</v>
      </c>
      <c r="Q80" s="577">
        <v>6.5763233211866874</v>
      </c>
      <c r="R80" s="576">
        <v>36.079303509356301</v>
      </c>
      <c r="S80" s="577">
        <v>6.6991570288314</v>
      </c>
      <c r="T80" s="576">
        <v>25.776338222365752</v>
      </c>
      <c r="U80" s="577">
        <v>5.7597981415363204</v>
      </c>
      <c r="V80" s="579">
        <v>58</v>
      </c>
      <c r="W80" s="576">
        <v>42.089699263802451</v>
      </c>
      <c r="X80" s="577">
        <v>6.705079905663486</v>
      </c>
      <c r="Y80" s="576">
        <v>14.533003303574461</v>
      </c>
      <c r="Z80" s="577">
        <v>4.8713000607234438</v>
      </c>
      <c r="AA80" s="576">
        <v>43.377297432623088</v>
      </c>
      <c r="AB80" s="577">
        <v>6.7652791514366832</v>
      </c>
      <c r="AC80" s="579">
        <v>58</v>
      </c>
      <c r="AD80" s="576">
        <v>50.399743623310478</v>
      </c>
      <c r="AE80" s="577">
        <v>6.8159603840789282</v>
      </c>
      <c r="AF80" s="576">
        <v>35.83751106693893</v>
      </c>
      <c r="AG80" s="577">
        <v>6.5072618828772804</v>
      </c>
      <c r="AH80" s="576">
        <v>13.76274530975059</v>
      </c>
      <c r="AI80" s="577">
        <v>4.9924023756806646</v>
      </c>
      <c r="AJ80" s="579">
        <v>58</v>
      </c>
      <c r="AK80" s="576">
        <v>42.040672403479448</v>
      </c>
      <c r="AL80" s="577">
        <v>6.7499274040479698</v>
      </c>
      <c r="AM80" s="576">
        <v>37.301188050332911</v>
      </c>
      <c r="AN80" s="577">
        <v>6.5514875172356737</v>
      </c>
      <c r="AO80" s="576">
        <v>20.658139546187641</v>
      </c>
      <c r="AP80" s="577">
        <v>5.5267630021716636</v>
      </c>
      <c r="AQ80" s="598">
        <v>58</v>
      </c>
    </row>
    <row r="81" spans="1:43" s="463" customFormat="1" ht="14.5" customHeight="1">
      <c r="A81" s="599" t="s">
        <v>27</v>
      </c>
      <c r="B81" s="600">
        <v>3.934461308161171</v>
      </c>
      <c r="C81" s="601">
        <v>1.0563133886793541</v>
      </c>
      <c r="D81" s="600">
        <v>6.2838287947548794</v>
      </c>
      <c r="E81" s="601">
        <v>1.4619016981027311</v>
      </c>
      <c r="F81" s="600">
        <v>89.781709897083957</v>
      </c>
      <c r="G81" s="601">
        <v>1.755451781707938</v>
      </c>
      <c r="H81" s="609">
        <v>336</v>
      </c>
      <c r="I81" s="600">
        <v>11.005734052151331</v>
      </c>
      <c r="J81" s="601">
        <v>1.7393816362262671</v>
      </c>
      <c r="K81" s="600">
        <v>56.428977956174712</v>
      </c>
      <c r="L81" s="601">
        <v>2.760546751803679</v>
      </c>
      <c r="M81" s="600">
        <v>32.565287991673969</v>
      </c>
      <c r="N81" s="601">
        <v>2.5832995613274758</v>
      </c>
      <c r="O81" s="609">
        <v>337</v>
      </c>
      <c r="P81" s="600">
        <v>27.708630848500821</v>
      </c>
      <c r="Q81" s="601">
        <v>2.51868514347517</v>
      </c>
      <c r="R81" s="600">
        <v>18.096812258778922</v>
      </c>
      <c r="S81" s="601">
        <v>2.2050498317540792</v>
      </c>
      <c r="T81" s="600">
        <v>54.194556892720257</v>
      </c>
      <c r="U81" s="601">
        <v>2.7997702281751482</v>
      </c>
      <c r="V81" s="609">
        <v>336</v>
      </c>
      <c r="W81" s="600">
        <v>28.7201149685887</v>
      </c>
      <c r="X81" s="601">
        <v>2.5369121831661658</v>
      </c>
      <c r="Y81" s="600">
        <v>5.5862252560878938</v>
      </c>
      <c r="Z81" s="601">
        <v>1.2743032030203181</v>
      </c>
      <c r="AA81" s="600">
        <v>65.693659775323397</v>
      </c>
      <c r="AB81" s="601">
        <v>2.6605187023962462</v>
      </c>
      <c r="AC81" s="609">
        <v>335</v>
      </c>
      <c r="AD81" s="602">
        <v>52.699476662507458</v>
      </c>
      <c r="AE81" s="601">
        <v>2.797746953032362</v>
      </c>
      <c r="AF81" s="602">
        <v>29.671256757471049</v>
      </c>
      <c r="AG81" s="601">
        <v>2.5328066013441002</v>
      </c>
      <c r="AH81" s="600">
        <v>17.629266580021479</v>
      </c>
      <c r="AI81" s="601">
        <v>2.169375411933669</v>
      </c>
      <c r="AJ81" s="609">
        <v>336</v>
      </c>
      <c r="AK81" s="600">
        <v>38.338675804350949</v>
      </c>
      <c r="AL81" s="601">
        <v>2.7181992767196932</v>
      </c>
      <c r="AM81" s="600">
        <v>28.089070284230399</v>
      </c>
      <c r="AN81" s="601">
        <v>2.495635324002603</v>
      </c>
      <c r="AO81" s="600">
        <v>33.572253911418649</v>
      </c>
      <c r="AP81" s="601">
        <v>2.663102470819346</v>
      </c>
      <c r="AQ81" s="603">
        <v>337</v>
      </c>
    </row>
    <row r="82" spans="1:43" s="463" customFormat="1" ht="14.5" customHeight="1">
      <c r="A82" s="1313" t="s">
        <v>316</v>
      </c>
      <c r="B82" s="1313" t="s">
        <v>317</v>
      </c>
      <c r="C82" s="1313" t="s">
        <v>317</v>
      </c>
      <c r="D82" s="1313" t="s">
        <v>317</v>
      </c>
      <c r="E82" s="1313" t="s">
        <v>317</v>
      </c>
      <c r="F82" s="1313" t="s">
        <v>317</v>
      </c>
      <c r="G82" s="1313" t="s">
        <v>317</v>
      </c>
      <c r="H82" s="1313" t="s">
        <v>317</v>
      </c>
      <c r="I82" s="1313" t="s">
        <v>317</v>
      </c>
      <c r="J82" s="1313" t="s">
        <v>317</v>
      </c>
      <c r="K82" s="1313" t="s">
        <v>317</v>
      </c>
      <c r="L82" s="1313" t="s">
        <v>317</v>
      </c>
      <c r="M82" s="1313" t="s">
        <v>317</v>
      </c>
      <c r="N82" s="1313" t="s">
        <v>317</v>
      </c>
      <c r="O82" s="1313" t="s">
        <v>317</v>
      </c>
      <c r="P82" s="1313" t="s">
        <v>317</v>
      </c>
      <c r="Q82" s="1313" t="s">
        <v>317</v>
      </c>
      <c r="R82" s="1313" t="s">
        <v>317</v>
      </c>
      <c r="S82" s="1313" t="s">
        <v>317</v>
      </c>
      <c r="T82" s="1313" t="s">
        <v>317</v>
      </c>
      <c r="U82" s="1313" t="s">
        <v>317</v>
      </c>
      <c r="V82" s="1313" t="s">
        <v>317</v>
      </c>
      <c r="W82" s="1313" t="s">
        <v>317</v>
      </c>
      <c r="X82" s="1313" t="s">
        <v>317</v>
      </c>
      <c r="Y82" s="1313" t="s">
        <v>317</v>
      </c>
      <c r="Z82" s="1313" t="s">
        <v>317</v>
      </c>
      <c r="AA82" s="1313" t="s">
        <v>317</v>
      </c>
      <c r="AB82" s="1313" t="s">
        <v>317</v>
      </c>
      <c r="AC82" s="1313" t="s">
        <v>317</v>
      </c>
      <c r="AD82" s="1313" t="s">
        <v>317</v>
      </c>
      <c r="AE82" s="1313" t="s">
        <v>317</v>
      </c>
      <c r="AF82" s="1313" t="s">
        <v>317</v>
      </c>
      <c r="AG82" s="1313" t="s">
        <v>317</v>
      </c>
      <c r="AH82" s="1313" t="s">
        <v>317</v>
      </c>
      <c r="AI82" s="1313" t="s">
        <v>317</v>
      </c>
      <c r="AJ82" s="1313" t="s">
        <v>317</v>
      </c>
      <c r="AK82" s="1313" t="s">
        <v>317</v>
      </c>
      <c r="AL82" s="1313" t="s">
        <v>317</v>
      </c>
      <c r="AM82" s="1313" t="s">
        <v>317</v>
      </c>
      <c r="AN82" s="1313" t="s">
        <v>317</v>
      </c>
      <c r="AO82" s="1313" t="s">
        <v>317</v>
      </c>
      <c r="AP82" s="1313" t="s">
        <v>317</v>
      </c>
      <c r="AQ82" s="1313" t="s">
        <v>317</v>
      </c>
    </row>
    <row r="83" spans="1:43" s="463" customFormat="1" ht="14.5" customHeight="1">
      <c r="A83" s="1313" t="s">
        <v>662</v>
      </c>
      <c r="B83" s="1313" t="s">
        <v>126</v>
      </c>
      <c r="C83" s="1313" t="s">
        <v>126</v>
      </c>
      <c r="D83" s="1313" t="s">
        <v>126</v>
      </c>
      <c r="E83" s="1313" t="s">
        <v>126</v>
      </c>
      <c r="F83" s="1313" t="s">
        <v>126</v>
      </c>
      <c r="G83" s="1313" t="s">
        <v>126</v>
      </c>
      <c r="H83" s="1313" t="s">
        <v>126</v>
      </c>
      <c r="I83" s="1313" t="s">
        <v>126</v>
      </c>
      <c r="J83" s="1313" t="s">
        <v>126</v>
      </c>
      <c r="K83" s="1313" t="s">
        <v>126</v>
      </c>
      <c r="L83" s="1313" t="s">
        <v>126</v>
      </c>
      <c r="M83" s="1313" t="s">
        <v>126</v>
      </c>
      <c r="N83" s="1313" t="s">
        <v>126</v>
      </c>
      <c r="O83" s="1313" t="s">
        <v>126</v>
      </c>
      <c r="P83" s="1313" t="s">
        <v>126</v>
      </c>
      <c r="Q83" s="1313" t="s">
        <v>126</v>
      </c>
      <c r="R83" s="1313" t="s">
        <v>126</v>
      </c>
      <c r="S83" s="1313" t="s">
        <v>126</v>
      </c>
      <c r="T83" s="1313" t="s">
        <v>126</v>
      </c>
      <c r="U83" s="1313" t="s">
        <v>126</v>
      </c>
      <c r="V83" s="1313" t="s">
        <v>126</v>
      </c>
      <c r="W83" s="1313" t="s">
        <v>126</v>
      </c>
      <c r="X83" s="1313" t="s">
        <v>126</v>
      </c>
      <c r="Y83" s="1313" t="s">
        <v>126</v>
      </c>
      <c r="Z83" s="1313" t="s">
        <v>126</v>
      </c>
      <c r="AA83" s="1313" t="s">
        <v>126</v>
      </c>
      <c r="AB83" s="1313" t="s">
        <v>126</v>
      </c>
      <c r="AC83" s="1313" t="s">
        <v>126</v>
      </c>
      <c r="AD83" s="1313" t="s">
        <v>126</v>
      </c>
      <c r="AE83" s="1313" t="s">
        <v>126</v>
      </c>
      <c r="AF83" s="1313" t="s">
        <v>126</v>
      </c>
      <c r="AG83" s="1313" t="s">
        <v>126</v>
      </c>
      <c r="AH83" s="1313" t="s">
        <v>126</v>
      </c>
      <c r="AI83" s="1313" t="s">
        <v>126</v>
      </c>
      <c r="AJ83" s="1313" t="s">
        <v>126</v>
      </c>
      <c r="AK83" s="1313" t="s">
        <v>126</v>
      </c>
      <c r="AL83" s="1313" t="s">
        <v>126</v>
      </c>
      <c r="AM83" s="1313" t="s">
        <v>126</v>
      </c>
      <c r="AN83" s="1313" t="s">
        <v>126</v>
      </c>
      <c r="AO83" s="1313" t="s">
        <v>126</v>
      </c>
      <c r="AP83" s="1313" t="s">
        <v>126</v>
      </c>
      <c r="AQ83" s="1313" t="s">
        <v>126</v>
      </c>
    </row>
    <row r="84" spans="1:43" s="463" customFormat="1" ht="14.5" customHeight="1">
      <c r="A84" s="1313" t="s">
        <v>318</v>
      </c>
      <c r="B84" s="1313" t="s">
        <v>318</v>
      </c>
      <c r="C84" s="1313" t="s">
        <v>318</v>
      </c>
      <c r="D84" s="1313" t="s">
        <v>318</v>
      </c>
      <c r="E84" s="1313" t="s">
        <v>318</v>
      </c>
      <c r="F84" s="1313" t="s">
        <v>318</v>
      </c>
      <c r="G84" s="1313" t="s">
        <v>318</v>
      </c>
      <c r="H84" s="1313" t="s">
        <v>318</v>
      </c>
      <c r="I84" s="1313" t="s">
        <v>318</v>
      </c>
      <c r="J84" s="1313" t="s">
        <v>318</v>
      </c>
      <c r="K84" s="1313" t="s">
        <v>318</v>
      </c>
      <c r="L84" s="1313" t="s">
        <v>318</v>
      </c>
      <c r="M84" s="1313" t="s">
        <v>318</v>
      </c>
      <c r="N84" s="1313" t="s">
        <v>318</v>
      </c>
      <c r="O84" s="1313" t="s">
        <v>318</v>
      </c>
      <c r="P84" s="1313" t="s">
        <v>318</v>
      </c>
      <c r="Q84" s="1313" t="s">
        <v>318</v>
      </c>
      <c r="R84" s="1313" t="s">
        <v>318</v>
      </c>
      <c r="S84" s="1313" t="s">
        <v>318</v>
      </c>
      <c r="T84" s="1313" t="s">
        <v>318</v>
      </c>
      <c r="U84" s="1313" t="s">
        <v>318</v>
      </c>
      <c r="V84" s="1313" t="s">
        <v>318</v>
      </c>
      <c r="W84" s="1313" t="s">
        <v>318</v>
      </c>
      <c r="X84" s="1313" t="s">
        <v>318</v>
      </c>
      <c r="Y84" s="1313" t="s">
        <v>318</v>
      </c>
      <c r="Z84" s="1313" t="s">
        <v>318</v>
      </c>
      <c r="AA84" s="1313" t="s">
        <v>318</v>
      </c>
      <c r="AB84" s="1313" t="s">
        <v>318</v>
      </c>
      <c r="AC84" s="1313" t="s">
        <v>318</v>
      </c>
      <c r="AD84" s="1313" t="s">
        <v>318</v>
      </c>
      <c r="AE84" s="1313" t="s">
        <v>318</v>
      </c>
      <c r="AF84" s="1313" t="s">
        <v>318</v>
      </c>
      <c r="AG84" s="1313" t="s">
        <v>318</v>
      </c>
      <c r="AH84" s="1313" t="s">
        <v>318</v>
      </c>
      <c r="AI84" s="1313" t="s">
        <v>318</v>
      </c>
      <c r="AJ84" s="1313" t="s">
        <v>318</v>
      </c>
      <c r="AK84" s="1313" t="s">
        <v>318</v>
      </c>
      <c r="AL84" s="1313" t="s">
        <v>318</v>
      </c>
      <c r="AM84" s="1313" t="s">
        <v>318</v>
      </c>
      <c r="AN84" s="1313" t="s">
        <v>318</v>
      </c>
      <c r="AO84" s="1313" t="s">
        <v>318</v>
      </c>
      <c r="AP84" s="1313" t="s">
        <v>318</v>
      </c>
      <c r="AQ84" s="1313" t="s">
        <v>318</v>
      </c>
    </row>
    <row r="85" spans="1:43" ht="14.5" customHeight="1"/>
    <row r="86" spans="1:43" ht="14.5" customHeight="1"/>
    <row r="87" spans="1:43" ht="14.5" customHeight="1">
      <c r="A87" s="1310">
        <v>2020</v>
      </c>
      <c r="B87" s="1310"/>
      <c r="C87" s="1310"/>
      <c r="D87" s="1310"/>
      <c r="E87" s="1310"/>
      <c r="F87" s="1310"/>
      <c r="G87" s="1310"/>
      <c r="H87" s="1310"/>
      <c r="I87" s="1310"/>
      <c r="J87" s="1310"/>
      <c r="K87" s="1310"/>
      <c r="L87" s="1310"/>
      <c r="M87" s="1310"/>
      <c r="N87" s="1310"/>
      <c r="O87" s="1310"/>
      <c r="P87" s="1310"/>
      <c r="Q87" s="1310"/>
      <c r="R87" s="1310"/>
      <c r="S87" s="1310"/>
      <c r="T87" s="1310"/>
      <c r="U87" s="1310"/>
      <c r="V87" s="1310"/>
      <c r="W87" s="1310"/>
      <c r="X87" s="1310"/>
      <c r="Y87" s="1310"/>
      <c r="Z87" s="1310"/>
      <c r="AA87" s="1310"/>
      <c r="AB87" s="1310"/>
      <c r="AC87" s="1310"/>
      <c r="AD87" s="1310"/>
      <c r="AE87" s="1310"/>
      <c r="AF87" s="1310"/>
      <c r="AG87" s="1310"/>
      <c r="AH87" s="1310"/>
      <c r="AI87" s="1310"/>
      <c r="AJ87" s="1310"/>
      <c r="AK87" s="1310"/>
      <c r="AL87" s="1310"/>
      <c r="AM87" s="1310"/>
      <c r="AN87" s="1310"/>
      <c r="AO87" s="1310"/>
      <c r="AP87" s="1310"/>
      <c r="AQ87" s="1310"/>
    </row>
    <row r="88" spans="1:43" ht="14.5" customHeight="1"/>
    <row r="89" spans="1:43" s="464" customFormat="1" ht="14.5" customHeight="1">
      <c r="A89" s="1318" t="s">
        <v>707</v>
      </c>
      <c r="B89" s="1335"/>
      <c r="C89" s="1335"/>
      <c r="D89" s="1335"/>
      <c r="E89" s="1335"/>
      <c r="F89" s="1335"/>
      <c r="G89" s="1335"/>
      <c r="H89" s="1335"/>
    </row>
    <row r="90" spans="1:43" s="463" customFormat="1" ht="14.5" customHeight="1">
      <c r="A90" s="1326" t="s">
        <v>10</v>
      </c>
      <c r="B90" s="1336" t="s">
        <v>294</v>
      </c>
      <c r="C90" s="1337" t="s">
        <v>302</v>
      </c>
      <c r="D90" s="1337" t="s">
        <v>302</v>
      </c>
      <c r="E90" s="1337" t="s">
        <v>302</v>
      </c>
      <c r="F90" s="1337" t="s">
        <v>302</v>
      </c>
      <c r="G90" s="1337" t="s">
        <v>302</v>
      </c>
      <c r="H90" s="1338" t="s">
        <v>302</v>
      </c>
    </row>
    <row r="91" spans="1:43" s="463" customFormat="1" ht="14.5" customHeight="1">
      <c r="A91" s="1340"/>
      <c r="B91" s="1343" t="s">
        <v>296</v>
      </c>
      <c r="C91" s="1343" t="s">
        <v>296</v>
      </c>
      <c r="D91" s="1343" t="s">
        <v>297</v>
      </c>
      <c r="E91" s="1343" t="s">
        <v>297</v>
      </c>
      <c r="F91" s="1343" t="s">
        <v>298</v>
      </c>
      <c r="G91" s="1343" t="s">
        <v>298</v>
      </c>
      <c r="H91" s="1241" t="s">
        <v>37</v>
      </c>
    </row>
    <row r="92" spans="1:43" s="463" customFormat="1" ht="14.5" customHeight="1" thickBot="1">
      <c r="A92" s="1341"/>
      <c r="B92" s="25" t="s">
        <v>56</v>
      </c>
      <c r="C92" s="589" t="s">
        <v>57</v>
      </c>
      <c r="D92" s="25" t="s">
        <v>56</v>
      </c>
      <c r="E92" s="589" t="s">
        <v>57</v>
      </c>
      <c r="F92" s="25" t="s">
        <v>56</v>
      </c>
      <c r="G92" s="589" t="s">
        <v>57</v>
      </c>
      <c r="H92" s="25" t="s">
        <v>123</v>
      </c>
    </row>
    <row r="93" spans="1:43" s="463" customFormat="1" ht="14.5" customHeight="1">
      <c r="A93" s="590" t="s">
        <v>11</v>
      </c>
      <c r="B93" s="567">
        <v>72.015556625362535</v>
      </c>
      <c r="C93" s="568">
        <v>2.8557872655826668</v>
      </c>
      <c r="D93" s="567">
        <v>5.0250409368609512</v>
      </c>
      <c r="E93" s="568">
        <v>1.4349948562028541</v>
      </c>
      <c r="F93" s="567">
        <v>22.959402437776522</v>
      </c>
      <c r="G93" s="568">
        <v>2.2813065689441161</v>
      </c>
      <c r="H93" s="591">
        <v>636</v>
      </c>
    </row>
    <row r="94" spans="1:43" s="463" customFormat="1" ht="14.5" customHeight="1">
      <c r="A94" s="592" t="s">
        <v>12</v>
      </c>
      <c r="B94" s="570">
        <v>69.588026636960095</v>
      </c>
      <c r="C94" s="571">
        <v>2.3766507887566881</v>
      </c>
      <c r="D94" s="570">
        <v>4.9397707644444244</v>
      </c>
      <c r="E94" s="571">
        <v>0.97306500274124497</v>
      </c>
      <c r="F94" s="570">
        <v>25.47220259859548</v>
      </c>
      <c r="G94" s="571">
        <v>2.0711757707172689</v>
      </c>
      <c r="H94" s="593">
        <v>780</v>
      </c>
    </row>
    <row r="95" spans="1:43" s="463" customFormat="1" ht="14.5" customHeight="1">
      <c r="A95" s="590" t="s">
        <v>30</v>
      </c>
      <c r="B95" s="567">
        <v>85.331393212124851</v>
      </c>
      <c r="C95" s="568">
        <v>4.222937107454503</v>
      </c>
      <c r="D95" s="567">
        <v>1.96199791121157</v>
      </c>
      <c r="E95" s="568">
        <v>1.093045168827913</v>
      </c>
      <c r="F95" s="567">
        <v>12.70660887666358</v>
      </c>
      <c r="G95" s="568">
        <v>3.965130999922224</v>
      </c>
      <c r="H95" s="591">
        <v>199</v>
      </c>
    </row>
    <row r="96" spans="1:43" s="463" customFormat="1" ht="14.5" customHeight="1">
      <c r="A96" s="592" t="s">
        <v>13</v>
      </c>
      <c r="B96" s="570">
        <v>88.158475733160017</v>
      </c>
      <c r="C96" s="571">
        <v>2.4550508172301289</v>
      </c>
      <c r="D96" s="570">
        <v>0.83613842196934351</v>
      </c>
      <c r="E96" s="571">
        <v>0.49302540688680629</v>
      </c>
      <c r="F96" s="570">
        <v>11.00538584487065</v>
      </c>
      <c r="G96" s="571">
        <v>2.3373839622866899</v>
      </c>
      <c r="H96" s="593">
        <v>352</v>
      </c>
    </row>
    <row r="97" spans="1:8" s="463" customFormat="1" ht="14.5" customHeight="1">
      <c r="A97" s="590" t="s">
        <v>14</v>
      </c>
      <c r="B97" s="567">
        <v>76.182604761564292</v>
      </c>
      <c r="C97" s="568">
        <v>5.9419362077069149</v>
      </c>
      <c r="D97" s="567">
        <v>1.7181149489917</v>
      </c>
      <c r="E97" s="568">
        <v>1.2813815697889239</v>
      </c>
      <c r="F97" s="567">
        <v>22.099280289444</v>
      </c>
      <c r="G97" s="568">
        <v>5.7558965990538384</v>
      </c>
      <c r="H97" s="591">
        <v>130</v>
      </c>
    </row>
    <row r="98" spans="1:8" s="463" customFormat="1" ht="14.5" customHeight="1">
      <c r="A98" s="592" t="s">
        <v>31</v>
      </c>
      <c r="B98" s="570">
        <v>79.128564456812342</v>
      </c>
      <c r="C98" s="571">
        <v>5.8073940307036329</v>
      </c>
      <c r="D98" s="570">
        <v>1.468622789549699</v>
      </c>
      <c r="E98" s="571">
        <v>1.504320515930448</v>
      </c>
      <c r="F98" s="570">
        <v>19.40281275363796</v>
      </c>
      <c r="G98" s="571">
        <v>5.6928679292802187</v>
      </c>
      <c r="H98" s="593">
        <v>78</v>
      </c>
    </row>
    <row r="99" spans="1:8" s="463" customFormat="1" ht="14.5" customHeight="1">
      <c r="A99" s="590" t="s">
        <v>15</v>
      </c>
      <c r="B99" s="567">
        <v>82.372906023376785</v>
      </c>
      <c r="C99" s="568">
        <v>2.016532308493947</v>
      </c>
      <c r="D99" s="567">
        <v>1.069030074403817</v>
      </c>
      <c r="E99" s="568">
        <v>0.43765518956806648</v>
      </c>
      <c r="F99" s="567">
        <v>16.558063902219391</v>
      </c>
      <c r="G99" s="568">
        <v>1.959581312842255</v>
      </c>
      <c r="H99" s="591">
        <v>562</v>
      </c>
    </row>
    <row r="100" spans="1:8" s="463" customFormat="1" ht="14.5" customHeight="1">
      <c r="A100" s="592" t="s">
        <v>16</v>
      </c>
      <c r="B100" s="570">
        <v>88.442861627010686</v>
      </c>
      <c r="C100" s="571">
        <v>2.9213358383651609</v>
      </c>
      <c r="D100" s="570">
        <v>1.237174244616958</v>
      </c>
      <c r="E100" s="571">
        <v>0.7833355375908343</v>
      </c>
      <c r="F100" s="570">
        <v>10.31996412837236</v>
      </c>
      <c r="G100" s="571">
        <v>2.6682245662015638</v>
      </c>
      <c r="H100" s="593">
        <v>231</v>
      </c>
    </row>
    <row r="101" spans="1:8" s="463" customFormat="1" ht="14.5" customHeight="1">
      <c r="A101" s="590" t="s">
        <v>17</v>
      </c>
      <c r="B101" s="567">
        <v>75.58170466840609</v>
      </c>
      <c r="C101" s="568">
        <v>2.6424244677961322</v>
      </c>
      <c r="D101" s="567">
        <v>2.9951223005652272</v>
      </c>
      <c r="E101" s="568">
        <v>0.97413275107882025</v>
      </c>
      <c r="F101" s="567">
        <v>21.423173031028679</v>
      </c>
      <c r="G101" s="568">
        <v>2.245610495721337</v>
      </c>
      <c r="H101" s="591">
        <v>470</v>
      </c>
    </row>
    <row r="102" spans="1:8" s="463" customFormat="1" ht="14.5" customHeight="1">
      <c r="A102" s="592" t="s">
        <v>18</v>
      </c>
      <c r="B102" s="570">
        <v>81.03961112007913</v>
      </c>
      <c r="C102" s="571">
        <v>2.024035700699033</v>
      </c>
      <c r="D102" s="570">
        <v>1.9880482893797251</v>
      </c>
      <c r="E102" s="571">
        <v>0.64381875928454479</v>
      </c>
      <c r="F102" s="570">
        <v>16.97234059054114</v>
      </c>
      <c r="G102" s="571">
        <v>1.821598953146554</v>
      </c>
      <c r="H102" s="593">
        <v>660</v>
      </c>
    </row>
    <row r="103" spans="1:8" s="463" customFormat="1" ht="14.5" customHeight="1">
      <c r="A103" s="590" t="s">
        <v>19</v>
      </c>
      <c r="B103" s="567">
        <v>68.73860803361552</v>
      </c>
      <c r="C103" s="568">
        <v>3.1849982414783038</v>
      </c>
      <c r="D103" s="567">
        <v>7.7889039392700026</v>
      </c>
      <c r="E103" s="568">
        <v>1.87912142576882</v>
      </c>
      <c r="F103" s="567">
        <v>23.472488027114469</v>
      </c>
      <c r="G103" s="568">
        <v>2.322507778622283</v>
      </c>
      <c r="H103" s="591">
        <v>542</v>
      </c>
    </row>
    <row r="104" spans="1:8" s="463" customFormat="1" ht="14.5" customHeight="1">
      <c r="A104" s="592" t="s">
        <v>20</v>
      </c>
      <c r="B104" s="570">
        <v>86.654932644831391</v>
      </c>
      <c r="C104" s="571">
        <v>3.075317680799595</v>
      </c>
      <c r="D104" s="570">
        <v>1.2366176745845709</v>
      </c>
      <c r="E104" s="571">
        <v>1.2362909636741219</v>
      </c>
      <c r="F104" s="570">
        <v>12.108449680584039</v>
      </c>
      <c r="G104" s="571">
        <v>2.635613452890945</v>
      </c>
      <c r="H104" s="593">
        <v>177</v>
      </c>
    </row>
    <row r="105" spans="1:8" s="463" customFormat="1" ht="14.5" customHeight="1">
      <c r="A105" s="590" t="s">
        <v>21</v>
      </c>
      <c r="B105" s="567">
        <v>81.527008734699848</v>
      </c>
      <c r="C105" s="568">
        <v>2.7820494209038782</v>
      </c>
      <c r="D105" s="567">
        <v>3.2413047352293201</v>
      </c>
      <c r="E105" s="568">
        <v>0.94955215044276242</v>
      </c>
      <c r="F105" s="567">
        <v>15.23168653007084</v>
      </c>
      <c r="G105" s="568">
        <v>2.6137442410419252</v>
      </c>
      <c r="H105" s="591">
        <v>361</v>
      </c>
    </row>
    <row r="106" spans="1:8" s="463" customFormat="1" ht="14.5" customHeight="1">
      <c r="A106" s="592" t="s">
        <v>22</v>
      </c>
      <c r="B106" s="570">
        <v>89.416077107350546</v>
      </c>
      <c r="C106" s="571">
        <v>1.960809670122198</v>
      </c>
      <c r="D106" s="570">
        <v>1.0852242666572449</v>
      </c>
      <c r="E106" s="571">
        <v>0.53401489204461405</v>
      </c>
      <c r="F106" s="570">
        <v>9.4986986259922084</v>
      </c>
      <c r="G106" s="571">
        <v>1.8673521893510909</v>
      </c>
      <c r="H106" s="593">
        <v>283</v>
      </c>
    </row>
    <row r="107" spans="1:8" s="463" customFormat="1" ht="14.5" customHeight="1">
      <c r="A107" s="590" t="s">
        <v>23</v>
      </c>
      <c r="B107" s="567">
        <v>83.016589978051982</v>
      </c>
      <c r="C107" s="568">
        <v>2.3036873517669449</v>
      </c>
      <c r="D107" s="567">
        <v>1.9945896448729019</v>
      </c>
      <c r="E107" s="568">
        <v>0.77971199062066621</v>
      </c>
      <c r="F107" s="567">
        <v>14.98882037707512</v>
      </c>
      <c r="G107" s="568">
        <v>2.0370527313154079</v>
      </c>
      <c r="H107" s="591">
        <v>370</v>
      </c>
    </row>
    <row r="108" spans="1:8" s="463" customFormat="1" ht="14.5" customHeight="1" thickBot="1">
      <c r="A108" s="594" t="s">
        <v>24</v>
      </c>
      <c r="B108" s="574">
        <v>84.190956599991054</v>
      </c>
      <c r="C108" s="595">
        <v>2.497043896324258</v>
      </c>
      <c r="D108" s="574">
        <v>0.57688866541415451</v>
      </c>
      <c r="E108" s="595">
        <v>0.4165927352912287</v>
      </c>
      <c r="F108" s="574">
        <v>15.232154734594801</v>
      </c>
      <c r="G108" s="595">
        <v>2.4450647515394022</v>
      </c>
      <c r="H108" s="596">
        <v>317</v>
      </c>
    </row>
    <row r="109" spans="1:8" s="463" customFormat="1" ht="14.5" customHeight="1">
      <c r="A109" s="597" t="s">
        <v>26</v>
      </c>
      <c r="B109" s="576">
        <v>75.847955390664595</v>
      </c>
      <c r="C109" s="577">
        <v>0.95480350180442253</v>
      </c>
      <c r="D109" s="576">
        <v>3.5755375812574171</v>
      </c>
      <c r="E109" s="577">
        <v>0.40723190038640988</v>
      </c>
      <c r="F109" s="576">
        <v>20.57650702807798</v>
      </c>
      <c r="G109" s="577">
        <v>0.80931858048655403</v>
      </c>
      <c r="H109" s="598">
        <v>4405</v>
      </c>
    </row>
    <row r="110" spans="1:8" s="463" customFormat="1" ht="14.5" customHeight="1">
      <c r="A110" s="597" t="s">
        <v>25</v>
      </c>
      <c r="B110" s="576">
        <v>85.760305410715887</v>
      </c>
      <c r="C110" s="577">
        <v>1.252258782414043</v>
      </c>
      <c r="D110" s="576">
        <v>1.706961884617386</v>
      </c>
      <c r="E110" s="577">
        <v>0.34523121664763312</v>
      </c>
      <c r="F110" s="576">
        <v>12.53273270466673</v>
      </c>
      <c r="G110" s="577">
        <v>1.180934370133629</v>
      </c>
      <c r="H110" s="598">
        <v>1743</v>
      </c>
    </row>
    <row r="111" spans="1:8" s="463" customFormat="1" ht="14.5" customHeight="1">
      <c r="A111" s="599" t="s">
        <v>27</v>
      </c>
      <c r="B111" s="600">
        <v>77.878981084574463</v>
      </c>
      <c r="C111" s="601">
        <v>0.80119415182585396</v>
      </c>
      <c r="D111" s="600">
        <v>3.19266921571197</v>
      </c>
      <c r="E111" s="601">
        <v>0.33167446290077202</v>
      </c>
      <c r="F111" s="600">
        <v>18.928349699713571</v>
      </c>
      <c r="G111" s="601">
        <v>0.68681645044155193</v>
      </c>
      <c r="H111" s="603">
        <v>6148</v>
      </c>
    </row>
    <row r="112" spans="1:8" s="463" customFormat="1" ht="14.5" customHeight="1">
      <c r="A112" s="1313" t="s">
        <v>299</v>
      </c>
      <c r="B112" s="1313" t="s">
        <v>285</v>
      </c>
      <c r="C112" s="1313" t="s">
        <v>285</v>
      </c>
      <c r="D112" s="1313" t="s">
        <v>285</v>
      </c>
      <c r="E112" s="1313" t="s">
        <v>285</v>
      </c>
      <c r="F112" s="1313" t="s">
        <v>285</v>
      </c>
      <c r="G112" s="1313" t="s">
        <v>285</v>
      </c>
      <c r="H112" s="1313" t="s">
        <v>285</v>
      </c>
    </row>
    <row r="113" spans="1:8" s="464" customFormat="1" ht="26.15" customHeight="1">
      <c r="A113" s="1317" t="s">
        <v>301</v>
      </c>
      <c r="B113" s="1317" t="s">
        <v>301</v>
      </c>
      <c r="C113" s="1317" t="s">
        <v>301</v>
      </c>
      <c r="D113" s="1317" t="s">
        <v>301</v>
      </c>
      <c r="E113" s="1317" t="s">
        <v>301</v>
      </c>
      <c r="F113" s="1317" t="s">
        <v>301</v>
      </c>
      <c r="G113" s="1317" t="s">
        <v>301</v>
      </c>
      <c r="H113" s="1317" t="s">
        <v>301</v>
      </c>
    </row>
    <row r="114" spans="1:8" ht="14.5" customHeight="1"/>
    <row r="115" spans="1:8" s="464" customFormat="1" ht="14.5" customHeight="1">
      <c r="A115" s="1318" t="s">
        <v>708</v>
      </c>
      <c r="B115" s="1335"/>
      <c r="C115" s="1335"/>
      <c r="D115" s="1335"/>
      <c r="E115" s="1335"/>
      <c r="F115" s="1335"/>
      <c r="G115" s="1335"/>
      <c r="H115" s="1335"/>
    </row>
    <row r="116" spans="1:8" s="463" customFormat="1" ht="14.5" customHeight="1">
      <c r="A116" s="1326" t="s">
        <v>10</v>
      </c>
      <c r="B116" s="1336" t="s">
        <v>294</v>
      </c>
      <c r="C116" s="1337" t="s">
        <v>302</v>
      </c>
      <c r="D116" s="1337" t="s">
        <v>302</v>
      </c>
      <c r="E116" s="1337" t="s">
        <v>302</v>
      </c>
      <c r="F116" s="1337" t="s">
        <v>302</v>
      </c>
      <c r="G116" s="1337" t="s">
        <v>302</v>
      </c>
      <c r="H116" s="1338" t="s">
        <v>302</v>
      </c>
    </row>
    <row r="117" spans="1:8" s="463" customFormat="1" ht="14.5" customHeight="1">
      <c r="A117" s="1340"/>
      <c r="B117" s="1339" t="s">
        <v>296</v>
      </c>
      <c r="C117" s="1339" t="s">
        <v>296</v>
      </c>
      <c r="D117" s="1339" t="s">
        <v>297</v>
      </c>
      <c r="E117" s="1339" t="s">
        <v>297</v>
      </c>
      <c r="F117" s="1339" t="s">
        <v>298</v>
      </c>
      <c r="G117" s="1339" t="s">
        <v>298</v>
      </c>
      <c r="H117" s="1233" t="s">
        <v>37</v>
      </c>
    </row>
    <row r="118" spans="1:8" s="463" customFormat="1" ht="14.5" customHeight="1" thickBot="1">
      <c r="A118" s="1341"/>
      <c r="B118" s="25" t="s">
        <v>56</v>
      </c>
      <c r="C118" s="589" t="s">
        <v>57</v>
      </c>
      <c r="D118" s="25" t="s">
        <v>56</v>
      </c>
      <c r="E118" s="589" t="s">
        <v>57</v>
      </c>
      <c r="F118" s="25" t="s">
        <v>56</v>
      </c>
      <c r="G118" s="589" t="s">
        <v>57</v>
      </c>
      <c r="H118" s="25" t="s">
        <v>123</v>
      </c>
    </row>
    <row r="119" spans="1:8" s="463" customFormat="1" ht="14.5" customHeight="1">
      <c r="A119" s="590" t="s">
        <v>11</v>
      </c>
      <c r="B119" s="580">
        <v>39.580042190684964</v>
      </c>
      <c r="C119" s="581">
        <v>3.2456896854395758</v>
      </c>
      <c r="D119" s="580">
        <v>55.75061899064567</v>
      </c>
      <c r="E119" s="581">
        <v>3.9328623987800779</v>
      </c>
      <c r="F119" s="580">
        <v>4.6693388186693694</v>
      </c>
      <c r="G119" s="581">
        <v>2.0891351960865649</v>
      </c>
      <c r="H119" s="604">
        <v>439</v>
      </c>
    </row>
    <row r="120" spans="1:8" s="463" customFormat="1" ht="14.5" customHeight="1">
      <c r="A120" s="592" t="s">
        <v>12</v>
      </c>
      <c r="B120" s="585">
        <v>44.060967853818738</v>
      </c>
      <c r="C120" s="584">
        <v>4.4600912562611086</v>
      </c>
      <c r="D120" s="585">
        <v>52.151762836756603</v>
      </c>
      <c r="E120" s="584">
        <v>5.2531195294953026</v>
      </c>
      <c r="F120" s="585">
        <v>3.7872693094246599</v>
      </c>
      <c r="G120" s="584">
        <v>1.4019254381866291</v>
      </c>
      <c r="H120" s="605">
        <v>272</v>
      </c>
    </row>
    <row r="121" spans="1:8" s="463" customFormat="1" ht="14.5" customHeight="1">
      <c r="A121" s="590" t="s">
        <v>30</v>
      </c>
      <c r="B121" s="580" t="s">
        <v>462</v>
      </c>
      <c r="C121" s="581" t="s">
        <v>462</v>
      </c>
      <c r="D121" s="580" t="s">
        <v>462</v>
      </c>
      <c r="E121" s="581" t="s">
        <v>462</v>
      </c>
      <c r="F121" s="580" t="s">
        <v>462</v>
      </c>
      <c r="G121" s="581" t="s">
        <v>462</v>
      </c>
      <c r="H121" s="604" t="s">
        <v>462</v>
      </c>
    </row>
    <row r="122" spans="1:8" s="463" customFormat="1" ht="14.5" customHeight="1">
      <c r="A122" s="592" t="s">
        <v>13</v>
      </c>
      <c r="B122" s="585">
        <v>68.908291617006441</v>
      </c>
      <c r="C122" s="584">
        <v>8.4815501820401416</v>
      </c>
      <c r="D122" s="585">
        <v>31.09170838299357</v>
      </c>
      <c r="E122" s="584">
        <v>8.4815501820401416</v>
      </c>
      <c r="F122" s="585">
        <v>0</v>
      </c>
      <c r="G122" s="584"/>
      <c r="H122" s="605">
        <v>43</v>
      </c>
    </row>
    <row r="123" spans="1:8" s="463" customFormat="1" ht="14.5" customHeight="1">
      <c r="A123" s="590" t="s">
        <v>14</v>
      </c>
      <c r="B123" s="580" t="s">
        <v>462</v>
      </c>
      <c r="C123" s="581" t="s">
        <v>462</v>
      </c>
      <c r="D123" s="580" t="s">
        <v>462</v>
      </c>
      <c r="E123" s="581" t="s">
        <v>462</v>
      </c>
      <c r="F123" s="580" t="s">
        <v>462</v>
      </c>
      <c r="G123" s="581" t="s">
        <v>462</v>
      </c>
      <c r="H123" s="604" t="s">
        <v>462</v>
      </c>
    </row>
    <row r="124" spans="1:8" s="463" customFormat="1" ht="14.5" customHeight="1">
      <c r="A124" s="592" t="s">
        <v>31</v>
      </c>
      <c r="B124" s="585">
        <v>29.081815135409268</v>
      </c>
      <c r="C124" s="584">
        <v>6.0216574526556794</v>
      </c>
      <c r="D124" s="585">
        <v>63.332148140066778</v>
      </c>
      <c r="E124" s="584">
        <v>6.0081046681596071</v>
      </c>
      <c r="F124" s="585">
        <v>7.5860367245239448</v>
      </c>
      <c r="G124" s="584">
        <v>3.5909517827848481</v>
      </c>
      <c r="H124" s="605">
        <v>42</v>
      </c>
    </row>
    <row r="125" spans="1:8" s="463" customFormat="1" ht="14.5" customHeight="1">
      <c r="A125" s="590" t="s">
        <v>15</v>
      </c>
      <c r="B125" s="580">
        <v>51.366610358762088</v>
      </c>
      <c r="C125" s="581">
        <v>4.2377866434986204</v>
      </c>
      <c r="D125" s="580">
        <v>45.528382489256089</v>
      </c>
      <c r="E125" s="581">
        <v>4.1719652792352946</v>
      </c>
      <c r="F125" s="580">
        <v>3.1050071519818299</v>
      </c>
      <c r="G125" s="581">
        <v>1.9916421580648449</v>
      </c>
      <c r="H125" s="604">
        <v>229</v>
      </c>
    </row>
    <row r="126" spans="1:8" s="463" customFormat="1" ht="14.5" customHeight="1">
      <c r="A126" s="592" t="s">
        <v>16</v>
      </c>
      <c r="B126" s="585">
        <v>86.239198452655927</v>
      </c>
      <c r="C126" s="584">
        <v>11.00219581063882</v>
      </c>
      <c r="D126" s="585">
        <v>13.760801547344069</v>
      </c>
      <c r="E126" s="584">
        <v>11.00219581063882</v>
      </c>
      <c r="F126" s="585">
        <v>0</v>
      </c>
      <c r="G126" s="584"/>
      <c r="H126" s="605">
        <v>52</v>
      </c>
    </row>
    <row r="127" spans="1:8" s="463" customFormat="1" ht="14.5" customHeight="1">
      <c r="A127" s="590" t="s">
        <v>17</v>
      </c>
      <c r="B127" s="580">
        <v>55.446959275102493</v>
      </c>
      <c r="C127" s="581">
        <v>4.0897976595853693</v>
      </c>
      <c r="D127" s="580">
        <v>43.291075931240947</v>
      </c>
      <c r="E127" s="581">
        <v>4.0750712023469697</v>
      </c>
      <c r="F127" s="580">
        <v>1.261964793656561</v>
      </c>
      <c r="G127" s="581">
        <v>0.69096341353916368</v>
      </c>
      <c r="H127" s="604">
        <v>521</v>
      </c>
    </row>
    <row r="128" spans="1:8" s="463" customFormat="1" ht="14.5" customHeight="1">
      <c r="A128" s="592" t="s">
        <v>18</v>
      </c>
      <c r="B128" s="585">
        <v>44.884407910828443</v>
      </c>
      <c r="C128" s="584">
        <v>2.3922987065777161</v>
      </c>
      <c r="D128" s="585">
        <v>51.892661160602302</v>
      </c>
      <c r="E128" s="584">
        <v>2.2835383642622671</v>
      </c>
      <c r="F128" s="585">
        <v>3.2229309285692591</v>
      </c>
      <c r="G128" s="584">
        <v>0.64297371034845818</v>
      </c>
      <c r="H128" s="605">
        <v>1479</v>
      </c>
    </row>
    <row r="129" spans="1:44" s="463" customFormat="1" ht="14.5" customHeight="1">
      <c r="A129" s="590" t="s">
        <v>19</v>
      </c>
      <c r="B129" s="580">
        <v>28.306940379367241</v>
      </c>
      <c r="C129" s="581">
        <v>5.0431007561894852</v>
      </c>
      <c r="D129" s="580">
        <v>68.451823433330432</v>
      </c>
      <c r="E129" s="581">
        <v>4.4529679245401246</v>
      </c>
      <c r="F129" s="580">
        <v>3.241236187302337</v>
      </c>
      <c r="G129" s="581">
        <v>1.9106206031099671</v>
      </c>
      <c r="H129" s="604">
        <v>111</v>
      </c>
    </row>
    <row r="130" spans="1:44" s="463" customFormat="1" ht="14.5" customHeight="1">
      <c r="A130" s="592" t="s">
        <v>20</v>
      </c>
      <c r="B130" s="585" t="s">
        <v>462</v>
      </c>
      <c r="C130" s="584" t="s">
        <v>462</v>
      </c>
      <c r="D130" s="585" t="s">
        <v>462</v>
      </c>
      <c r="E130" s="584" t="s">
        <v>462</v>
      </c>
      <c r="F130" s="585" t="s">
        <v>462</v>
      </c>
      <c r="G130" s="584" t="s">
        <v>462</v>
      </c>
      <c r="H130" s="605" t="s">
        <v>462</v>
      </c>
    </row>
    <row r="131" spans="1:44" s="463" customFormat="1" ht="14.5" customHeight="1">
      <c r="A131" s="590" t="s">
        <v>21</v>
      </c>
      <c r="B131" s="580">
        <v>61.013056505882489</v>
      </c>
      <c r="C131" s="581">
        <v>4.2449554267497938</v>
      </c>
      <c r="D131" s="580">
        <v>38.986943494117511</v>
      </c>
      <c r="E131" s="581">
        <v>4.2449554267497911</v>
      </c>
      <c r="F131" s="580">
        <v>0</v>
      </c>
      <c r="G131" s="581"/>
      <c r="H131" s="604">
        <v>167</v>
      </c>
    </row>
    <row r="132" spans="1:44" s="463" customFormat="1" ht="14.5" customHeight="1">
      <c r="A132" s="592" t="s">
        <v>22</v>
      </c>
      <c r="B132" s="585" t="s">
        <v>462</v>
      </c>
      <c r="C132" s="584" t="s">
        <v>462</v>
      </c>
      <c r="D132" s="585" t="s">
        <v>462</v>
      </c>
      <c r="E132" s="584" t="s">
        <v>462</v>
      </c>
      <c r="F132" s="585" t="s">
        <v>462</v>
      </c>
      <c r="G132" s="584" t="s">
        <v>462</v>
      </c>
      <c r="H132" s="605" t="s">
        <v>462</v>
      </c>
    </row>
    <row r="133" spans="1:44" s="463" customFormat="1" ht="14.5" customHeight="1">
      <c r="A133" s="590" t="s">
        <v>23</v>
      </c>
      <c r="B133" s="580">
        <v>43.516774366840693</v>
      </c>
      <c r="C133" s="581">
        <v>10.315508037779599</v>
      </c>
      <c r="D133" s="580">
        <v>51.442126892940173</v>
      </c>
      <c r="E133" s="581">
        <v>9.802758656313344</v>
      </c>
      <c r="F133" s="580">
        <v>5.0410987402191276</v>
      </c>
      <c r="G133" s="581">
        <v>3.8693974893351428</v>
      </c>
      <c r="H133" s="604">
        <v>66</v>
      </c>
    </row>
    <row r="134" spans="1:44" s="463" customFormat="1" ht="14.5" customHeight="1" thickBot="1">
      <c r="A134" s="594" t="s">
        <v>24</v>
      </c>
      <c r="B134" s="588">
        <v>92.947965164924469</v>
      </c>
      <c r="C134" s="606">
        <v>5.7348964380232266</v>
      </c>
      <c r="D134" s="588">
        <v>7.0520348350755224</v>
      </c>
      <c r="E134" s="606">
        <v>5.7348964380232283</v>
      </c>
      <c r="F134" s="588">
        <v>0</v>
      </c>
      <c r="G134" s="606"/>
      <c r="H134" s="607">
        <v>29</v>
      </c>
    </row>
    <row r="135" spans="1:44" s="463" customFormat="1" ht="14.5" customHeight="1">
      <c r="A135" s="597" t="s">
        <v>26</v>
      </c>
      <c r="B135" s="576">
        <v>45.53790468775582</v>
      </c>
      <c r="C135" s="577">
        <v>1.614873694375264</v>
      </c>
      <c r="D135" s="576">
        <v>51.128598435677809</v>
      </c>
      <c r="E135" s="577">
        <v>1.60390579260882</v>
      </c>
      <c r="F135" s="576">
        <v>3.3334968765663739</v>
      </c>
      <c r="G135" s="577">
        <v>0.53986441715172007</v>
      </c>
      <c r="H135" s="598">
        <v>3184</v>
      </c>
    </row>
    <row r="136" spans="1:44" s="463" customFormat="1" ht="14.5" customHeight="1">
      <c r="A136" s="597" t="s">
        <v>25</v>
      </c>
      <c r="B136" s="576">
        <v>69.983321926813304</v>
      </c>
      <c r="C136" s="577">
        <v>4.0484559438311498</v>
      </c>
      <c r="D136" s="576">
        <v>30.0166780731867</v>
      </c>
      <c r="E136" s="577">
        <v>4.0484559438311498</v>
      </c>
      <c r="F136" s="576">
        <v>0</v>
      </c>
      <c r="G136" s="577"/>
      <c r="H136" s="598">
        <v>344</v>
      </c>
    </row>
    <row r="137" spans="1:44" s="463" customFormat="1" ht="14.5" customHeight="1">
      <c r="A137" s="599" t="s">
        <v>27</v>
      </c>
      <c r="B137" s="600">
        <v>48.639668244459607</v>
      </c>
      <c r="C137" s="601">
        <v>1.67499456906785</v>
      </c>
      <c r="D137" s="600">
        <v>48.449806556119263</v>
      </c>
      <c r="E137" s="601">
        <v>1.614292941010651</v>
      </c>
      <c r="F137" s="600">
        <v>2.9105251994211261</v>
      </c>
      <c r="G137" s="601">
        <v>0.48737899096024512</v>
      </c>
      <c r="H137" s="603">
        <v>3528</v>
      </c>
    </row>
    <row r="138" spans="1:44" s="463" customFormat="1" ht="14.5" customHeight="1">
      <c r="A138" s="1313" t="s">
        <v>305</v>
      </c>
      <c r="B138" s="1313" t="s">
        <v>285</v>
      </c>
      <c r="C138" s="1313" t="s">
        <v>285</v>
      </c>
      <c r="D138" s="1313" t="s">
        <v>285</v>
      </c>
      <c r="E138" s="1313" t="s">
        <v>285</v>
      </c>
      <c r="F138" s="1313" t="s">
        <v>285</v>
      </c>
      <c r="G138" s="1313" t="s">
        <v>285</v>
      </c>
      <c r="H138" s="1313" t="s">
        <v>285</v>
      </c>
    </row>
    <row r="139" spans="1:44" s="464" customFormat="1" ht="38.15" customHeight="1">
      <c r="A139" s="1317" t="s">
        <v>651</v>
      </c>
      <c r="B139" s="1317" t="s">
        <v>126</v>
      </c>
      <c r="C139" s="1317" t="s">
        <v>126</v>
      </c>
      <c r="D139" s="1317" t="s">
        <v>126</v>
      </c>
      <c r="E139" s="1317" t="s">
        <v>126</v>
      </c>
      <c r="F139" s="1317" t="s">
        <v>126</v>
      </c>
      <c r="G139" s="1317" t="s">
        <v>126</v>
      </c>
      <c r="H139" s="1317" t="s">
        <v>126</v>
      </c>
    </row>
    <row r="140" spans="1:44" s="464" customFormat="1" ht="27" customHeight="1">
      <c r="A140" s="1317" t="s">
        <v>306</v>
      </c>
      <c r="B140" s="1317" t="s">
        <v>306</v>
      </c>
      <c r="C140" s="1317" t="s">
        <v>306</v>
      </c>
      <c r="D140" s="1317" t="s">
        <v>306</v>
      </c>
      <c r="E140" s="1317" t="s">
        <v>306</v>
      </c>
      <c r="F140" s="1317" t="s">
        <v>306</v>
      </c>
      <c r="G140" s="1317" t="s">
        <v>306</v>
      </c>
      <c r="H140" s="1317" t="s">
        <v>306</v>
      </c>
    </row>
    <row r="141" spans="1:44" ht="14.5" customHeight="1"/>
    <row r="142" spans="1:44" s="463" customFormat="1" ht="14.5" customHeight="1">
      <c r="A142" s="1314" t="s">
        <v>709</v>
      </c>
      <c r="B142" s="1342"/>
      <c r="C142" s="1342"/>
      <c r="D142" s="1342"/>
      <c r="E142" s="1342"/>
      <c r="F142" s="1342"/>
      <c r="G142" s="1342"/>
      <c r="H142" s="1342"/>
      <c r="I142" s="1342"/>
      <c r="J142" s="1342"/>
      <c r="K142" s="1342"/>
      <c r="L142" s="1342"/>
      <c r="M142" s="1342"/>
      <c r="N142" s="1342"/>
      <c r="O142" s="1342"/>
      <c r="P142" s="1342"/>
      <c r="Q142" s="1342"/>
      <c r="R142" s="1342"/>
      <c r="S142" s="1342"/>
      <c r="T142" s="1342"/>
      <c r="U142" s="1342"/>
      <c r="V142" s="1342"/>
      <c r="W142" s="1342"/>
      <c r="X142" s="1342"/>
      <c r="Y142" s="1342"/>
      <c r="Z142" s="1342"/>
      <c r="AA142" s="1342"/>
      <c r="AB142" s="1342"/>
      <c r="AC142" s="1342"/>
      <c r="AD142" s="1342"/>
      <c r="AE142" s="1342"/>
      <c r="AF142" s="1342"/>
      <c r="AG142" s="1342"/>
      <c r="AH142" s="1342"/>
      <c r="AI142" s="1342"/>
      <c r="AJ142" s="1342"/>
      <c r="AK142" s="1342"/>
      <c r="AL142" s="1342"/>
      <c r="AM142" s="1342"/>
      <c r="AN142" s="1342"/>
      <c r="AO142" s="1342"/>
      <c r="AP142" s="1342"/>
      <c r="AQ142" s="1342"/>
    </row>
    <row r="143" spans="1:44" s="464" customFormat="1" ht="14.5" customHeight="1">
      <c r="A143" s="1326" t="s">
        <v>10</v>
      </c>
      <c r="B143" s="1345" t="s">
        <v>657</v>
      </c>
      <c r="C143" s="1315" t="s">
        <v>307</v>
      </c>
      <c r="D143" s="1315" t="s">
        <v>307</v>
      </c>
      <c r="E143" s="1315" t="s">
        <v>307</v>
      </c>
      <c r="F143" s="1315" t="s">
        <v>307</v>
      </c>
      <c r="G143" s="1315" t="s">
        <v>307</v>
      </c>
      <c r="H143" s="1315" t="s">
        <v>307</v>
      </c>
      <c r="I143" s="1345" t="s">
        <v>656</v>
      </c>
      <c r="J143" s="1315" t="s">
        <v>308</v>
      </c>
      <c r="K143" s="1315" t="s">
        <v>308</v>
      </c>
      <c r="L143" s="1315" t="s">
        <v>308</v>
      </c>
      <c r="M143" s="1315" t="s">
        <v>308</v>
      </c>
      <c r="N143" s="1315" t="s">
        <v>308</v>
      </c>
      <c r="O143" s="1315" t="s">
        <v>308</v>
      </c>
      <c r="P143" s="1345" t="s">
        <v>658</v>
      </c>
      <c r="Q143" s="1315" t="s">
        <v>309</v>
      </c>
      <c r="R143" s="1315" t="s">
        <v>309</v>
      </c>
      <c r="S143" s="1315" t="s">
        <v>309</v>
      </c>
      <c r="T143" s="1315" t="s">
        <v>309</v>
      </c>
      <c r="U143" s="1315" t="s">
        <v>309</v>
      </c>
      <c r="V143" s="1315" t="s">
        <v>309</v>
      </c>
      <c r="W143" s="1345" t="s">
        <v>659</v>
      </c>
      <c r="X143" s="1315" t="s">
        <v>310</v>
      </c>
      <c r="Y143" s="1315" t="s">
        <v>310</v>
      </c>
      <c r="Z143" s="1315" t="s">
        <v>310</v>
      </c>
      <c r="AA143" s="1315" t="s">
        <v>310</v>
      </c>
      <c r="AB143" s="1315" t="s">
        <v>310</v>
      </c>
      <c r="AC143" s="1315" t="s">
        <v>310</v>
      </c>
      <c r="AD143" s="1345" t="s">
        <v>660</v>
      </c>
      <c r="AE143" s="1315" t="s">
        <v>311</v>
      </c>
      <c r="AF143" s="1315" t="s">
        <v>311</v>
      </c>
      <c r="AG143" s="1315" t="s">
        <v>311</v>
      </c>
      <c r="AH143" s="1315" t="s">
        <v>311</v>
      </c>
      <c r="AI143" s="1315" t="s">
        <v>311</v>
      </c>
      <c r="AJ143" s="1315" t="s">
        <v>311</v>
      </c>
      <c r="AK143" s="1345" t="s">
        <v>661</v>
      </c>
      <c r="AL143" s="1315" t="s">
        <v>312</v>
      </c>
      <c r="AM143" s="1315" t="s">
        <v>312</v>
      </c>
      <c r="AN143" s="1315" t="s">
        <v>312</v>
      </c>
      <c r="AO143" s="1315" t="s">
        <v>312</v>
      </c>
      <c r="AP143" s="1315" t="s">
        <v>312</v>
      </c>
      <c r="AQ143" s="1346" t="s">
        <v>312</v>
      </c>
      <c r="AR143" s="1243"/>
    </row>
    <row r="144" spans="1:44" s="464" customFormat="1" ht="14.5" customHeight="1">
      <c r="A144" s="1340"/>
      <c r="B144" s="1344" t="s">
        <v>313</v>
      </c>
      <c r="C144" s="1344" t="s">
        <v>313</v>
      </c>
      <c r="D144" s="1344" t="s">
        <v>314</v>
      </c>
      <c r="E144" s="1344" t="s">
        <v>314</v>
      </c>
      <c r="F144" s="1344" t="s">
        <v>315</v>
      </c>
      <c r="G144" s="1344" t="s">
        <v>315</v>
      </c>
      <c r="H144" s="1238" t="s">
        <v>37</v>
      </c>
      <c r="I144" s="1344" t="s">
        <v>313</v>
      </c>
      <c r="J144" s="1344" t="s">
        <v>313</v>
      </c>
      <c r="K144" s="1344" t="s">
        <v>314</v>
      </c>
      <c r="L144" s="1344" t="s">
        <v>314</v>
      </c>
      <c r="M144" s="1344" t="s">
        <v>315</v>
      </c>
      <c r="N144" s="1344" t="s">
        <v>315</v>
      </c>
      <c r="O144" s="1238" t="s">
        <v>37</v>
      </c>
      <c r="P144" s="1344" t="s">
        <v>313</v>
      </c>
      <c r="Q144" s="1344" t="s">
        <v>313</v>
      </c>
      <c r="R144" s="1344" t="s">
        <v>314</v>
      </c>
      <c r="S144" s="1344" t="s">
        <v>314</v>
      </c>
      <c r="T144" s="1344" t="s">
        <v>315</v>
      </c>
      <c r="U144" s="1344" t="s">
        <v>315</v>
      </c>
      <c r="V144" s="1238" t="s">
        <v>37</v>
      </c>
      <c r="W144" s="1344" t="s">
        <v>313</v>
      </c>
      <c r="X144" s="1344" t="s">
        <v>313</v>
      </c>
      <c r="Y144" s="1344" t="s">
        <v>314</v>
      </c>
      <c r="Z144" s="1344" t="s">
        <v>314</v>
      </c>
      <c r="AA144" s="1344" t="s">
        <v>315</v>
      </c>
      <c r="AB144" s="1344" t="s">
        <v>315</v>
      </c>
      <c r="AC144" s="1238" t="s">
        <v>37</v>
      </c>
      <c r="AD144" s="1344" t="s">
        <v>313</v>
      </c>
      <c r="AE144" s="1344" t="s">
        <v>313</v>
      </c>
      <c r="AF144" s="1344" t="s">
        <v>314</v>
      </c>
      <c r="AG144" s="1344" t="s">
        <v>314</v>
      </c>
      <c r="AH144" s="1344" t="s">
        <v>315</v>
      </c>
      <c r="AI144" s="1344" t="s">
        <v>315</v>
      </c>
      <c r="AJ144" s="1238" t="s">
        <v>37</v>
      </c>
      <c r="AK144" s="1344" t="s">
        <v>313</v>
      </c>
      <c r="AL144" s="1344" t="s">
        <v>313</v>
      </c>
      <c r="AM144" s="1344" t="s">
        <v>314</v>
      </c>
      <c r="AN144" s="1344" t="s">
        <v>314</v>
      </c>
      <c r="AO144" s="1344" t="s">
        <v>315</v>
      </c>
      <c r="AP144" s="1344" t="s">
        <v>315</v>
      </c>
      <c r="AQ144" s="1242" t="s">
        <v>37</v>
      </c>
      <c r="AR144" s="1243"/>
    </row>
    <row r="145" spans="1:43" s="463" customFormat="1" ht="14.5" customHeight="1" thickBot="1">
      <c r="A145" s="1341"/>
      <c r="B145" s="25" t="s">
        <v>56</v>
      </c>
      <c r="C145" s="589" t="s">
        <v>57</v>
      </c>
      <c r="D145" s="25" t="s">
        <v>56</v>
      </c>
      <c r="E145" s="589" t="s">
        <v>57</v>
      </c>
      <c r="F145" s="25" t="s">
        <v>56</v>
      </c>
      <c r="G145" s="589" t="s">
        <v>57</v>
      </c>
      <c r="H145" s="589" t="s">
        <v>123</v>
      </c>
      <c r="I145" s="25" t="s">
        <v>56</v>
      </c>
      <c r="J145" s="589" t="s">
        <v>57</v>
      </c>
      <c r="K145" s="25" t="s">
        <v>56</v>
      </c>
      <c r="L145" s="589" t="s">
        <v>57</v>
      </c>
      <c r="M145" s="25" t="s">
        <v>56</v>
      </c>
      <c r="N145" s="589" t="s">
        <v>57</v>
      </c>
      <c r="O145" s="589" t="s">
        <v>123</v>
      </c>
      <c r="P145" s="25" t="s">
        <v>56</v>
      </c>
      <c r="Q145" s="589" t="s">
        <v>57</v>
      </c>
      <c r="R145" s="25" t="s">
        <v>56</v>
      </c>
      <c r="S145" s="589" t="s">
        <v>57</v>
      </c>
      <c r="T145" s="25" t="s">
        <v>56</v>
      </c>
      <c r="U145" s="589" t="s">
        <v>57</v>
      </c>
      <c r="V145" s="589" t="s">
        <v>123</v>
      </c>
      <c r="W145" s="25" t="s">
        <v>56</v>
      </c>
      <c r="X145" s="589" t="s">
        <v>57</v>
      </c>
      <c r="Y145" s="25" t="s">
        <v>56</v>
      </c>
      <c r="Z145" s="589" t="s">
        <v>57</v>
      </c>
      <c r="AA145" s="25" t="s">
        <v>56</v>
      </c>
      <c r="AB145" s="589" t="s">
        <v>57</v>
      </c>
      <c r="AC145" s="589" t="s">
        <v>123</v>
      </c>
      <c r="AD145" s="25" t="s">
        <v>56</v>
      </c>
      <c r="AE145" s="589" t="s">
        <v>57</v>
      </c>
      <c r="AF145" s="25" t="s">
        <v>56</v>
      </c>
      <c r="AG145" s="589" t="s">
        <v>57</v>
      </c>
      <c r="AH145" s="25" t="s">
        <v>56</v>
      </c>
      <c r="AI145" s="589" t="s">
        <v>57</v>
      </c>
      <c r="AJ145" s="589" t="s">
        <v>123</v>
      </c>
      <c r="AK145" s="25" t="s">
        <v>56</v>
      </c>
      <c r="AL145" s="589" t="s">
        <v>57</v>
      </c>
      <c r="AM145" s="25" t="s">
        <v>56</v>
      </c>
      <c r="AN145" s="589" t="s">
        <v>57</v>
      </c>
      <c r="AO145" s="25" t="s">
        <v>56</v>
      </c>
      <c r="AP145" s="589" t="s">
        <v>57</v>
      </c>
      <c r="AQ145" s="25" t="s">
        <v>123</v>
      </c>
    </row>
    <row r="146" spans="1:43" s="463" customFormat="1" ht="14.5" customHeight="1">
      <c r="A146" s="590" t="s">
        <v>11</v>
      </c>
      <c r="B146" s="580">
        <v>3.4952740142447229</v>
      </c>
      <c r="C146" s="581">
        <v>3.4385436433294112</v>
      </c>
      <c r="D146" s="580">
        <v>3.5888622138443562</v>
      </c>
      <c r="E146" s="581">
        <v>3.5271862863020531</v>
      </c>
      <c r="F146" s="580">
        <v>92.915863771910935</v>
      </c>
      <c r="G146" s="581">
        <v>4.8326388003853653</v>
      </c>
      <c r="H146" s="582">
        <v>29</v>
      </c>
      <c r="I146" s="580">
        <v>29.736203580182121</v>
      </c>
      <c r="J146" s="581">
        <v>8.7839343906132541</v>
      </c>
      <c r="K146" s="580">
        <v>35.041379702237187</v>
      </c>
      <c r="L146" s="581">
        <v>9.0109008216817621</v>
      </c>
      <c r="M146" s="580">
        <v>35.222416717580671</v>
      </c>
      <c r="N146" s="581">
        <v>9.0345542560597565</v>
      </c>
      <c r="O146" s="582">
        <v>28</v>
      </c>
      <c r="P146" s="580">
        <v>21.277758961367741</v>
      </c>
      <c r="Q146" s="581">
        <v>7.7029390742116091</v>
      </c>
      <c r="R146" s="580">
        <v>3.4952740142447229</v>
      </c>
      <c r="S146" s="581">
        <v>3.4384438350875621</v>
      </c>
      <c r="T146" s="580">
        <v>75.22696702438752</v>
      </c>
      <c r="U146" s="581">
        <v>8.1124705615008086</v>
      </c>
      <c r="V146" s="582">
        <v>29</v>
      </c>
      <c r="W146" s="580">
        <v>16.820914885979921</v>
      </c>
      <c r="X146" s="581">
        <v>6.8701790254444646</v>
      </c>
      <c r="Y146" s="580">
        <v>0</v>
      </c>
      <c r="Z146" s="581"/>
      <c r="AA146" s="580">
        <v>83.179085114020083</v>
      </c>
      <c r="AB146" s="581">
        <v>6.8701790254444646</v>
      </c>
      <c r="AC146" s="582">
        <v>30</v>
      </c>
      <c r="AD146" s="580">
        <v>65.289095902344172</v>
      </c>
      <c r="AE146" s="581">
        <v>8.8803007285047908</v>
      </c>
      <c r="AF146" s="580">
        <v>20.8818909367006</v>
      </c>
      <c r="AG146" s="581">
        <v>7.5916406933963092</v>
      </c>
      <c r="AH146" s="580">
        <v>13.82901316095521</v>
      </c>
      <c r="AI146" s="581">
        <v>6.4317687766995526</v>
      </c>
      <c r="AJ146" s="582">
        <v>29</v>
      </c>
      <c r="AK146" s="580">
        <v>16.89584675684435</v>
      </c>
      <c r="AL146" s="581">
        <v>6.9232389692204297</v>
      </c>
      <c r="AM146" s="580">
        <v>20.60094747691128</v>
      </c>
      <c r="AN146" s="581">
        <v>7.4937848238925424</v>
      </c>
      <c r="AO146" s="580">
        <v>62.503205766244378</v>
      </c>
      <c r="AP146" s="581">
        <v>8.9196298034472452</v>
      </c>
      <c r="AQ146" s="604">
        <v>30</v>
      </c>
    </row>
    <row r="147" spans="1:43" s="463" customFormat="1" ht="14.5" customHeight="1">
      <c r="A147" s="592" t="s">
        <v>12</v>
      </c>
      <c r="B147" s="585">
        <v>5.0514204841309818</v>
      </c>
      <c r="C147" s="584">
        <v>3.606632051395271</v>
      </c>
      <c r="D147" s="585">
        <v>1.91696808210876</v>
      </c>
      <c r="E147" s="584">
        <v>1.901343930818526</v>
      </c>
      <c r="F147" s="585">
        <v>93.031611433760247</v>
      </c>
      <c r="G147" s="584">
        <v>4.0107384050723116</v>
      </c>
      <c r="H147" s="586">
        <v>54</v>
      </c>
      <c r="I147" s="585">
        <v>7.447765480141511</v>
      </c>
      <c r="J147" s="584">
        <v>3.5919901816422031</v>
      </c>
      <c r="K147" s="585">
        <v>10.001095377396069</v>
      </c>
      <c r="L147" s="584">
        <v>4.4328598072819094</v>
      </c>
      <c r="M147" s="585">
        <v>82.551139142462432</v>
      </c>
      <c r="N147" s="584">
        <v>5.4136493706833209</v>
      </c>
      <c r="O147" s="586">
        <v>54</v>
      </c>
      <c r="P147" s="585">
        <v>21.87309076218007</v>
      </c>
      <c r="Q147" s="584">
        <v>5.6380855174626019</v>
      </c>
      <c r="R147" s="585">
        <v>5.6370927331222429</v>
      </c>
      <c r="S147" s="584">
        <v>3.1678511350540548</v>
      </c>
      <c r="T147" s="585">
        <v>72.489816504697686</v>
      </c>
      <c r="U147" s="584">
        <v>6.1103753094533806</v>
      </c>
      <c r="V147" s="586">
        <v>54</v>
      </c>
      <c r="W147" s="585">
        <v>15.561605202450661</v>
      </c>
      <c r="X147" s="584">
        <v>4.8171072664668904</v>
      </c>
      <c r="Y147" s="585">
        <v>1.881353904134601</v>
      </c>
      <c r="Z147" s="584">
        <v>1.866277745805935</v>
      </c>
      <c r="AA147" s="585">
        <v>82.557040893414751</v>
      </c>
      <c r="AB147" s="584">
        <v>5.0654481057864036</v>
      </c>
      <c r="AC147" s="586">
        <v>55</v>
      </c>
      <c r="AD147" s="585">
        <v>41.656898752272639</v>
      </c>
      <c r="AE147" s="584">
        <v>6.739886278987604</v>
      </c>
      <c r="AF147" s="585">
        <v>24.918281598607301</v>
      </c>
      <c r="AG147" s="584">
        <v>5.848212077346191</v>
      </c>
      <c r="AH147" s="585">
        <v>33.424819649120039</v>
      </c>
      <c r="AI147" s="584">
        <v>6.5125370457236569</v>
      </c>
      <c r="AJ147" s="586">
        <v>55</v>
      </c>
      <c r="AK147" s="585">
        <v>32.869045130968182</v>
      </c>
      <c r="AL147" s="584">
        <v>6.4571821870155874</v>
      </c>
      <c r="AM147" s="585">
        <v>22.153422425259169</v>
      </c>
      <c r="AN147" s="584">
        <v>5.978615583768347</v>
      </c>
      <c r="AO147" s="585">
        <v>44.977532443772617</v>
      </c>
      <c r="AP147" s="584">
        <v>6.9319932531487636</v>
      </c>
      <c r="AQ147" s="605">
        <v>53</v>
      </c>
    </row>
    <row r="148" spans="1:43" s="463" customFormat="1" ht="14.5" customHeight="1">
      <c r="A148" s="590" t="s">
        <v>30</v>
      </c>
      <c r="B148" s="580" t="s">
        <v>462</v>
      </c>
      <c r="C148" s="581" t="s">
        <v>462</v>
      </c>
      <c r="D148" s="580" t="s">
        <v>462</v>
      </c>
      <c r="E148" s="581" t="s">
        <v>462</v>
      </c>
      <c r="F148" s="580" t="s">
        <v>462</v>
      </c>
      <c r="G148" s="581" t="s">
        <v>462</v>
      </c>
      <c r="H148" s="582" t="s">
        <v>462</v>
      </c>
      <c r="I148" s="580" t="s">
        <v>462</v>
      </c>
      <c r="J148" s="581" t="s">
        <v>462</v>
      </c>
      <c r="K148" s="580" t="s">
        <v>462</v>
      </c>
      <c r="L148" s="581" t="s">
        <v>462</v>
      </c>
      <c r="M148" s="580" t="s">
        <v>462</v>
      </c>
      <c r="N148" s="581" t="s">
        <v>462</v>
      </c>
      <c r="O148" s="582" t="s">
        <v>462</v>
      </c>
      <c r="P148" s="580" t="s">
        <v>462</v>
      </c>
      <c r="Q148" s="581" t="s">
        <v>462</v>
      </c>
      <c r="R148" s="580" t="s">
        <v>462</v>
      </c>
      <c r="S148" s="581" t="s">
        <v>462</v>
      </c>
      <c r="T148" s="580" t="s">
        <v>462</v>
      </c>
      <c r="U148" s="581" t="s">
        <v>462</v>
      </c>
      <c r="V148" s="582" t="s">
        <v>462</v>
      </c>
      <c r="W148" s="580" t="s">
        <v>462</v>
      </c>
      <c r="X148" s="581" t="s">
        <v>462</v>
      </c>
      <c r="Y148" s="580" t="s">
        <v>462</v>
      </c>
      <c r="Z148" s="581" t="s">
        <v>462</v>
      </c>
      <c r="AA148" s="580" t="s">
        <v>462</v>
      </c>
      <c r="AB148" s="581" t="s">
        <v>462</v>
      </c>
      <c r="AC148" s="582" t="s">
        <v>462</v>
      </c>
      <c r="AD148" s="580" t="s">
        <v>462</v>
      </c>
      <c r="AE148" s="581" t="s">
        <v>462</v>
      </c>
      <c r="AF148" s="580" t="s">
        <v>462</v>
      </c>
      <c r="AG148" s="581" t="s">
        <v>462</v>
      </c>
      <c r="AH148" s="580" t="s">
        <v>462</v>
      </c>
      <c r="AI148" s="581" t="s">
        <v>462</v>
      </c>
      <c r="AJ148" s="582" t="s">
        <v>462</v>
      </c>
      <c r="AK148" s="580" t="s">
        <v>462</v>
      </c>
      <c r="AL148" s="581" t="s">
        <v>462</v>
      </c>
      <c r="AM148" s="580" t="s">
        <v>462</v>
      </c>
      <c r="AN148" s="581" t="s">
        <v>462</v>
      </c>
      <c r="AO148" s="580" t="s">
        <v>462</v>
      </c>
      <c r="AP148" s="581" t="s">
        <v>462</v>
      </c>
      <c r="AQ148" s="604" t="s">
        <v>462</v>
      </c>
    </row>
    <row r="149" spans="1:43" s="463" customFormat="1" ht="14.5" customHeight="1">
      <c r="A149" s="592" t="s">
        <v>13</v>
      </c>
      <c r="B149" s="585">
        <v>21.387210059122019</v>
      </c>
      <c r="C149" s="584">
        <v>13.634998138658339</v>
      </c>
      <c r="D149" s="585">
        <v>0</v>
      </c>
      <c r="E149" s="584"/>
      <c r="F149" s="585">
        <v>78.612789940877988</v>
      </c>
      <c r="G149" s="584">
        <v>13.634998138658339</v>
      </c>
      <c r="H149" s="586">
        <v>9</v>
      </c>
      <c r="I149" s="585">
        <v>33.91290434018854</v>
      </c>
      <c r="J149" s="584">
        <v>15.648116362477319</v>
      </c>
      <c r="K149" s="585">
        <v>56.290317895724712</v>
      </c>
      <c r="L149" s="584">
        <v>16.051427678863611</v>
      </c>
      <c r="M149" s="585">
        <v>9.7967777640867482</v>
      </c>
      <c r="N149" s="584">
        <v>9.3406340812788056</v>
      </c>
      <c r="O149" s="586">
        <v>10</v>
      </c>
      <c r="P149" s="585">
        <v>42.754602522009378</v>
      </c>
      <c r="Q149" s="584">
        <v>16.488373900622751</v>
      </c>
      <c r="R149" s="585">
        <v>44.533812031646733</v>
      </c>
      <c r="S149" s="584">
        <v>16.654614950291041</v>
      </c>
      <c r="T149" s="585">
        <v>12.711585446343911</v>
      </c>
      <c r="U149" s="584">
        <v>11.790530189774479</v>
      </c>
      <c r="V149" s="586">
        <v>9</v>
      </c>
      <c r="W149" s="585">
        <v>62.585330944430481</v>
      </c>
      <c r="X149" s="584">
        <v>14.79250415241731</v>
      </c>
      <c r="Y149" s="585">
        <v>28.48889880011642</v>
      </c>
      <c r="Z149" s="584">
        <v>13.87506931982827</v>
      </c>
      <c r="AA149" s="585">
        <v>8.9257702554530898</v>
      </c>
      <c r="AB149" s="584">
        <v>8.5475286902409007</v>
      </c>
      <c r="AC149" s="586">
        <v>11</v>
      </c>
      <c r="AD149" s="585">
        <v>30.818588350612149</v>
      </c>
      <c r="AE149" s="584">
        <v>15.193581357770221</v>
      </c>
      <c r="AF149" s="585">
        <v>59.950967066589932</v>
      </c>
      <c r="AG149" s="584">
        <v>16.235297680606031</v>
      </c>
      <c r="AH149" s="585">
        <v>9.2304445827979205</v>
      </c>
      <c r="AI149" s="584">
        <v>8.9109341717770079</v>
      </c>
      <c r="AJ149" s="586">
        <v>9</v>
      </c>
      <c r="AK149" s="585">
        <v>41.085731300090977</v>
      </c>
      <c r="AL149" s="584">
        <v>15.86431687959899</v>
      </c>
      <c r="AM149" s="585">
        <v>10.95677256387229</v>
      </c>
      <c r="AN149" s="584">
        <v>10.31193128593199</v>
      </c>
      <c r="AO149" s="585">
        <v>47.957496136036738</v>
      </c>
      <c r="AP149" s="584">
        <v>15.96033978843375</v>
      </c>
      <c r="AQ149" s="605">
        <v>10</v>
      </c>
    </row>
    <row r="150" spans="1:43" s="463" customFormat="1" ht="14.5" customHeight="1">
      <c r="A150" s="590" t="s">
        <v>14</v>
      </c>
      <c r="B150" s="580" t="s">
        <v>462</v>
      </c>
      <c r="C150" s="581" t="s">
        <v>462</v>
      </c>
      <c r="D150" s="580" t="s">
        <v>462</v>
      </c>
      <c r="E150" s="581" t="s">
        <v>462</v>
      </c>
      <c r="F150" s="580" t="s">
        <v>462</v>
      </c>
      <c r="G150" s="581" t="s">
        <v>462</v>
      </c>
      <c r="H150" s="582" t="s">
        <v>462</v>
      </c>
      <c r="I150" s="580" t="s">
        <v>462</v>
      </c>
      <c r="J150" s="581" t="s">
        <v>462</v>
      </c>
      <c r="K150" s="580" t="s">
        <v>462</v>
      </c>
      <c r="L150" s="581" t="s">
        <v>462</v>
      </c>
      <c r="M150" s="580" t="s">
        <v>462</v>
      </c>
      <c r="N150" s="581" t="s">
        <v>462</v>
      </c>
      <c r="O150" s="582" t="s">
        <v>462</v>
      </c>
      <c r="P150" s="580" t="s">
        <v>462</v>
      </c>
      <c r="Q150" s="581" t="s">
        <v>462</v>
      </c>
      <c r="R150" s="580" t="s">
        <v>462</v>
      </c>
      <c r="S150" s="581" t="s">
        <v>462</v>
      </c>
      <c r="T150" s="580" t="s">
        <v>462</v>
      </c>
      <c r="U150" s="581" t="s">
        <v>462</v>
      </c>
      <c r="V150" s="582" t="s">
        <v>462</v>
      </c>
      <c r="W150" s="580" t="s">
        <v>462</v>
      </c>
      <c r="X150" s="581" t="s">
        <v>462</v>
      </c>
      <c r="Y150" s="580" t="s">
        <v>462</v>
      </c>
      <c r="Z150" s="581" t="s">
        <v>462</v>
      </c>
      <c r="AA150" s="580" t="s">
        <v>462</v>
      </c>
      <c r="AB150" s="581" t="s">
        <v>462</v>
      </c>
      <c r="AC150" s="582" t="s">
        <v>462</v>
      </c>
      <c r="AD150" s="580" t="s">
        <v>462</v>
      </c>
      <c r="AE150" s="581" t="s">
        <v>462</v>
      </c>
      <c r="AF150" s="580" t="s">
        <v>462</v>
      </c>
      <c r="AG150" s="581" t="s">
        <v>462</v>
      </c>
      <c r="AH150" s="580" t="s">
        <v>462</v>
      </c>
      <c r="AI150" s="581" t="s">
        <v>462</v>
      </c>
      <c r="AJ150" s="582" t="s">
        <v>462</v>
      </c>
      <c r="AK150" s="580" t="s">
        <v>462</v>
      </c>
      <c r="AL150" s="581" t="s">
        <v>462</v>
      </c>
      <c r="AM150" s="580" t="s">
        <v>462</v>
      </c>
      <c r="AN150" s="581" t="s">
        <v>462</v>
      </c>
      <c r="AO150" s="580" t="s">
        <v>462</v>
      </c>
      <c r="AP150" s="581" t="s">
        <v>462</v>
      </c>
      <c r="AQ150" s="604" t="s">
        <v>462</v>
      </c>
    </row>
    <row r="151" spans="1:43" s="463" customFormat="1" ht="14.5" customHeight="1">
      <c r="A151" s="592" t="s">
        <v>31</v>
      </c>
      <c r="B151" s="585" t="s">
        <v>462</v>
      </c>
      <c r="C151" s="584" t="s">
        <v>462</v>
      </c>
      <c r="D151" s="585" t="s">
        <v>462</v>
      </c>
      <c r="E151" s="584" t="s">
        <v>462</v>
      </c>
      <c r="F151" s="585" t="s">
        <v>462</v>
      </c>
      <c r="G151" s="584" t="s">
        <v>462</v>
      </c>
      <c r="H151" s="586" t="s">
        <v>462</v>
      </c>
      <c r="I151" s="585" t="s">
        <v>462</v>
      </c>
      <c r="J151" s="584" t="s">
        <v>462</v>
      </c>
      <c r="K151" s="585" t="s">
        <v>462</v>
      </c>
      <c r="L151" s="584" t="s">
        <v>462</v>
      </c>
      <c r="M151" s="585" t="s">
        <v>462</v>
      </c>
      <c r="N151" s="584" t="s">
        <v>462</v>
      </c>
      <c r="O151" s="586" t="s">
        <v>462</v>
      </c>
      <c r="P151" s="585" t="s">
        <v>462</v>
      </c>
      <c r="Q151" s="584" t="s">
        <v>462</v>
      </c>
      <c r="R151" s="585" t="s">
        <v>462</v>
      </c>
      <c r="S151" s="584" t="s">
        <v>462</v>
      </c>
      <c r="T151" s="585" t="s">
        <v>462</v>
      </c>
      <c r="U151" s="584" t="s">
        <v>462</v>
      </c>
      <c r="V151" s="586" t="s">
        <v>462</v>
      </c>
      <c r="W151" s="585" t="s">
        <v>462</v>
      </c>
      <c r="X151" s="584" t="s">
        <v>462</v>
      </c>
      <c r="Y151" s="585" t="s">
        <v>462</v>
      </c>
      <c r="Z151" s="584" t="s">
        <v>462</v>
      </c>
      <c r="AA151" s="585" t="s">
        <v>462</v>
      </c>
      <c r="AB151" s="584" t="s">
        <v>462</v>
      </c>
      <c r="AC151" s="586" t="s">
        <v>462</v>
      </c>
      <c r="AD151" s="585" t="s">
        <v>462</v>
      </c>
      <c r="AE151" s="584" t="s">
        <v>462</v>
      </c>
      <c r="AF151" s="585" t="s">
        <v>462</v>
      </c>
      <c r="AG151" s="584" t="s">
        <v>462</v>
      </c>
      <c r="AH151" s="585" t="s">
        <v>462</v>
      </c>
      <c r="AI151" s="584" t="s">
        <v>462</v>
      </c>
      <c r="AJ151" s="586" t="s">
        <v>462</v>
      </c>
      <c r="AK151" s="585" t="s">
        <v>462</v>
      </c>
      <c r="AL151" s="584" t="s">
        <v>462</v>
      </c>
      <c r="AM151" s="585" t="s">
        <v>462</v>
      </c>
      <c r="AN151" s="584" t="s">
        <v>462</v>
      </c>
      <c r="AO151" s="585" t="s">
        <v>462</v>
      </c>
      <c r="AP151" s="584" t="s">
        <v>462</v>
      </c>
      <c r="AQ151" s="605" t="s">
        <v>462</v>
      </c>
    </row>
    <row r="152" spans="1:43" s="463" customFormat="1" ht="14.5" customHeight="1">
      <c r="A152" s="590" t="s">
        <v>15</v>
      </c>
      <c r="B152" s="580">
        <v>0</v>
      </c>
      <c r="C152" s="581"/>
      <c r="D152" s="580">
        <v>0</v>
      </c>
      <c r="E152" s="581"/>
      <c r="F152" s="580">
        <v>100</v>
      </c>
      <c r="G152" s="581"/>
      <c r="H152" s="582">
        <v>15</v>
      </c>
      <c r="I152" s="580">
        <v>0</v>
      </c>
      <c r="J152" s="581"/>
      <c r="K152" s="580">
        <v>6.2460558177825547</v>
      </c>
      <c r="L152" s="581">
        <v>6.0729261239491832</v>
      </c>
      <c r="M152" s="580">
        <v>93.753944182217452</v>
      </c>
      <c r="N152" s="581">
        <v>6.0729261239491832</v>
      </c>
      <c r="O152" s="582">
        <v>15</v>
      </c>
      <c r="P152" s="580">
        <v>25.151123416416532</v>
      </c>
      <c r="Q152" s="581">
        <v>10.851647853969499</v>
      </c>
      <c r="R152" s="580">
        <v>22.978270685716431</v>
      </c>
      <c r="S152" s="581">
        <v>10.171473306299919</v>
      </c>
      <c r="T152" s="580">
        <v>51.870605897867037</v>
      </c>
      <c r="U152" s="581">
        <v>12.20814132757635</v>
      </c>
      <c r="V152" s="582">
        <v>17</v>
      </c>
      <c r="W152" s="580">
        <v>13.64367054336002</v>
      </c>
      <c r="X152" s="581">
        <v>9.0018052816004097</v>
      </c>
      <c r="Y152" s="580">
        <v>0</v>
      </c>
      <c r="Z152" s="581"/>
      <c r="AA152" s="580">
        <v>86.356329456639983</v>
      </c>
      <c r="AB152" s="581">
        <v>9.0018052816004097</v>
      </c>
      <c r="AC152" s="582">
        <v>16</v>
      </c>
      <c r="AD152" s="580">
        <v>29.419011163905829</v>
      </c>
      <c r="AE152" s="581">
        <v>11.11106781920877</v>
      </c>
      <c r="AF152" s="580">
        <v>59.783540666230692</v>
      </c>
      <c r="AG152" s="581">
        <v>11.91636887584024</v>
      </c>
      <c r="AH152" s="580">
        <v>10.797448169863481</v>
      </c>
      <c r="AI152" s="581">
        <v>7.2713501848094291</v>
      </c>
      <c r="AJ152" s="582">
        <v>17</v>
      </c>
      <c r="AK152" s="580">
        <v>54.121734221749229</v>
      </c>
      <c r="AL152" s="581">
        <v>12.93303546700899</v>
      </c>
      <c r="AM152" s="580">
        <v>19.820719913929789</v>
      </c>
      <c r="AN152" s="581">
        <v>10.314344968579499</v>
      </c>
      <c r="AO152" s="580">
        <v>26.057545864320989</v>
      </c>
      <c r="AP152" s="581">
        <v>11.30215620461504</v>
      </c>
      <c r="AQ152" s="604">
        <v>15</v>
      </c>
    </row>
    <row r="153" spans="1:43" s="463" customFormat="1" ht="14.5" customHeight="1">
      <c r="A153" s="592" t="s">
        <v>16</v>
      </c>
      <c r="B153" s="585" t="s">
        <v>462</v>
      </c>
      <c r="C153" s="584" t="s">
        <v>462</v>
      </c>
      <c r="D153" s="585" t="s">
        <v>462</v>
      </c>
      <c r="E153" s="584" t="s">
        <v>462</v>
      </c>
      <c r="F153" s="585" t="s">
        <v>462</v>
      </c>
      <c r="G153" s="584" t="s">
        <v>462</v>
      </c>
      <c r="H153" s="586" t="s">
        <v>462</v>
      </c>
      <c r="I153" s="585" t="s">
        <v>462</v>
      </c>
      <c r="J153" s="584" t="s">
        <v>462</v>
      </c>
      <c r="K153" s="585" t="s">
        <v>462</v>
      </c>
      <c r="L153" s="584" t="s">
        <v>462</v>
      </c>
      <c r="M153" s="585" t="s">
        <v>462</v>
      </c>
      <c r="N153" s="584" t="s">
        <v>462</v>
      </c>
      <c r="O153" s="586" t="s">
        <v>462</v>
      </c>
      <c r="P153" s="585" t="s">
        <v>462</v>
      </c>
      <c r="Q153" s="584" t="s">
        <v>462</v>
      </c>
      <c r="R153" s="585" t="s">
        <v>462</v>
      </c>
      <c r="S153" s="584" t="s">
        <v>462</v>
      </c>
      <c r="T153" s="585" t="s">
        <v>462</v>
      </c>
      <c r="U153" s="584" t="s">
        <v>462</v>
      </c>
      <c r="V153" s="586" t="s">
        <v>462</v>
      </c>
      <c r="W153" s="585" t="s">
        <v>462</v>
      </c>
      <c r="X153" s="584" t="s">
        <v>462</v>
      </c>
      <c r="Y153" s="585" t="s">
        <v>462</v>
      </c>
      <c r="Z153" s="584" t="s">
        <v>462</v>
      </c>
      <c r="AA153" s="585" t="s">
        <v>462</v>
      </c>
      <c r="AB153" s="584" t="s">
        <v>462</v>
      </c>
      <c r="AC153" s="586" t="s">
        <v>462</v>
      </c>
      <c r="AD153" s="585" t="s">
        <v>462</v>
      </c>
      <c r="AE153" s="584" t="s">
        <v>462</v>
      </c>
      <c r="AF153" s="585" t="s">
        <v>462</v>
      </c>
      <c r="AG153" s="584" t="s">
        <v>462</v>
      </c>
      <c r="AH153" s="585" t="s">
        <v>462</v>
      </c>
      <c r="AI153" s="584" t="s">
        <v>462</v>
      </c>
      <c r="AJ153" s="586" t="s">
        <v>462</v>
      </c>
      <c r="AK153" s="585" t="s">
        <v>462</v>
      </c>
      <c r="AL153" s="584" t="s">
        <v>462</v>
      </c>
      <c r="AM153" s="585" t="s">
        <v>462</v>
      </c>
      <c r="AN153" s="584" t="s">
        <v>462</v>
      </c>
      <c r="AO153" s="585" t="s">
        <v>462</v>
      </c>
      <c r="AP153" s="584" t="s">
        <v>462</v>
      </c>
      <c r="AQ153" s="605" t="s">
        <v>462</v>
      </c>
    </row>
    <row r="154" spans="1:43" s="463" customFormat="1" ht="14.5" customHeight="1">
      <c r="A154" s="590" t="s">
        <v>17</v>
      </c>
      <c r="B154" s="580">
        <v>3.8366842766114462</v>
      </c>
      <c r="C154" s="581">
        <v>3.763660029050127</v>
      </c>
      <c r="D154" s="580">
        <v>4.1763280887506182</v>
      </c>
      <c r="E154" s="581">
        <v>4.082308245999867</v>
      </c>
      <c r="F154" s="580">
        <v>91.986987634637927</v>
      </c>
      <c r="G154" s="581">
        <v>5.4232953411897888</v>
      </c>
      <c r="H154" s="582">
        <v>28</v>
      </c>
      <c r="I154" s="580">
        <v>16.033242953600048</v>
      </c>
      <c r="J154" s="581">
        <v>6.6422267695307822</v>
      </c>
      <c r="K154" s="580">
        <v>69.642067011591323</v>
      </c>
      <c r="L154" s="581">
        <v>8.4775939049126308</v>
      </c>
      <c r="M154" s="580">
        <v>14.324690034808629</v>
      </c>
      <c r="N154" s="581">
        <v>6.6151542185987218</v>
      </c>
      <c r="O154" s="582">
        <v>30</v>
      </c>
      <c r="P154" s="580">
        <v>21.313070910995641</v>
      </c>
      <c r="Q154" s="581">
        <v>7.7260632185128699</v>
      </c>
      <c r="R154" s="580">
        <v>17.476176687741582</v>
      </c>
      <c r="S154" s="581">
        <v>7.13519606503524</v>
      </c>
      <c r="T154" s="580">
        <v>61.210752401262774</v>
      </c>
      <c r="U154" s="581">
        <v>9.1367089786190299</v>
      </c>
      <c r="V154" s="582">
        <v>29</v>
      </c>
      <c r="W154" s="580">
        <v>32.602811520927347</v>
      </c>
      <c r="X154" s="581">
        <v>8.9465330338009164</v>
      </c>
      <c r="Y154" s="580">
        <v>0</v>
      </c>
      <c r="Z154" s="581"/>
      <c r="AA154" s="580">
        <v>67.397188479072625</v>
      </c>
      <c r="AB154" s="581">
        <v>8.9465330338009164</v>
      </c>
      <c r="AC154" s="582">
        <v>28</v>
      </c>
      <c r="AD154" s="580">
        <v>45.497583357034827</v>
      </c>
      <c r="AE154" s="581">
        <v>8.999781825663149</v>
      </c>
      <c r="AF154" s="580">
        <v>41.731072390223503</v>
      </c>
      <c r="AG154" s="581">
        <v>8.9069505133237463</v>
      </c>
      <c r="AH154" s="580">
        <v>12.77134425274166</v>
      </c>
      <c r="AI154" s="581">
        <v>5.9893946379474432</v>
      </c>
      <c r="AJ154" s="582">
        <v>31</v>
      </c>
      <c r="AK154" s="580">
        <v>56.795811921870367</v>
      </c>
      <c r="AL154" s="581">
        <v>9.0884856106255594</v>
      </c>
      <c r="AM154" s="580">
        <v>30.688940678600311</v>
      </c>
      <c r="AN154" s="581">
        <v>8.5054612977836914</v>
      </c>
      <c r="AO154" s="580">
        <v>12.51524739952932</v>
      </c>
      <c r="AP154" s="581">
        <v>5.9244140453455341</v>
      </c>
      <c r="AQ154" s="604">
        <v>30</v>
      </c>
    </row>
    <row r="155" spans="1:43" s="463" customFormat="1" ht="14.5" customHeight="1">
      <c r="A155" s="592" t="s">
        <v>18</v>
      </c>
      <c r="B155" s="585">
        <v>3.956461932697815</v>
      </c>
      <c r="C155" s="584">
        <v>1.948478011016767</v>
      </c>
      <c r="D155" s="585">
        <v>1.8196669339221909</v>
      </c>
      <c r="E155" s="584">
        <v>1.2778839665550961</v>
      </c>
      <c r="F155" s="585">
        <v>94.223871133380001</v>
      </c>
      <c r="G155" s="584">
        <v>2.2995578981805278</v>
      </c>
      <c r="H155" s="586">
        <v>109</v>
      </c>
      <c r="I155" s="585">
        <v>17.86938759146922</v>
      </c>
      <c r="J155" s="584">
        <v>3.6449397955691611</v>
      </c>
      <c r="K155" s="585">
        <v>77.748135358115562</v>
      </c>
      <c r="L155" s="584">
        <v>3.9459479685888481</v>
      </c>
      <c r="M155" s="585">
        <v>4.382477050415182</v>
      </c>
      <c r="N155" s="584">
        <v>1.9211244072086919</v>
      </c>
      <c r="O155" s="586">
        <v>114</v>
      </c>
      <c r="P155" s="585">
        <v>38.096181677041287</v>
      </c>
      <c r="Q155" s="584">
        <v>4.6954188005548234</v>
      </c>
      <c r="R155" s="585">
        <v>20.731230412043949</v>
      </c>
      <c r="S155" s="584">
        <v>3.961889187328179</v>
      </c>
      <c r="T155" s="585">
        <v>41.172587910914743</v>
      </c>
      <c r="U155" s="584">
        <v>4.7784723443879251</v>
      </c>
      <c r="V155" s="586">
        <v>108</v>
      </c>
      <c r="W155" s="585">
        <v>39.983303591292312</v>
      </c>
      <c r="X155" s="584">
        <v>4.7223411105436428</v>
      </c>
      <c r="Y155" s="585">
        <v>4.6475443545216439</v>
      </c>
      <c r="Z155" s="584">
        <v>2.0383312626072709</v>
      </c>
      <c r="AA155" s="585">
        <v>55.369152054186017</v>
      </c>
      <c r="AB155" s="584">
        <v>4.7963186158389961</v>
      </c>
      <c r="AC155" s="586">
        <v>109</v>
      </c>
      <c r="AD155" s="585">
        <v>41.996831431186649</v>
      </c>
      <c r="AE155" s="584">
        <v>4.703396006476452</v>
      </c>
      <c r="AF155" s="585">
        <v>50.386787806717479</v>
      </c>
      <c r="AG155" s="584">
        <v>4.7639583371265548</v>
      </c>
      <c r="AH155" s="585">
        <v>7.6163807620958552</v>
      </c>
      <c r="AI155" s="584">
        <v>2.6020351997208948</v>
      </c>
      <c r="AJ155" s="586">
        <v>112</v>
      </c>
      <c r="AK155" s="585">
        <v>39.430366523098797</v>
      </c>
      <c r="AL155" s="584">
        <v>4.6706161500035082</v>
      </c>
      <c r="AM155" s="585">
        <v>29.37177765425864</v>
      </c>
      <c r="AN155" s="584">
        <v>4.3401909108874559</v>
      </c>
      <c r="AO155" s="585">
        <v>31.19785582264257</v>
      </c>
      <c r="AP155" s="584">
        <v>4.4596233857826029</v>
      </c>
      <c r="AQ155" s="605">
        <v>111</v>
      </c>
    </row>
    <row r="156" spans="1:43" s="463" customFormat="1" ht="14.5" customHeight="1">
      <c r="A156" s="590" t="s">
        <v>19</v>
      </c>
      <c r="B156" s="580">
        <v>0</v>
      </c>
      <c r="C156" s="581"/>
      <c r="D156" s="580">
        <v>5.818371242632896</v>
      </c>
      <c r="E156" s="581">
        <v>5.627109434732648</v>
      </c>
      <c r="F156" s="580">
        <v>94.181628757367108</v>
      </c>
      <c r="G156" s="581">
        <v>5.627109434732648</v>
      </c>
      <c r="H156" s="582">
        <v>21</v>
      </c>
      <c r="I156" s="580">
        <v>3.7846996466318439</v>
      </c>
      <c r="J156" s="581">
        <v>3.730839786081948</v>
      </c>
      <c r="K156" s="580">
        <v>85.293214859214885</v>
      </c>
      <c r="L156" s="581">
        <v>7.8764606877278682</v>
      </c>
      <c r="M156" s="580">
        <v>10.92208549415327</v>
      </c>
      <c r="N156" s="581">
        <v>7.2179498905370343</v>
      </c>
      <c r="O156" s="582">
        <v>23</v>
      </c>
      <c r="P156" s="580">
        <v>28.020848681651469</v>
      </c>
      <c r="Q156" s="581">
        <v>9.7940356860023545</v>
      </c>
      <c r="R156" s="580">
        <v>4.7898154550025724</v>
      </c>
      <c r="S156" s="581">
        <v>4.6775732729156676</v>
      </c>
      <c r="T156" s="580">
        <v>67.189335863345974</v>
      </c>
      <c r="U156" s="581">
        <v>10.22363739699491</v>
      </c>
      <c r="V156" s="582">
        <v>22</v>
      </c>
      <c r="W156" s="580">
        <v>26.604156952391801</v>
      </c>
      <c r="X156" s="581">
        <v>9.4368906372422732</v>
      </c>
      <c r="Y156" s="580">
        <v>0</v>
      </c>
      <c r="Z156" s="581"/>
      <c r="AA156" s="580">
        <v>73.395843047608196</v>
      </c>
      <c r="AB156" s="581">
        <v>9.4368906372422732</v>
      </c>
      <c r="AC156" s="582">
        <v>22</v>
      </c>
      <c r="AD156" s="580">
        <v>39.175237521002401</v>
      </c>
      <c r="AE156" s="581">
        <v>10.31177496929195</v>
      </c>
      <c r="AF156" s="580">
        <v>41.769247149526763</v>
      </c>
      <c r="AG156" s="581">
        <v>10.357610072573401</v>
      </c>
      <c r="AH156" s="580">
        <v>19.055515329470861</v>
      </c>
      <c r="AI156" s="581">
        <v>8.575712050938467</v>
      </c>
      <c r="AJ156" s="582">
        <v>23</v>
      </c>
      <c r="AK156" s="580">
        <v>30.96506165779218</v>
      </c>
      <c r="AL156" s="581">
        <v>9.800935246066306</v>
      </c>
      <c r="AM156" s="580">
        <v>50.157687572996927</v>
      </c>
      <c r="AN156" s="581">
        <v>10.56357834819933</v>
      </c>
      <c r="AO156" s="580">
        <v>18.877250769210889</v>
      </c>
      <c r="AP156" s="581">
        <v>8.5235066736656933</v>
      </c>
      <c r="AQ156" s="604">
        <v>23</v>
      </c>
    </row>
    <row r="157" spans="1:43" s="463" customFormat="1" ht="14.5" customHeight="1">
      <c r="A157" s="592" t="s">
        <v>20</v>
      </c>
      <c r="B157" s="585" t="s">
        <v>462</v>
      </c>
      <c r="C157" s="584" t="s">
        <v>462</v>
      </c>
      <c r="D157" s="585" t="s">
        <v>462</v>
      </c>
      <c r="E157" s="584" t="s">
        <v>462</v>
      </c>
      <c r="F157" s="585" t="s">
        <v>462</v>
      </c>
      <c r="G157" s="584" t="s">
        <v>462</v>
      </c>
      <c r="H157" s="586" t="s">
        <v>462</v>
      </c>
      <c r="I157" s="585" t="s">
        <v>462</v>
      </c>
      <c r="J157" s="584" t="s">
        <v>462</v>
      </c>
      <c r="K157" s="585" t="s">
        <v>462</v>
      </c>
      <c r="L157" s="584" t="s">
        <v>462</v>
      </c>
      <c r="M157" s="585" t="s">
        <v>462</v>
      </c>
      <c r="N157" s="584" t="s">
        <v>462</v>
      </c>
      <c r="O157" s="586" t="s">
        <v>462</v>
      </c>
      <c r="P157" s="585" t="s">
        <v>462</v>
      </c>
      <c r="Q157" s="584" t="s">
        <v>462</v>
      </c>
      <c r="R157" s="585" t="s">
        <v>462</v>
      </c>
      <c r="S157" s="584" t="s">
        <v>462</v>
      </c>
      <c r="T157" s="585" t="s">
        <v>462</v>
      </c>
      <c r="U157" s="584" t="s">
        <v>462</v>
      </c>
      <c r="V157" s="586" t="s">
        <v>462</v>
      </c>
      <c r="W157" s="585" t="s">
        <v>462</v>
      </c>
      <c r="X157" s="584" t="s">
        <v>462</v>
      </c>
      <c r="Y157" s="585" t="s">
        <v>462</v>
      </c>
      <c r="Z157" s="584" t="s">
        <v>462</v>
      </c>
      <c r="AA157" s="585" t="s">
        <v>462</v>
      </c>
      <c r="AB157" s="584" t="s">
        <v>462</v>
      </c>
      <c r="AC157" s="586" t="s">
        <v>462</v>
      </c>
      <c r="AD157" s="585" t="s">
        <v>462</v>
      </c>
      <c r="AE157" s="584" t="s">
        <v>462</v>
      </c>
      <c r="AF157" s="585" t="s">
        <v>462</v>
      </c>
      <c r="AG157" s="584" t="s">
        <v>462</v>
      </c>
      <c r="AH157" s="585" t="s">
        <v>462</v>
      </c>
      <c r="AI157" s="584" t="s">
        <v>462</v>
      </c>
      <c r="AJ157" s="586" t="s">
        <v>462</v>
      </c>
      <c r="AK157" s="585" t="s">
        <v>462</v>
      </c>
      <c r="AL157" s="584" t="s">
        <v>462</v>
      </c>
      <c r="AM157" s="585" t="s">
        <v>462</v>
      </c>
      <c r="AN157" s="584" t="s">
        <v>462</v>
      </c>
      <c r="AO157" s="585" t="s">
        <v>462</v>
      </c>
      <c r="AP157" s="584" t="s">
        <v>462</v>
      </c>
      <c r="AQ157" s="605" t="s">
        <v>462</v>
      </c>
    </row>
    <row r="158" spans="1:43" s="463" customFormat="1" ht="14.5" customHeight="1">
      <c r="A158" s="590" t="s">
        <v>21</v>
      </c>
      <c r="B158" s="580">
        <v>0</v>
      </c>
      <c r="C158" s="581"/>
      <c r="D158" s="580" t="s">
        <v>462</v>
      </c>
      <c r="E158" s="581"/>
      <c r="F158" s="580" t="s">
        <v>462</v>
      </c>
      <c r="G158" s="581"/>
      <c r="H158" s="582" t="s">
        <v>462</v>
      </c>
      <c r="I158" s="580" t="s">
        <v>462</v>
      </c>
      <c r="J158" s="581" t="s">
        <v>462</v>
      </c>
      <c r="K158" s="580" t="s">
        <v>462</v>
      </c>
      <c r="L158" s="581" t="s">
        <v>462</v>
      </c>
      <c r="M158" s="580" t="s">
        <v>462</v>
      </c>
      <c r="N158" s="581" t="s">
        <v>462</v>
      </c>
      <c r="O158" s="582" t="s">
        <v>462</v>
      </c>
      <c r="P158" s="580" t="s">
        <v>462</v>
      </c>
      <c r="Q158" s="581" t="s">
        <v>462</v>
      </c>
      <c r="R158" s="580" t="s">
        <v>462</v>
      </c>
      <c r="S158" s="581" t="s">
        <v>462</v>
      </c>
      <c r="T158" s="580" t="s">
        <v>462</v>
      </c>
      <c r="U158" s="581" t="s">
        <v>462</v>
      </c>
      <c r="V158" s="582" t="s">
        <v>462</v>
      </c>
      <c r="W158" s="580" t="s">
        <v>462</v>
      </c>
      <c r="X158" s="581" t="s">
        <v>462</v>
      </c>
      <c r="Y158" s="580" t="s">
        <v>462</v>
      </c>
      <c r="Z158" s="581" t="s">
        <v>462</v>
      </c>
      <c r="AA158" s="580" t="s">
        <v>462</v>
      </c>
      <c r="AB158" s="581" t="s">
        <v>462</v>
      </c>
      <c r="AC158" s="582" t="s">
        <v>462</v>
      </c>
      <c r="AD158" s="580" t="s">
        <v>462</v>
      </c>
      <c r="AE158" s="581" t="s">
        <v>462</v>
      </c>
      <c r="AF158" s="580" t="s">
        <v>462</v>
      </c>
      <c r="AG158" s="581" t="s">
        <v>462</v>
      </c>
      <c r="AH158" s="580" t="s">
        <v>462</v>
      </c>
      <c r="AI158" s="581"/>
      <c r="AJ158" s="582" t="s">
        <v>462</v>
      </c>
      <c r="AK158" s="580" t="s">
        <v>462</v>
      </c>
      <c r="AL158" s="581" t="s">
        <v>462</v>
      </c>
      <c r="AM158" s="580" t="s">
        <v>462</v>
      </c>
      <c r="AN158" s="581" t="s">
        <v>462</v>
      </c>
      <c r="AO158" s="580" t="s">
        <v>462</v>
      </c>
      <c r="AP158" s="581" t="s">
        <v>462</v>
      </c>
      <c r="AQ158" s="604" t="s">
        <v>462</v>
      </c>
    </row>
    <row r="159" spans="1:43" s="463" customFormat="1" ht="14.5" customHeight="1">
      <c r="A159" s="592" t="s">
        <v>22</v>
      </c>
      <c r="B159" s="585">
        <v>10.965726700747</v>
      </c>
      <c r="C159" s="584">
        <v>10.373785849084371</v>
      </c>
      <c r="D159" s="585">
        <v>0</v>
      </c>
      <c r="E159" s="584"/>
      <c r="F159" s="585">
        <v>89.034273299253002</v>
      </c>
      <c r="G159" s="584">
        <v>10.373785849084371</v>
      </c>
      <c r="H159" s="586">
        <v>9</v>
      </c>
      <c r="I159" s="585">
        <v>0</v>
      </c>
      <c r="J159" s="584"/>
      <c r="K159" s="585">
        <v>33.769110012989643</v>
      </c>
      <c r="L159" s="584">
        <v>15.872322205468469</v>
      </c>
      <c r="M159" s="585">
        <v>66.230889987010372</v>
      </c>
      <c r="N159" s="584">
        <v>15.872322205468469</v>
      </c>
      <c r="O159" s="586">
        <v>9</v>
      </c>
      <c r="P159" s="585">
        <v>54.919657861225261</v>
      </c>
      <c r="Q159" s="584">
        <v>15.03367017300574</v>
      </c>
      <c r="R159" s="585">
        <v>45.080342138774739</v>
      </c>
      <c r="S159" s="584">
        <v>15.03367017300574</v>
      </c>
      <c r="T159" s="585">
        <v>0</v>
      </c>
      <c r="U159" s="584"/>
      <c r="V159" s="586">
        <v>11</v>
      </c>
      <c r="W159" s="585">
        <v>60.012519567920187</v>
      </c>
      <c r="X159" s="584">
        <v>15.532877528645781</v>
      </c>
      <c r="Y159" s="585">
        <v>10.41296766478345</v>
      </c>
      <c r="Z159" s="584">
        <v>9.8497771609375846</v>
      </c>
      <c r="AA159" s="585">
        <v>29.574512767296358</v>
      </c>
      <c r="AB159" s="584">
        <v>14.408889825127369</v>
      </c>
      <c r="AC159" s="586">
        <v>10</v>
      </c>
      <c r="AD159" s="585">
        <v>78.909085269689399</v>
      </c>
      <c r="AE159" s="584">
        <v>13.37595127175863</v>
      </c>
      <c r="AF159" s="585">
        <v>21.090914730310601</v>
      </c>
      <c r="AG159" s="584">
        <v>13.37595127175863</v>
      </c>
      <c r="AH159" s="585">
        <v>0</v>
      </c>
      <c r="AI159" s="584"/>
      <c r="AJ159" s="586">
        <v>9</v>
      </c>
      <c r="AK159" s="585">
        <v>90.605152176527085</v>
      </c>
      <c r="AL159" s="584">
        <v>8.9874963941804058</v>
      </c>
      <c r="AM159" s="585">
        <v>9.3948478234729222</v>
      </c>
      <c r="AN159" s="584">
        <v>8.9874963941804076</v>
      </c>
      <c r="AO159" s="585">
        <v>0</v>
      </c>
      <c r="AP159" s="584"/>
      <c r="AQ159" s="605">
        <v>10</v>
      </c>
    </row>
    <row r="160" spans="1:43" s="463" customFormat="1" ht="14.5" customHeight="1">
      <c r="A160" s="590" t="s">
        <v>23</v>
      </c>
      <c r="B160" s="580" t="s">
        <v>462</v>
      </c>
      <c r="C160" s="581"/>
      <c r="D160" s="580" t="s">
        <v>462</v>
      </c>
      <c r="E160" s="581"/>
      <c r="F160" s="580" t="s">
        <v>462</v>
      </c>
      <c r="G160" s="581"/>
      <c r="H160" s="582" t="s">
        <v>462</v>
      </c>
      <c r="I160" s="580" t="s">
        <v>462</v>
      </c>
      <c r="J160" s="581"/>
      <c r="K160" s="580" t="s">
        <v>462</v>
      </c>
      <c r="L160" s="581"/>
      <c r="M160" s="580" t="s">
        <v>462</v>
      </c>
      <c r="N160" s="581"/>
      <c r="O160" s="582" t="s">
        <v>462</v>
      </c>
      <c r="P160" s="580" t="s">
        <v>462</v>
      </c>
      <c r="Q160" s="581" t="s">
        <v>462</v>
      </c>
      <c r="R160" s="580" t="s">
        <v>462</v>
      </c>
      <c r="S160" s="581" t="s">
        <v>462</v>
      </c>
      <c r="T160" s="580" t="s">
        <v>462</v>
      </c>
      <c r="U160" s="581" t="s">
        <v>462</v>
      </c>
      <c r="V160" s="582" t="s">
        <v>462</v>
      </c>
      <c r="W160" s="580" t="s">
        <v>462</v>
      </c>
      <c r="X160" s="581" t="s">
        <v>462</v>
      </c>
      <c r="Y160" s="580" t="s">
        <v>462</v>
      </c>
      <c r="Z160" s="581" t="s">
        <v>462</v>
      </c>
      <c r="AA160" s="580" t="s">
        <v>462</v>
      </c>
      <c r="AB160" s="581" t="s">
        <v>462</v>
      </c>
      <c r="AC160" s="582" t="s">
        <v>462</v>
      </c>
      <c r="AD160" s="580" t="s">
        <v>462</v>
      </c>
      <c r="AE160" s="581"/>
      <c r="AF160" s="580" t="s">
        <v>462</v>
      </c>
      <c r="AG160" s="581" t="s">
        <v>462</v>
      </c>
      <c r="AH160" s="580" t="s">
        <v>462</v>
      </c>
      <c r="AI160" s="581" t="s">
        <v>462</v>
      </c>
      <c r="AJ160" s="582" t="s">
        <v>462</v>
      </c>
      <c r="AK160" s="580" t="s">
        <v>462</v>
      </c>
      <c r="AL160" s="581" t="s">
        <v>462</v>
      </c>
      <c r="AM160" s="580" t="s">
        <v>462</v>
      </c>
      <c r="AN160" s="581" t="s">
        <v>462</v>
      </c>
      <c r="AO160" s="580" t="s">
        <v>462</v>
      </c>
      <c r="AP160" s="581" t="s">
        <v>462</v>
      </c>
      <c r="AQ160" s="604" t="s">
        <v>462</v>
      </c>
    </row>
    <row r="161" spans="1:43" s="463" customFormat="1" ht="14.5" customHeight="1" thickBot="1">
      <c r="A161" s="594" t="s">
        <v>24</v>
      </c>
      <c r="B161" s="588">
        <v>5.9071900005338236</v>
      </c>
      <c r="C161" s="606">
        <v>5.7385208867210942</v>
      </c>
      <c r="D161" s="588">
        <v>0</v>
      </c>
      <c r="E161" s="606"/>
      <c r="F161" s="588">
        <v>94.092809999466184</v>
      </c>
      <c r="G161" s="606">
        <v>5.7385208867210959</v>
      </c>
      <c r="H161" s="608">
        <v>17</v>
      </c>
      <c r="I161" s="588">
        <v>16.92471896123859</v>
      </c>
      <c r="J161" s="606">
        <v>8.9073407966863947</v>
      </c>
      <c r="K161" s="588">
        <v>44.349764248956077</v>
      </c>
      <c r="L161" s="606">
        <v>11.73429490724873</v>
      </c>
      <c r="M161" s="588">
        <v>38.72551678980534</v>
      </c>
      <c r="N161" s="606">
        <v>11.495280788885131</v>
      </c>
      <c r="O161" s="608">
        <v>18</v>
      </c>
      <c r="P161" s="588">
        <v>27.072333693613071</v>
      </c>
      <c r="Q161" s="606">
        <v>10.40863993697134</v>
      </c>
      <c r="R161" s="588">
        <v>5.2483831229286784</v>
      </c>
      <c r="S161" s="606">
        <v>5.1251626809839452</v>
      </c>
      <c r="T161" s="588">
        <v>67.679283183458253</v>
      </c>
      <c r="U161" s="606">
        <v>10.95743133133959</v>
      </c>
      <c r="V161" s="608">
        <v>18</v>
      </c>
      <c r="W161" s="588">
        <v>38.283762614169369</v>
      </c>
      <c r="X161" s="606">
        <v>11.44689545025021</v>
      </c>
      <c r="Y161" s="588">
        <v>0</v>
      </c>
      <c r="Z161" s="606"/>
      <c r="AA161" s="588">
        <v>61.716237385830631</v>
      </c>
      <c r="AB161" s="606">
        <v>11.44689545025021</v>
      </c>
      <c r="AC161" s="608">
        <v>18</v>
      </c>
      <c r="AD161" s="588">
        <v>47.104567458280158</v>
      </c>
      <c r="AE161" s="606">
        <v>11.471847700513489</v>
      </c>
      <c r="AF161" s="588">
        <v>37.047721272852733</v>
      </c>
      <c r="AG161" s="606">
        <v>11.1191178611019</v>
      </c>
      <c r="AH161" s="588">
        <v>15.8477112688671</v>
      </c>
      <c r="AI161" s="606">
        <v>8.4051149162667365</v>
      </c>
      <c r="AJ161" s="608">
        <v>19</v>
      </c>
      <c r="AK161" s="588">
        <v>5.4801552913140439</v>
      </c>
      <c r="AL161" s="606">
        <v>5.3383055976083682</v>
      </c>
      <c r="AM161" s="588">
        <v>55.862096031464539</v>
      </c>
      <c r="AN161" s="606">
        <v>11.72005141950282</v>
      </c>
      <c r="AO161" s="588">
        <v>38.657748677221427</v>
      </c>
      <c r="AP161" s="606">
        <v>11.489026286710869</v>
      </c>
      <c r="AQ161" s="607">
        <v>18</v>
      </c>
    </row>
    <row r="162" spans="1:43" s="463" customFormat="1" ht="14.5" customHeight="1">
      <c r="A162" s="597" t="s">
        <v>26</v>
      </c>
      <c r="B162" s="576">
        <v>4.1341215530134381</v>
      </c>
      <c r="C162" s="577">
        <v>1.311858416176878</v>
      </c>
      <c r="D162" s="576">
        <v>2.3527700973012751</v>
      </c>
      <c r="E162" s="577">
        <v>0.9562013938294559</v>
      </c>
      <c r="F162" s="576">
        <v>93.513108349685297</v>
      </c>
      <c r="G162" s="577">
        <v>1.596285814262731</v>
      </c>
      <c r="H162" s="579">
        <v>267</v>
      </c>
      <c r="I162" s="576">
        <v>13.370676196888351</v>
      </c>
      <c r="J162" s="577">
        <v>2.0416012077197832</v>
      </c>
      <c r="K162" s="576">
        <v>55.718500623173298</v>
      </c>
      <c r="L162" s="577">
        <v>3.0423229845965132</v>
      </c>
      <c r="M162" s="576">
        <v>30.910823179938291</v>
      </c>
      <c r="N162" s="577">
        <v>2.845160040352515</v>
      </c>
      <c r="O162" s="579">
        <v>275</v>
      </c>
      <c r="P162" s="576">
        <v>29.65143446443042</v>
      </c>
      <c r="Q162" s="577">
        <v>2.847500141864292</v>
      </c>
      <c r="R162" s="576">
        <v>14.866752651393121</v>
      </c>
      <c r="S162" s="577">
        <v>2.2173481934996722</v>
      </c>
      <c r="T162" s="576">
        <v>55.481812884176442</v>
      </c>
      <c r="U162" s="577">
        <v>3.0842177793900079</v>
      </c>
      <c r="V162" s="579">
        <v>269</v>
      </c>
      <c r="W162" s="576">
        <v>29.365447707006862</v>
      </c>
      <c r="X162" s="577">
        <v>2.788689582356279</v>
      </c>
      <c r="Y162" s="576">
        <v>3.3815759497708262</v>
      </c>
      <c r="Z162" s="577">
        <v>1.2184833246942079</v>
      </c>
      <c r="AA162" s="576">
        <v>67.252976343222301</v>
      </c>
      <c r="AB162" s="577">
        <v>2.893724359986694</v>
      </c>
      <c r="AC162" s="579">
        <v>271</v>
      </c>
      <c r="AD162" s="576">
        <v>42.516482509554258</v>
      </c>
      <c r="AE162" s="577">
        <v>2.9950860191657469</v>
      </c>
      <c r="AF162" s="576">
        <v>42.371313879807161</v>
      </c>
      <c r="AG162" s="577">
        <v>3.0126707642817272</v>
      </c>
      <c r="AH162" s="576">
        <v>15.11220361063852</v>
      </c>
      <c r="AI162" s="577">
        <v>2.2044606622115732</v>
      </c>
      <c r="AJ162" s="579">
        <v>279</v>
      </c>
      <c r="AK162" s="576">
        <v>37.192365225762437</v>
      </c>
      <c r="AL162" s="577">
        <v>2.952545269671579</v>
      </c>
      <c r="AM162" s="576">
        <v>28.491178802211451</v>
      </c>
      <c r="AN162" s="577">
        <v>2.7893377306112672</v>
      </c>
      <c r="AO162" s="576">
        <v>34.316455972026063</v>
      </c>
      <c r="AP162" s="577">
        <v>2.9158387103605961</v>
      </c>
      <c r="AQ162" s="598">
        <v>274</v>
      </c>
    </row>
    <row r="163" spans="1:43" s="463" customFormat="1" ht="14.5" customHeight="1">
      <c r="A163" s="597" t="s">
        <v>25</v>
      </c>
      <c r="B163" s="576">
        <v>7.5625491642832232</v>
      </c>
      <c r="C163" s="577">
        <v>3.7137647759399832</v>
      </c>
      <c r="D163" s="576">
        <v>20.65552616484403</v>
      </c>
      <c r="E163" s="577">
        <v>6.4234455066082843</v>
      </c>
      <c r="F163" s="576">
        <v>71.781924670872726</v>
      </c>
      <c r="G163" s="577">
        <v>6.8650727306037336</v>
      </c>
      <c r="H163" s="579">
        <v>52</v>
      </c>
      <c r="I163" s="576">
        <v>13.24755101067198</v>
      </c>
      <c r="J163" s="577">
        <v>4.829706367986816</v>
      </c>
      <c r="K163" s="576">
        <v>46.150984838114923</v>
      </c>
      <c r="L163" s="577">
        <v>7.0124547387067766</v>
      </c>
      <c r="M163" s="576">
        <v>40.601464151213101</v>
      </c>
      <c r="N163" s="577">
        <v>6.8687015725130749</v>
      </c>
      <c r="O163" s="579">
        <v>55</v>
      </c>
      <c r="P163" s="576">
        <v>34.118866760443737</v>
      </c>
      <c r="Q163" s="577">
        <v>6.4379435667069886</v>
      </c>
      <c r="R163" s="576">
        <v>37.555931513629602</v>
      </c>
      <c r="S163" s="577">
        <v>6.9108921999572646</v>
      </c>
      <c r="T163" s="576">
        <v>28.32520172592665</v>
      </c>
      <c r="U163" s="577">
        <v>6.1120298887281521</v>
      </c>
      <c r="V163" s="579">
        <v>56</v>
      </c>
      <c r="W163" s="576">
        <v>48.850931693676571</v>
      </c>
      <c r="X163" s="577">
        <v>6.8865429739368063</v>
      </c>
      <c r="Y163" s="576">
        <v>15.04103449890952</v>
      </c>
      <c r="Z163" s="577">
        <v>4.9419070566297094</v>
      </c>
      <c r="AA163" s="576">
        <v>36.108033807413911</v>
      </c>
      <c r="AB163" s="577">
        <v>6.6783395478373642</v>
      </c>
      <c r="AC163" s="579">
        <v>57</v>
      </c>
      <c r="AD163" s="576">
        <v>43.892998986427592</v>
      </c>
      <c r="AE163" s="577">
        <v>6.9481823279508106</v>
      </c>
      <c r="AF163" s="576">
        <v>48.230260260721913</v>
      </c>
      <c r="AG163" s="577">
        <v>7.0425041175924266</v>
      </c>
      <c r="AH163" s="576">
        <v>7.8767407528505391</v>
      </c>
      <c r="AI163" s="577">
        <v>3.44039536927394</v>
      </c>
      <c r="AJ163" s="579">
        <v>55</v>
      </c>
      <c r="AK163" s="576">
        <v>44.710794605733099</v>
      </c>
      <c r="AL163" s="577">
        <v>6.9457050147524582</v>
      </c>
      <c r="AM163" s="576">
        <v>25.607198027787451</v>
      </c>
      <c r="AN163" s="577">
        <v>5.7919718014031893</v>
      </c>
      <c r="AO163" s="576">
        <v>29.682007366479471</v>
      </c>
      <c r="AP163" s="577">
        <v>6.4710952978839069</v>
      </c>
      <c r="AQ163" s="598">
        <v>56</v>
      </c>
    </row>
    <row r="164" spans="1:43" s="463" customFormat="1" ht="14.5" customHeight="1">
      <c r="A164" s="599" t="s">
        <v>27</v>
      </c>
      <c r="B164" s="600">
        <v>4.6558719327579521</v>
      </c>
      <c r="C164" s="601">
        <v>1.2483667182278031</v>
      </c>
      <c r="D164" s="600">
        <v>5.1381489973022498</v>
      </c>
      <c r="E164" s="601">
        <v>1.354690543975879</v>
      </c>
      <c r="F164" s="600">
        <v>90.205979069939829</v>
      </c>
      <c r="G164" s="601">
        <v>1.788756153642256</v>
      </c>
      <c r="H164" s="609">
        <v>319</v>
      </c>
      <c r="I164" s="600">
        <v>13.35150984066645</v>
      </c>
      <c r="J164" s="601">
        <v>1.8805834197697839</v>
      </c>
      <c r="K164" s="600">
        <v>54.229167519767131</v>
      </c>
      <c r="L164" s="601">
        <v>2.796828656793354</v>
      </c>
      <c r="M164" s="600">
        <v>32.419322639566388</v>
      </c>
      <c r="N164" s="601">
        <v>2.6341181682539241</v>
      </c>
      <c r="O164" s="609">
        <v>330</v>
      </c>
      <c r="P164" s="600">
        <v>30.360255138572569</v>
      </c>
      <c r="Q164" s="601">
        <v>2.6032694802271288</v>
      </c>
      <c r="R164" s="600">
        <v>18.466708507739099</v>
      </c>
      <c r="S164" s="601">
        <v>2.2333403287252929</v>
      </c>
      <c r="T164" s="600">
        <v>51.173036353688332</v>
      </c>
      <c r="U164" s="601">
        <v>2.8291204559125189</v>
      </c>
      <c r="V164" s="609">
        <v>325</v>
      </c>
      <c r="W164" s="600">
        <v>32.524623866619088</v>
      </c>
      <c r="X164" s="601">
        <v>2.6180459658992539</v>
      </c>
      <c r="Y164" s="600">
        <v>5.2719207576095624</v>
      </c>
      <c r="Z164" s="601">
        <v>1.3174382267322029</v>
      </c>
      <c r="AA164" s="600">
        <v>62.203455375771341</v>
      </c>
      <c r="AB164" s="601">
        <v>2.7248394827830471</v>
      </c>
      <c r="AC164" s="609">
        <v>328</v>
      </c>
      <c r="AD164" s="600">
        <v>42.726989720327211</v>
      </c>
      <c r="AE164" s="601">
        <v>2.750630671840288</v>
      </c>
      <c r="AF164" s="600">
        <v>43.267307848231113</v>
      </c>
      <c r="AG164" s="601">
        <v>2.7743379979042722</v>
      </c>
      <c r="AH164" s="600">
        <v>14.005702431441639</v>
      </c>
      <c r="AI164" s="601">
        <v>1.9482164143071601</v>
      </c>
      <c r="AJ164" s="609">
        <v>334</v>
      </c>
      <c r="AK164" s="600">
        <v>38.380515489175423</v>
      </c>
      <c r="AL164" s="601">
        <v>2.7246249012571981</v>
      </c>
      <c r="AM164" s="600">
        <v>28.03541838422597</v>
      </c>
      <c r="AN164" s="601">
        <v>2.5232542749786231</v>
      </c>
      <c r="AO164" s="600">
        <v>33.5840661265986</v>
      </c>
      <c r="AP164" s="601">
        <v>2.6599672909257892</v>
      </c>
      <c r="AQ164" s="603">
        <v>330</v>
      </c>
    </row>
    <row r="165" spans="1:43" s="463" customFormat="1" ht="14.5" customHeight="1">
      <c r="A165" s="1313" t="s">
        <v>316</v>
      </c>
      <c r="B165" s="1313" t="s">
        <v>317</v>
      </c>
      <c r="C165" s="1313" t="s">
        <v>317</v>
      </c>
      <c r="D165" s="1313" t="s">
        <v>317</v>
      </c>
      <c r="E165" s="1313" t="s">
        <v>317</v>
      </c>
      <c r="F165" s="1313" t="s">
        <v>317</v>
      </c>
      <c r="G165" s="1313" t="s">
        <v>317</v>
      </c>
      <c r="H165" s="1313" t="s">
        <v>317</v>
      </c>
      <c r="I165" s="1313" t="s">
        <v>317</v>
      </c>
      <c r="J165" s="1313" t="s">
        <v>317</v>
      </c>
      <c r="K165" s="1313" t="s">
        <v>317</v>
      </c>
      <c r="L165" s="1313" t="s">
        <v>317</v>
      </c>
      <c r="M165" s="1313" t="s">
        <v>317</v>
      </c>
      <c r="N165" s="1313" t="s">
        <v>317</v>
      </c>
      <c r="O165" s="1313" t="s">
        <v>317</v>
      </c>
      <c r="P165" s="1313" t="s">
        <v>317</v>
      </c>
      <c r="Q165" s="1313" t="s">
        <v>317</v>
      </c>
      <c r="R165" s="1313" t="s">
        <v>317</v>
      </c>
      <c r="S165" s="1313" t="s">
        <v>317</v>
      </c>
      <c r="T165" s="1313" t="s">
        <v>317</v>
      </c>
      <c r="U165" s="1313" t="s">
        <v>317</v>
      </c>
      <c r="V165" s="1313" t="s">
        <v>317</v>
      </c>
      <c r="W165" s="1313" t="s">
        <v>317</v>
      </c>
      <c r="X165" s="1313" t="s">
        <v>317</v>
      </c>
      <c r="Y165" s="1313" t="s">
        <v>317</v>
      </c>
      <c r="Z165" s="1313" t="s">
        <v>317</v>
      </c>
      <c r="AA165" s="1313" t="s">
        <v>317</v>
      </c>
      <c r="AB165" s="1313" t="s">
        <v>317</v>
      </c>
      <c r="AC165" s="1313" t="s">
        <v>317</v>
      </c>
      <c r="AD165" s="1313" t="s">
        <v>317</v>
      </c>
      <c r="AE165" s="1313" t="s">
        <v>317</v>
      </c>
      <c r="AF165" s="1313" t="s">
        <v>317</v>
      </c>
      <c r="AG165" s="1313" t="s">
        <v>317</v>
      </c>
      <c r="AH165" s="1313" t="s">
        <v>317</v>
      </c>
      <c r="AI165" s="1313" t="s">
        <v>317</v>
      </c>
      <c r="AJ165" s="1313" t="s">
        <v>317</v>
      </c>
      <c r="AK165" s="1313" t="s">
        <v>317</v>
      </c>
      <c r="AL165" s="1313" t="s">
        <v>317</v>
      </c>
      <c r="AM165" s="1313" t="s">
        <v>317</v>
      </c>
      <c r="AN165" s="1313" t="s">
        <v>317</v>
      </c>
      <c r="AO165" s="1313" t="s">
        <v>317</v>
      </c>
      <c r="AP165" s="1313" t="s">
        <v>317</v>
      </c>
      <c r="AQ165" s="1313" t="s">
        <v>317</v>
      </c>
    </row>
    <row r="166" spans="1:43" s="463" customFormat="1" ht="14.5" customHeight="1">
      <c r="A166" s="1313" t="s">
        <v>319</v>
      </c>
      <c r="B166" s="1313" t="s">
        <v>126</v>
      </c>
      <c r="C166" s="1313" t="s">
        <v>126</v>
      </c>
      <c r="D166" s="1313" t="s">
        <v>126</v>
      </c>
      <c r="E166" s="1313" t="s">
        <v>126</v>
      </c>
      <c r="F166" s="1313" t="s">
        <v>126</v>
      </c>
      <c r="G166" s="1313" t="s">
        <v>126</v>
      </c>
      <c r="H166" s="1313" t="s">
        <v>126</v>
      </c>
      <c r="I166" s="1313" t="s">
        <v>126</v>
      </c>
      <c r="J166" s="1313" t="s">
        <v>126</v>
      </c>
      <c r="K166" s="1313" t="s">
        <v>126</v>
      </c>
      <c r="L166" s="1313" t="s">
        <v>126</v>
      </c>
      <c r="M166" s="1313" t="s">
        <v>126</v>
      </c>
      <c r="N166" s="1313" t="s">
        <v>126</v>
      </c>
      <c r="O166" s="1313" t="s">
        <v>126</v>
      </c>
      <c r="P166" s="1313" t="s">
        <v>126</v>
      </c>
      <c r="Q166" s="1313" t="s">
        <v>126</v>
      </c>
      <c r="R166" s="1313" t="s">
        <v>126</v>
      </c>
      <c r="S166" s="1313" t="s">
        <v>126</v>
      </c>
      <c r="T166" s="1313" t="s">
        <v>126</v>
      </c>
      <c r="U166" s="1313" t="s">
        <v>126</v>
      </c>
      <c r="V166" s="1313" t="s">
        <v>126</v>
      </c>
      <c r="W166" s="1313" t="s">
        <v>126</v>
      </c>
      <c r="X166" s="1313" t="s">
        <v>126</v>
      </c>
      <c r="Y166" s="1313" t="s">
        <v>126</v>
      </c>
      <c r="Z166" s="1313" t="s">
        <v>126</v>
      </c>
      <c r="AA166" s="1313" t="s">
        <v>126</v>
      </c>
      <c r="AB166" s="1313" t="s">
        <v>126</v>
      </c>
      <c r="AC166" s="1313" t="s">
        <v>126</v>
      </c>
      <c r="AD166" s="1313" t="s">
        <v>126</v>
      </c>
      <c r="AE166" s="1313" t="s">
        <v>126</v>
      </c>
      <c r="AF166" s="1313" t="s">
        <v>126</v>
      </c>
      <c r="AG166" s="1313" t="s">
        <v>126</v>
      </c>
      <c r="AH166" s="1313" t="s">
        <v>126</v>
      </c>
      <c r="AI166" s="1313" t="s">
        <v>126</v>
      </c>
      <c r="AJ166" s="1313" t="s">
        <v>126</v>
      </c>
      <c r="AK166" s="1313" t="s">
        <v>126</v>
      </c>
      <c r="AL166" s="1313" t="s">
        <v>126</v>
      </c>
      <c r="AM166" s="1313" t="s">
        <v>126</v>
      </c>
      <c r="AN166" s="1313" t="s">
        <v>126</v>
      </c>
      <c r="AO166" s="1313" t="s">
        <v>126</v>
      </c>
      <c r="AP166" s="1313" t="s">
        <v>126</v>
      </c>
      <c r="AQ166" s="1313" t="s">
        <v>126</v>
      </c>
    </row>
    <row r="167" spans="1:43" s="463" customFormat="1" ht="14.5" customHeight="1">
      <c r="A167" s="1313" t="s">
        <v>320</v>
      </c>
      <c r="B167" s="1313" t="s">
        <v>320</v>
      </c>
      <c r="C167" s="1313" t="s">
        <v>320</v>
      </c>
      <c r="D167" s="1313" t="s">
        <v>320</v>
      </c>
      <c r="E167" s="1313" t="s">
        <v>320</v>
      </c>
      <c r="F167" s="1313" t="s">
        <v>320</v>
      </c>
      <c r="G167" s="1313" t="s">
        <v>320</v>
      </c>
      <c r="H167" s="1313" t="s">
        <v>320</v>
      </c>
      <c r="I167" s="1313" t="s">
        <v>320</v>
      </c>
      <c r="J167" s="1313" t="s">
        <v>320</v>
      </c>
      <c r="K167" s="1313" t="s">
        <v>320</v>
      </c>
      <c r="L167" s="1313" t="s">
        <v>320</v>
      </c>
      <c r="M167" s="1313" t="s">
        <v>320</v>
      </c>
      <c r="N167" s="1313" t="s">
        <v>320</v>
      </c>
      <c r="O167" s="1313" t="s">
        <v>320</v>
      </c>
      <c r="P167" s="1313" t="s">
        <v>320</v>
      </c>
      <c r="Q167" s="1313" t="s">
        <v>320</v>
      </c>
      <c r="R167" s="1313" t="s">
        <v>320</v>
      </c>
      <c r="S167" s="1313" t="s">
        <v>320</v>
      </c>
      <c r="T167" s="1313" t="s">
        <v>320</v>
      </c>
      <c r="U167" s="1313" t="s">
        <v>320</v>
      </c>
      <c r="V167" s="1313" t="s">
        <v>320</v>
      </c>
      <c r="W167" s="1313" t="s">
        <v>320</v>
      </c>
      <c r="X167" s="1313" t="s">
        <v>320</v>
      </c>
      <c r="Y167" s="1313" t="s">
        <v>320</v>
      </c>
      <c r="Z167" s="1313" t="s">
        <v>320</v>
      </c>
      <c r="AA167" s="1313" t="s">
        <v>320</v>
      </c>
      <c r="AB167" s="1313" t="s">
        <v>320</v>
      </c>
      <c r="AC167" s="1313" t="s">
        <v>320</v>
      </c>
      <c r="AD167" s="1313" t="s">
        <v>320</v>
      </c>
      <c r="AE167" s="1313" t="s">
        <v>320</v>
      </c>
      <c r="AF167" s="1313" t="s">
        <v>320</v>
      </c>
      <c r="AG167" s="1313" t="s">
        <v>320</v>
      </c>
      <c r="AH167" s="1313" t="s">
        <v>320</v>
      </c>
      <c r="AI167" s="1313" t="s">
        <v>320</v>
      </c>
      <c r="AJ167" s="1313" t="s">
        <v>320</v>
      </c>
      <c r="AK167" s="1313" t="s">
        <v>320</v>
      </c>
      <c r="AL167" s="1313" t="s">
        <v>320</v>
      </c>
      <c r="AM167" s="1313" t="s">
        <v>320</v>
      </c>
      <c r="AN167" s="1313" t="s">
        <v>320</v>
      </c>
      <c r="AO167" s="1313" t="s">
        <v>320</v>
      </c>
      <c r="AP167" s="1313" t="s">
        <v>320</v>
      </c>
      <c r="AQ167" s="1313" t="s">
        <v>320</v>
      </c>
    </row>
    <row r="168" spans="1:43" ht="14.5" customHeight="1"/>
    <row r="169" spans="1:43" ht="14.5" customHeight="1"/>
    <row r="170" spans="1:43" ht="14.5" customHeight="1"/>
    <row r="171" spans="1:43" ht="14.5" customHeight="1"/>
    <row r="172" spans="1:43" ht="14.5" customHeight="1"/>
    <row r="173" spans="1:43" ht="14.5" customHeight="1"/>
    <row r="174" spans="1:43" ht="14.5" customHeight="1"/>
    <row r="175" spans="1:43" ht="14.5" customHeight="1"/>
    <row r="176" spans="1:43"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row r="203" ht="14.5" customHeight="1"/>
    <row r="204" ht="14.5" customHeight="1"/>
    <row r="205" ht="14.5" customHeight="1"/>
    <row r="206" ht="14.5" customHeight="1"/>
    <row r="207" ht="14.5" customHeight="1"/>
    <row r="208"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row r="232" ht="14.5" customHeight="1"/>
    <row r="233" ht="14.5" customHeight="1"/>
    <row r="234" ht="14.5" customHeight="1"/>
    <row r="235" ht="14.5" customHeight="1"/>
    <row r="236" ht="14.5" customHeight="1"/>
    <row r="237" ht="14.5" customHeight="1"/>
    <row r="238" ht="14.5" customHeight="1"/>
    <row r="239" ht="14.5" customHeight="1"/>
    <row r="240" ht="14.5" customHeight="1"/>
    <row r="241" ht="14.5" customHeight="1"/>
    <row r="242" ht="14.5" customHeight="1"/>
    <row r="243" ht="14.5" customHeight="1"/>
    <row r="244" ht="14.5" customHeight="1"/>
    <row r="245" ht="14.5" customHeight="1"/>
    <row r="246" ht="14.5" customHeight="1"/>
    <row r="247" ht="14.5" customHeight="1"/>
    <row r="248" ht="14.5" customHeight="1"/>
    <row r="249" ht="14.5" customHeight="1"/>
    <row r="250" ht="14.5" customHeight="1"/>
    <row r="251" ht="14.5" customHeight="1"/>
    <row r="252" ht="14.5" customHeight="1"/>
    <row r="253" ht="14.5" customHeight="1"/>
    <row r="254" ht="14.5" customHeight="1"/>
    <row r="255" ht="14.5" customHeight="1"/>
    <row r="256" ht="14.5" customHeight="1"/>
    <row r="257" ht="14.5" customHeight="1"/>
    <row r="258" ht="14.5" customHeight="1"/>
    <row r="259" ht="14.5" customHeight="1"/>
    <row r="260" ht="14.5" customHeight="1"/>
    <row r="261" ht="14.5" customHeight="1"/>
    <row r="262" ht="14.5" customHeight="1"/>
    <row r="263" ht="14.5" customHeight="1"/>
    <row r="264" ht="14.5" customHeight="1"/>
    <row r="265" ht="14.5" customHeight="1"/>
    <row r="266" ht="14.5" customHeight="1"/>
    <row r="267" ht="14.5" customHeight="1"/>
    <row r="268" ht="14.5" customHeight="1"/>
    <row r="269" ht="14.5" customHeight="1"/>
    <row r="270" ht="14.5" customHeight="1"/>
    <row r="271" ht="14.5" customHeight="1"/>
    <row r="272" ht="14.5" customHeight="1"/>
    <row r="273" ht="14.5" customHeight="1"/>
    <row r="274" ht="14.5" customHeight="1"/>
    <row r="275" ht="14.5" customHeight="1"/>
    <row r="276" ht="14.5" customHeight="1"/>
    <row r="277" ht="14.5" customHeight="1"/>
    <row r="278" ht="14.5" customHeight="1"/>
    <row r="279" ht="14.5" customHeight="1"/>
    <row r="280" ht="14.5" customHeight="1"/>
    <row r="281" ht="14.5" customHeight="1"/>
    <row r="282" ht="14.5" customHeight="1"/>
    <row r="283" ht="14.5" customHeight="1"/>
    <row r="284" ht="14.5" customHeight="1"/>
    <row r="285" ht="14.5" customHeight="1"/>
    <row r="286" ht="14.5" customHeight="1"/>
    <row r="287" ht="14.5" customHeight="1"/>
    <row r="288" ht="14.5" customHeight="1"/>
    <row r="289" ht="14.5" customHeight="1"/>
    <row r="290" ht="14.5" customHeight="1"/>
    <row r="291" ht="14.5" customHeight="1"/>
    <row r="292" ht="14.5" customHeight="1"/>
    <row r="293" ht="14.5" customHeight="1"/>
    <row r="294" ht="14.5" customHeight="1"/>
    <row r="295" ht="14.5" customHeight="1"/>
    <row r="296" ht="14.5" customHeight="1"/>
    <row r="297" ht="14.5" customHeight="1"/>
    <row r="298" ht="14.5" customHeight="1"/>
    <row r="299" ht="14.5" customHeight="1"/>
    <row r="300" ht="14.5" customHeight="1"/>
    <row r="301" ht="14.5" customHeight="1"/>
    <row r="302" ht="14.5" customHeight="1"/>
    <row r="303" ht="14.5" customHeight="1"/>
    <row r="304" ht="14.5" customHeight="1"/>
    <row r="305" ht="14.5" customHeight="1"/>
    <row r="306" ht="14.5" customHeight="1"/>
    <row r="307" ht="14.5" customHeight="1"/>
    <row r="308" ht="14.5" customHeight="1"/>
    <row r="309" ht="14.5" customHeight="1"/>
    <row r="310" ht="14.5" customHeight="1"/>
    <row r="311" ht="14.5" customHeight="1"/>
    <row r="312" ht="14.5" customHeight="1"/>
    <row r="313" ht="14.5" customHeight="1"/>
    <row r="314" ht="14.5" customHeight="1"/>
    <row r="315" ht="14.5" customHeight="1"/>
    <row r="316" ht="14.5" customHeight="1"/>
    <row r="317" ht="14.5" customHeight="1"/>
    <row r="318" ht="14.5" customHeight="1"/>
    <row r="319" ht="14.5" customHeight="1"/>
    <row r="320" ht="14.5" customHeight="1"/>
    <row r="321" ht="14.5" customHeight="1"/>
    <row r="322" ht="14.5" customHeight="1"/>
    <row r="323" ht="14.5" customHeight="1"/>
    <row r="324" ht="14.5" customHeight="1"/>
    <row r="325" ht="14.5" customHeight="1"/>
    <row r="326" ht="14.5" customHeight="1"/>
    <row r="327" ht="14.5" customHeight="1"/>
    <row r="328" ht="14.5" customHeight="1"/>
    <row r="329" ht="14.5" customHeight="1"/>
    <row r="330" ht="14.5" customHeight="1"/>
    <row r="331" ht="14.5" customHeight="1"/>
    <row r="332" ht="14.5" customHeight="1"/>
    <row r="333" ht="14.5" customHeight="1"/>
    <row r="334" ht="14.5" customHeight="1"/>
    <row r="335" ht="14.5" customHeight="1"/>
    <row r="336" ht="14.5" customHeight="1"/>
    <row r="337" ht="14.5" customHeight="1"/>
    <row r="338" ht="14.5" customHeight="1"/>
    <row r="339" ht="14.5" customHeight="1"/>
    <row r="340" ht="14.5" customHeight="1"/>
    <row r="341" ht="14.5" customHeight="1"/>
    <row r="342" ht="14.5" customHeight="1"/>
    <row r="343" ht="14.5" customHeight="1"/>
    <row r="344" ht="14.5" customHeight="1"/>
    <row r="345" ht="14.5" customHeight="1"/>
    <row r="346" ht="14.5" customHeight="1"/>
    <row r="347" ht="14.5" customHeight="1"/>
    <row r="348" ht="14.5" customHeight="1"/>
    <row r="349" ht="14.5" customHeight="1"/>
    <row r="350" ht="14.5" customHeight="1"/>
    <row r="351" ht="14.5" customHeight="1"/>
    <row r="352" ht="14.5" customHeight="1"/>
    <row r="353" ht="14.5" customHeight="1"/>
    <row r="354" ht="14.5" customHeight="1"/>
    <row r="355" ht="14.5" customHeight="1"/>
    <row r="356" ht="14.5" customHeight="1"/>
    <row r="357" ht="14.5" customHeight="1"/>
    <row r="358" ht="14.5" customHeight="1"/>
    <row r="359" ht="14.5" customHeight="1"/>
    <row r="360" ht="14.5" customHeight="1"/>
    <row r="361" ht="14.5" customHeight="1"/>
    <row r="362" ht="14.5" customHeight="1"/>
    <row r="363" ht="14.5" customHeight="1"/>
    <row r="364" ht="14.5" customHeight="1"/>
    <row r="365" ht="14.5" customHeight="1"/>
    <row r="366" ht="14.5" customHeight="1"/>
    <row r="367" ht="14.5" customHeight="1"/>
    <row r="368" ht="14.5" customHeight="1"/>
    <row r="369" ht="14.5" customHeight="1"/>
    <row r="370" ht="14.5" customHeight="1"/>
    <row r="371" ht="14.5" customHeight="1"/>
    <row r="372" ht="14.5" customHeight="1"/>
    <row r="373" ht="14.5" customHeight="1"/>
    <row r="374" ht="14.5" customHeight="1"/>
    <row r="375" ht="14.5" customHeight="1"/>
    <row r="376" ht="14.5" customHeight="1"/>
    <row r="377" ht="14.5" customHeight="1"/>
    <row r="378" ht="14.5" customHeight="1"/>
    <row r="379" ht="14.5" customHeight="1"/>
    <row r="380" ht="14.5" customHeight="1"/>
    <row r="381" ht="14.5" customHeight="1"/>
    <row r="382" ht="14.5" customHeight="1"/>
    <row r="383" ht="14.5" customHeight="1"/>
    <row r="384" ht="14.5" customHeight="1"/>
    <row r="385" ht="14.5" customHeight="1"/>
    <row r="386" ht="14.5" customHeight="1"/>
    <row r="387" ht="14.5" customHeight="1"/>
    <row r="388" ht="14.5" customHeight="1"/>
    <row r="389" ht="14.5" customHeight="1"/>
    <row r="390" ht="14.5" customHeight="1"/>
    <row r="391" ht="14.5" customHeight="1"/>
    <row r="392" ht="14.5" customHeight="1"/>
    <row r="393" ht="14.5" customHeight="1"/>
    <row r="394" ht="14.5" customHeight="1"/>
    <row r="395" ht="14.5" customHeight="1"/>
    <row r="396" ht="14.5" customHeight="1"/>
    <row r="397" ht="14.5" customHeight="1"/>
    <row r="398" ht="14.5" customHeight="1"/>
    <row r="399" ht="14.5" customHeight="1"/>
    <row r="400" ht="14.5" customHeight="1"/>
    <row r="401" ht="14.5" customHeight="1"/>
    <row r="402" ht="14.5" customHeight="1"/>
    <row r="403" ht="14.5" customHeight="1"/>
    <row r="404" ht="14.5" customHeight="1"/>
    <row r="405" ht="14.5" customHeight="1"/>
    <row r="406" ht="14.5" customHeight="1"/>
    <row r="407" ht="14.5" customHeight="1"/>
    <row r="408" ht="14.5" customHeight="1"/>
    <row r="409" ht="14.5" customHeight="1"/>
    <row r="410" ht="14.5" customHeight="1"/>
    <row r="411" ht="14.5" customHeight="1"/>
    <row r="412" ht="14.5" customHeight="1"/>
    <row r="413" ht="14.5" customHeight="1"/>
  </sheetData>
  <mergeCells count="95">
    <mergeCell ref="A167:AQ167"/>
    <mergeCell ref="AK144:AL144"/>
    <mergeCell ref="AM144:AN144"/>
    <mergeCell ref="AO144:AP144"/>
    <mergeCell ref="A165:AQ165"/>
    <mergeCell ref="A166:AQ166"/>
    <mergeCell ref="Y144:Z144"/>
    <mergeCell ref="AA144:AB144"/>
    <mergeCell ref="AD144:AE144"/>
    <mergeCell ref="AF144:AG144"/>
    <mergeCell ref="AH144:AI144"/>
    <mergeCell ref="M144:N144"/>
    <mergeCell ref="K144:L144"/>
    <mergeCell ref="A33:A35"/>
    <mergeCell ref="A60:A62"/>
    <mergeCell ref="A90:A92"/>
    <mergeCell ref="A116:A118"/>
    <mergeCell ref="D91:E91"/>
    <mergeCell ref="A84:AQ84"/>
    <mergeCell ref="A87:AQ87"/>
    <mergeCell ref="A113:H113"/>
    <mergeCell ref="A89:H89"/>
    <mergeCell ref="B90:H90"/>
    <mergeCell ref="AD60:AJ60"/>
    <mergeCell ref="AK60:AQ60"/>
    <mergeCell ref="B61:C61"/>
    <mergeCell ref="D61:E61"/>
    <mergeCell ref="F61:G61"/>
    <mergeCell ref="I61:J61"/>
    <mergeCell ref="A142:AQ142"/>
    <mergeCell ref="B143:H143"/>
    <mergeCell ref="I143:O143"/>
    <mergeCell ref="P143:V143"/>
    <mergeCell ref="W143:AC143"/>
    <mergeCell ref="AD143:AJ143"/>
    <mergeCell ref="AK143:AQ143"/>
    <mergeCell ref="A143:A145"/>
    <mergeCell ref="P144:Q144"/>
    <mergeCell ref="R144:S144"/>
    <mergeCell ref="T144:U144"/>
    <mergeCell ref="W144:X144"/>
    <mergeCell ref="B144:C144"/>
    <mergeCell ref="D144:E144"/>
    <mergeCell ref="F144:G144"/>
    <mergeCell ref="I144:J144"/>
    <mergeCell ref="K61:L61"/>
    <mergeCell ref="M61:N61"/>
    <mergeCell ref="AM61:AN61"/>
    <mergeCell ref="AO61:AP61"/>
    <mergeCell ref="P61:Q61"/>
    <mergeCell ref="R61:S61"/>
    <mergeCell ref="T61:U61"/>
    <mergeCell ref="W61:X61"/>
    <mergeCell ref="Y61:Z61"/>
    <mergeCell ref="AA61:AB61"/>
    <mergeCell ref="B91:C91"/>
    <mergeCell ref="F91:G91"/>
    <mergeCell ref="A3:AQ3"/>
    <mergeCell ref="D34:E34"/>
    <mergeCell ref="F34:G34"/>
    <mergeCell ref="AD61:AE61"/>
    <mergeCell ref="AF61:AG61"/>
    <mergeCell ref="AH61:AI61"/>
    <mergeCell ref="AK61:AL61"/>
    <mergeCell ref="B60:H60"/>
    <mergeCell ref="I60:O60"/>
    <mergeCell ref="P60:V60"/>
    <mergeCell ref="W60:AC60"/>
    <mergeCell ref="A32:H32"/>
    <mergeCell ref="B33:H33"/>
    <mergeCell ref="B34:C34"/>
    <mergeCell ref="A139:H139"/>
    <mergeCell ref="A140:H140"/>
    <mergeCell ref="A115:H115"/>
    <mergeCell ref="B116:H116"/>
    <mergeCell ref="B117:C117"/>
    <mergeCell ref="D117:E117"/>
    <mergeCell ref="F117:G117"/>
    <mergeCell ref="A138:H138"/>
    <mergeCell ref="A112:H112"/>
    <mergeCell ref="A5:H5"/>
    <mergeCell ref="B6:H6"/>
    <mergeCell ref="B7:C7"/>
    <mergeCell ref="D7:E7"/>
    <mergeCell ref="F7:G7"/>
    <mergeCell ref="A6:A8"/>
    <mergeCell ref="A28:H28"/>
    <mergeCell ref="A29:H29"/>
    <mergeCell ref="A30:H30"/>
    <mergeCell ref="A82:AQ82"/>
    <mergeCell ref="A83:AQ83"/>
    <mergeCell ref="A55:H55"/>
    <mergeCell ref="A56:H56"/>
    <mergeCell ref="A57:H57"/>
    <mergeCell ref="A59:AQ59"/>
  </mergeCells>
  <hyperlinks>
    <hyperlink ref="A1" location="Inhalt!A1" display="Zurück zum Inhalt"/>
  </hyperlink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7"/>
  <sheetViews>
    <sheetView zoomScale="80" zoomScaleNormal="80" workbookViewId="0">
      <pane xSplit="1" topLeftCell="B1" activePane="topRight" state="frozen"/>
      <selection pane="topRight"/>
    </sheetView>
  </sheetViews>
  <sheetFormatPr baseColWidth="10" defaultColWidth="10.58203125" defaultRowHeight="14.5"/>
  <cols>
    <col min="1" max="1" width="23.58203125" style="618" customWidth="1"/>
    <col min="2" max="6" width="11.33203125" style="618" customWidth="1"/>
    <col min="7" max="16384" width="10.58203125" style="618"/>
  </cols>
  <sheetData>
    <row r="1" spans="1:17" ht="14.5" customHeight="1">
      <c r="A1" s="1143" t="s">
        <v>771</v>
      </c>
      <c r="B1" s="616"/>
      <c r="C1" s="616"/>
      <c r="D1" s="616"/>
      <c r="E1" s="617"/>
      <c r="F1" s="616"/>
    </row>
    <row r="2" spans="1:17" ht="14.5" customHeight="1"/>
    <row r="3" spans="1:17" ht="14.5" customHeight="1">
      <c r="A3" s="1349">
        <v>2022</v>
      </c>
      <c r="B3" s="1349"/>
      <c r="C3" s="1349"/>
      <c r="D3" s="1349"/>
      <c r="E3" s="1349"/>
      <c r="F3" s="1349"/>
    </row>
    <row r="4" spans="1:17" ht="14.5" customHeight="1"/>
    <row r="5" spans="1:17" s="619" customFormat="1" ht="14.5" customHeight="1">
      <c r="A5" s="1359" t="s">
        <v>710</v>
      </c>
      <c r="B5" s="1359"/>
      <c r="C5" s="1359"/>
      <c r="D5" s="1359"/>
      <c r="E5" s="1359"/>
      <c r="F5" s="1359"/>
    </row>
    <row r="6" spans="1:17" ht="14.5" customHeight="1">
      <c r="A6" s="1350" t="s">
        <v>10</v>
      </c>
      <c r="B6" s="1352" t="s">
        <v>37</v>
      </c>
      <c r="C6" s="1353" t="s">
        <v>28</v>
      </c>
      <c r="D6" s="1354"/>
      <c r="E6" s="1354"/>
      <c r="F6" s="1354"/>
    </row>
    <row r="7" spans="1:17" ht="14.5" customHeight="1">
      <c r="A7" s="1350"/>
      <c r="B7" s="1352"/>
      <c r="C7" s="1353" t="s">
        <v>44</v>
      </c>
      <c r="D7" s="1355"/>
      <c r="E7" s="1356" t="s">
        <v>45</v>
      </c>
      <c r="F7" s="1354"/>
      <c r="I7" s="620"/>
      <c r="J7" s="621"/>
      <c r="K7" s="622"/>
      <c r="L7" s="622"/>
      <c r="M7" s="622"/>
      <c r="N7" s="622"/>
      <c r="O7" s="622"/>
      <c r="P7" s="622"/>
      <c r="Q7" s="622"/>
    </row>
    <row r="8" spans="1:17" ht="14.5" customHeight="1" thickBot="1">
      <c r="A8" s="1351"/>
      <c r="B8" s="1357" t="s">
        <v>5</v>
      </c>
      <c r="C8" s="1358"/>
      <c r="D8" s="47" t="s">
        <v>40</v>
      </c>
      <c r="E8" s="48" t="s">
        <v>5</v>
      </c>
      <c r="F8" s="49" t="s">
        <v>40</v>
      </c>
      <c r="I8" s="623"/>
      <c r="J8" s="624"/>
      <c r="K8" s="610"/>
      <c r="L8" s="611"/>
      <c r="M8" s="625"/>
      <c r="N8" s="625"/>
      <c r="O8" s="625"/>
      <c r="P8" s="625"/>
      <c r="Q8" s="625"/>
    </row>
    <row r="9" spans="1:17" ht="14.5" customHeight="1">
      <c r="A9" s="647" t="s">
        <v>11</v>
      </c>
      <c r="B9" s="51">
        <v>103129</v>
      </c>
      <c r="C9" s="648">
        <v>6479</v>
      </c>
      <c r="D9" s="52">
        <v>6.2824229848054376</v>
      </c>
      <c r="E9" s="53">
        <v>96650</v>
      </c>
      <c r="F9" s="54">
        <v>93.717577015194564</v>
      </c>
      <c r="H9" s="626"/>
      <c r="I9" s="627"/>
      <c r="J9" s="628"/>
      <c r="K9" s="610"/>
      <c r="L9" s="611"/>
      <c r="M9" s="629"/>
      <c r="N9" s="629"/>
      <c r="O9" s="629"/>
      <c r="P9" s="629"/>
      <c r="Q9" s="629"/>
    </row>
    <row r="10" spans="1:17" ht="14.5" customHeight="1">
      <c r="A10" s="649" t="s">
        <v>12</v>
      </c>
      <c r="B10" s="56">
        <v>105010</v>
      </c>
      <c r="C10" s="650">
        <v>4773</v>
      </c>
      <c r="D10" s="57">
        <v>4.5452814017712599</v>
      </c>
      <c r="E10" s="58">
        <v>100237</v>
      </c>
      <c r="F10" s="59">
        <v>95.454718598228737</v>
      </c>
      <c r="H10" s="626"/>
      <c r="I10" s="630"/>
      <c r="J10" s="631"/>
      <c r="K10" s="610"/>
      <c r="L10" s="610"/>
      <c r="M10" s="632"/>
      <c r="N10" s="633"/>
      <c r="O10" s="632"/>
      <c r="P10" s="633"/>
      <c r="Q10" s="632"/>
    </row>
    <row r="11" spans="1:17" ht="14.5" customHeight="1">
      <c r="A11" s="647" t="s">
        <v>30</v>
      </c>
      <c r="B11" s="60">
        <v>35692</v>
      </c>
      <c r="C11" s="648">
        <v>4564</v>
      </c>
      <c r="D11" s="61">
        <v>12.78717919982069</v>
      </c>
      <c r="E11" s="53">
        <v>31128</v>
      </c>
      <c r="F11" s="54">
        <v>87.212820800179315</v>
      </c>
      <c r="H11" s="626"/>
      <c r="I11" s="634"/>
      <c r="J11" s="635"/>
      <c r="K11" s="610"/>
      <c r="L11" s="611"/>
      <c r="M11" s="635"/>
      <c r="N11" s="635"/>
      <c r="O11" s="635"/>
      <c r="P11" s="636"/>
      <c r="Q11" s="635"/>
    </row>
    <row r="12" spans="1:17" ht="14.5" customHeight="1">
      <c r="A12" s="649" t="s">
        <v>13</v>
      </c>
      <c r="B12" s="56">
        <v>19398</v>
      </c>
      <c r="C12" s="650">
        <v>1532</v>
      </c>
      <c r="D12" s="57">
        <v>7.8977214145788217</v>
      </c>
      <c r="E12" s="58">
        <v>17866</v>
      </c>
      <c r="F12" s="59">
        <v>92.102278585421189</v>
      </c>
      <c r="H12" s="626"/>
      <c r="I12" s="634"/>
      <c r="J12" s="637"/>
      <c r="K12" s="610"/>
      <c r="L12" s="611"/>
      <c r="M12" s="635"/>
      <c r="N12" s="636"/>
      <c r="O12" s="635"/>
      <c r="P12" s="636"/>
      <c r="Q12" s="635"/>
    </row>
    <row r="13" spans="1:17" ht="14.5" customHeight="1">
      <c r="A13" s="647" t="s">
        <v>14</v>
      </c>
      <c r="B13" s="60">
        <v>5853</v>
      </c>
      <c r="C13" s="651">
        <v>659</v>
      </c>
      <c r="D13" s="62">
        <v>11.259183324790706</v>
      </c>
      <c r="E13" s="63">
        <v>5194</v>
      </c>
      <c r="F13" s="64">
        <v>88.740816675209302</v>
      </c>
      <c r="H13" s="626"/>
      <c r="I13" s="634"/>
      <c r="J13" s="635"/>
      <c r="K13" s="610"/>
      <c r="L13" s="611"/>
      <c r="M13" s="635"/>
      <c r="N13" s="635"/>
      <c r="O13" s="635"/>
      <c r="P13" s="636"/>
      <c r="Q13" s="635"/>
    </row>
    <row r="14" spans="1:17" ht="14.5" customHeight="1">
      <c r="A14" s="649" t="s">
        <v>31</v>
      </c>
      <c r="B14" s="56">
        <v>18456</v>
      </c>
      <c r="C14" s="652">
        <v>2314</v>
      </c>
      <c r="D14" s="65">
        <v>12.537928045080191</v>
      </c>
      <c r="E14" s="66">
        <v>16142</v>
      </c>
      <c r="F14" s="67">
        <v>87.462071954919807</v>
      </c>
      <c r="H14" s="626"/>
      <c r="I14" s="634"/>
      <c r="J14" s="637"/>
      <c r="K14" s="610"/>
      <c r="L14" s="611"/>
      <c r="M14" s="635"/>
      <c r="N14" s="636"/>
      <c r="O14" s="635"/>
      <c r="P14" s="636"/>
      <c r="Q14" s="635"/>
    </row>
    <row r="15" spans="1:17" ht="14.5" customHeight="1">
      <c r="A15" s="647" t="s">
        <v>15</v>
      </c>
      <c r="B15" s="60">
        <v>55939</v>
      </c>
      <c r="C15" s="648">
        <v>4898</v>
      </c>
      <c r="D15" s="61">
        <v>8.7559663204562117</v>
      </c>
      <c r="E15" s="53">
        <v>51041</v>
      </c>
      <c r="F15" s="54">
        <v>91.24403367954379</v>
      </c>
      <c r="H15" s="626"/>
      <c r="I15" s="634"/>
      <c r="J15" s="637"/>
      <c r="K15" s="610"/>
      <c r="L15" s="611"/>
      <c r="M15" s="635"/>
      <c r="N15" s="636"/>
      <c r="O15" s="635"/>
      <c r="P15" s="636"/>
      <c r="Q15" s="635"/>
    </row>
    <row r="16" spans="1:17" ht="14.5" customHeight="1">
      <c r="A16" s="649" t="s">
        <v>16</v>
      </c>
      <c r="B16" s="56">
        <v>11599</v>
      </c>
      <c r="C16" s="652" t="s">
        <v>36</v>
      </c>
      <c r="D16" s="65" t="s">
        <v>36</v>
      </c>
      <c r="E16" s="66" t="s">
        <v>36</v>
      </c>
      <c r="F16" s="67" t="s">
        <v>36</v>
      </c>
      <c r="H16" s="626"/>
      <c r="I16" s="634"/>
      <c r="J16" s="637"/>
      <c r="K16" s="610"/>
      <c r="L16" s="611"/>
      <c r="M16" s="635"/>
      <c r="N16" s="636"/>
      <c r="O16" s="635"/>
      <c r="P16" s="636"/>
      <c r="Q16" s="635"/>
    </row>
    <row r="17" spans="1:17" ht="14.5" customHeight="1">
      <c r="A17" s="647" t="s">
        <v>17</v>
      </c>
      <c r="B17" s="60">
        <v>64329</v>
      </c>
      <c r="C17" s="648">
        <v>4456</v>
      </c>
      <c r="D17" s="61">
        <v>6.926891448646801</v>
      </c>
      <c r="E17" s="53">
        <v>59873</v>
      </c>
      <c r="F17" s="54">
        <v>93.073108551353201</v>
      </c>
      <c r="H17" s="626"/>
      <c r="I17" s="634"/>
      <c r="J17" s="637"/>
      <c r="K17" s="610"/>
      <c r="L17" s="611"/>
      <c r="M17" s="635"/>
      <c r="N17" s="636"/>
      <c r="O17" s="635"/>
      <c r="P17" s="636"/>
      <c r="Q17" s="635"/>
    </row>
    <row r="18" spans="1:17" ht="14.5" customHeight="1">
      <c r="A18" s="649" t="s">
        <v>18</v>
      </c>
      <c r="B18" s="56">
        <v>135114</v>
      </c>
      <c r="C18" s="650">
        <v>9338</v>
      </c>
      <c r="D18" s="57">
        <v>6.9112009118226085</v>
      </c>
      <c r="E18" s="58">
        <v>125776</v>
      </c>
      <c r="F18" s="59">
        <v>93.088799088177382</v>
      </c>
      <c r="H18" s="626"/>
      <c r="I18" s="634"/>
      <c r="J18" s="637"/>
      <c r="K18" s="612"/>
      <c r="L18" s="613"/>
      <c r="M18" s="635"/>
      <c r="N18" s="636"/>
      <c r="O18" s="635"/>
      <c r="P18" s="636"/>
      <c r="Q18" s="635"/>
    </row>
    <row r="19" spans="1:17" ht="14.5" customHeight="1">
      <c r="A19" s="647" t="s">
        <v>19</v>
      </c>
      <c r="B19" s="60">
        <v>35121</v>
      </c>
      <c r="C19" s="648">
        <v>2122</v>
      </c>
      <c r="D19" s="61">
        <v>6.0419691922211785</v>
      </c>
      <c r="E19" s="53">
        <v>32999</v>
      </c>
      <c r="F19" s="54">
        <v>93.958030807778826</v>
      </c>
      <c r="H19" s="626"/>
      <c r="I19" s="634"/>
      <c r="J19" s="637"/>
      <c r="K19" s="610"/>
      <c r="L19" s="610"/>
      <c r="M19" s="635"/>
      <c r="N19" s="636"/>
      <c r="O19" s="635"/>
      <c r="P19" s="636"/>
      <c r="Q19" s="635"/>
    </row>
    <row r="20" spans="1:17" ht="14.5" customHeight="1">
      <c r="A20" s="649" t="s">
        <v>20</v>
      </c>
      <c r="B20" s="56">
        <v>7075</v>
      </c>
      <c r="C20" s="650">
        <v>425</v>
      </c>
      <c r="D20" s="57">
        <v>6.0070671378091873</v>
      </c>
      <c r="E20" s="58">
        <v>6650</v>
      </c>
      <c r="F20" s="59">
        <v>93.992932862190813</v>
      </c>
      <c r="H20" s="626"/>
      <c r="I20" s="634"/>
      <c r="J20" s="637"/>
      <c r="K20" s="610"/>
      <c r="L20" s="611"/>
      <c r="M20" s="635"/>
      <c r="N20" s="636"/>
      <c r="O20" s="635"/>
      <c r="P20" s="636"/>
      <c r="Q20" s="635"/>
    </row>
    <row r="21" spans="1:17" ht="14.5" customHeight="1">
      <c r="A21" s="647" t="s">
        <v>21</v>
      </c>
      <c r="B21" s="60">
        <v>30886</v>
      </c>
      <c r="C21" s="648">
        <v>2430</v>
      </c>
      <c r="D21" s="61">
        <v>7.8676422974810585</v>
      </c>
      <c r="E21" s="53">
        <v>28456</v>
      </c>
      <c r="F21" s="54">
        <v>92.132357702518945</v>
      </c>
      <c r="H21" s="626"/>
      <c r="I21" s="634"/>
      <c r="J21" s="637"/>
      <c r="K21" s="610"/>
      <c r="L21" s="610"/>
      <c r="M21" s="635"/>
      <c r="N21" s="636"/>
      <c r="O21" s="635"/>
      <c r="P21" s="636"/>
      <c r="Q21" s="635"/>
    </row>
    <row r="22" spans="1:17" ht="14.5" customHeight="1">
      <c r="A22" s="649" t="s">
        <v>22</v>
      </c>
      <c r="B22" s="56">
        <v>16279</v>
      </c>
      <c r="C22" s="650">
        <v>891</v>
      </c>
      <c r="D22" s="57">
        <v>5.4733091713250204</v>
      </c>
      <c r="E22" s="58">
        <v>15388</v>
      </c>
      <c r="F22" s="59">
        <v>94.526690828674973</v>
      </c>
      <c r="H22" s="626"/>
      <c r="I22" s="634"/>
      <c r="J22" s="637"/>
      <c r="K22" s="625"/>
      <c r="L22" s="625"/>
      <c r="M22" s="635"/>
      <c r="N22" s="636"/>
      <c r="O22" s="635"/>
      <c r="P22" s="636"/>
      <c r="Q22" s="635"/>
    </row>
    <row r="23" spans="1:17" ht="14.5" customHeight="1">
      <c r="A23" s="647" t="s">
        <v>23</v>
      </c>
      <c r="B23" s="60">
        <v>23230</v>
      </c>
      <c r="C23" s="648">
        <v>2262</v>
      </c>
      <c r="D23" s="61">
        <v>9.7374085234610419</v>
      </c>
      <c r="E23" s="53">
        <v>20968</v>
      </c>
      <c r="F23" s="54">
        <v>90.262591476538958</v>
      </c>
      <c r="H23" s="626"/>
      <c r="I23" s="634"/>
      <c r="J23" s="635"/>
      <c r="K23" s="614"/>
      <c r="L23" s="614"/>
      <c r="M23" s="635"/>
      <c r="N23" s="635"/>
      <c r="O23" s="635"/>
      <c r="P23" s="636"/>
      <c r="Q23" s="635"/>
    </row>
    <row r="24" spans="1:17" ht="14.5" customHeight="1" thickBot="1">
      <c r="A24" s="649" t="s">
        <v>24</v>
      </c>
      <c r="B24" s="68">
        <v>16001</v>
      </c>
      <c r="C24" s="1118" t="s">
        <v>36</v>
      </c>
      <c r="D24" s="1119" t="s">
        <v>36</v>
      </c>
      <c r="E24" s="1120" t="s">
        <v>36</v>
      </c>
      <c r="F24" s="1121" t="s">
        <v>36</v>
      </c>
      <c r="H24" s="626"/>
      <c r="I24" s="634"/>
      <c r="J24" s="637"/>
      <c r="M24" s="635"/>
      <c r="N24" s="636"/>
      <c r="O24" s="635"/>
      <c r="P24" s="636"/>
      <c r="Q24" s="635"/>
    </row>
    <row r="25" spans="1:17" ht="14.5" customHeight="1">
      <c r="A25" s="655" t="s">
        <v>26</v>
      </c>
      <c r="B25" s="72">
        <v>553256</v>
      </c>
      <c r="C25" s="656">
        <v>37726</v>
      </c>
      <c r="D25" s="73">
        <v>6.8189048107928336</v>
      </c>
      <c r="E25" s="74">
        <v>515530</v>
      </c>
      <c r="F25" s="75">
        <v>93.18109518920717</v>
      </c>
      <c r="H25" s="626"/>
      <c r="I25" s="634"/>
      <c r="J25" s="637"/>
      <c r="M25" s="635"/>
      <c r="N25" s="636"/>
      <c r="O25" s="635"/>
      <c r="P25" s="636"/>
      <c r="Q25" s="635"/>
    </row>
    <row r="26" spans="1:17" ht="14.5" customHeight="1">
      <c r="A26" s="657" t="s">
        <v>25</v>
      </c>
      <c r="B26" s="72">
        <v>129855</v>
      </c>
      <c r="C26" s="656">
        <v>11294</v>
      </c>
      <c r="D26" s="73">
        <v>8.6973932463131955</v>
      </c>
      <c r="E26" s="74">
        <v>118561</v>
      </c>
      <c r="F26" s="75">
        <v>91.302606753686803</v>
      </c>
      <c r="H26" s="626"/>
      <c r="I26" s="634"/>
      <c r="J26" s="635"/>
      <c r="M26" s="635"/>
      <c r="N26" s="635"/>
      <c r="O26" s="635"/>
      <c r="P26" s="636"/>
      <c r="Q26" s="635"/>
    </row>
    <row r="27" spans="1:17" ht="14.5" customHeight="1">
      <c r="A27" s="658" t="s">
        <v>27</v>
      </c>
      <c r="B27" s="659">
        <v>683111</v>
      </c>
      <c r="C27" s="660">
        <v>49020</v>
      </c>
      <c r="D27" s="661">
        <v>7.1759933597907217</v>
      </c>
      <c r="E27" s="662">
        <v>634091</v>
      </c>
      <c r="F27" s="663">
        <v>92.824006640209276</v>
      </c>
      <c r="H27" s="626"/>
      <c r="I27" s="634"/>
      <c r="J27" s="637"/>
      <c r="L27" s="638"/>
      <c r="M27" s="635"/>
      <c r="N27" s="636"/>
      <c r="O27" s="635"/>
      <c r="P27" s="636"/>
      <c r="Q27" s="635"/>
    </row>
    <row r="28" spans="1:17" ht="14.5" customHeight="1">
      <c r="A28" s="1348" t="s">
        <v>831</v>
      </c>
      <c r="B28" s="1348"/>
      <c r="C28" s="1348"/>
      <c r="D28" s="1348"/>
      <c r="E28" s="1348"/>
      <c r="F28" s="1348"/>
      <c r="I28" s="639"/>
      <c r="J28" s="640"/>
      <c r="K28" s="641"/>
      <c r="L28" s="642"/>
      <c r="M28" s="641"/>
      <c r="N28" s="642"/>
      <c r="O28" s="641"/>
      <c r="P28" s="642"/>
      <c r="Q28" s="641"/>
    </row>
    <row r="29" spans="1:17" ht="77.150000000000006" customHeight="1">
      <c r="A29" s="1348" t="s">
        <v>772</v>
      </c>
      <c r="B29" s="1348"/>
      <c r="C29" s="1348"/>
      <c r="D29" s="1348"/>
      <c r="E29" s="1348"/>
      <c r="F29" s="1348"/>
      <c r="G29" s="643"/>
    </row>
    <row r="30" spans="1:17" ht="14.5" customHeight="1">
      <c r="A30" s="1347" t="s">
        <v>830</v>
      </c>
      <c r="B30" s="1347"/>
      <c r="C30" s="1347"/>
      <c r="D30" s="1347"/>
      <c r="E30" s="1347"/>
      <c r="F30" s="1347"/>
      <c r="G30" s="643"/>
    </row>
    <row r="31" spans="1:17" ht="37" customHeight="1">
      <c r="A31" s="1347" t="s">
        <v>848</v>
      </c>
      <c r="B31" s="1347"/>
      <c r="C31" s="1347"/>
      <c r="D31" s="1347"/>
      <c r="E31" s="1347"/>
      <c r="F31" s="1347"/>
      <c r="H31" s="1152"/>
    </row>
    <row r="32" spans="1:17" ht="14.5" customHeight="1">
      <c r="A32" s="1347"/>
      <c r="B32" s="1347"/>
      <c r="C32" s="644"/>
      <c r="D32" s="644"/>
      <c r="E32" s="645"/>
      <c r="F32" s="644"/>
    </row>
    <row r="33" spans="1:6" ht="14.5" customHeight="1">
      <c r="A33" s="1349">
        <v>2021</v>
      </c>
      <c r="B33" s="1349"/>
      <c r="C33" s="1349"/>
      <c r="D33" s="1349"/>
      <c r="E33" s="1349"/>
      <c r="F33" s="1349"/>
    </row>
    <row r="34" spans="1:6" ht="14.5" customHeight="1">
      <c r="A34" s="566"/>
      <c r="B34" s="644"/>
      <c r="C34" s="644"/>
      <c r="D34" s="644"/>
      <c r="E34" s="645"/>
      <c r="F34" s="644"/>
    </row>
    <row r="35" spans="1:6" s="619" customFormat="1" ht="14.5" customHeight="1">
      <c r="A35" s="1359" t="s">
        <v>711</v>
      </c>
      <c r="B35" s="1359"/>
      <c r="C35" s="1359"/>
      <c r="D35" s="1359"/>
      <c r="E35" s="1359"/>
      <c r="F35" s="1359"/>
    </row>
    <row r="36" spans="1:6" ht="14.5" customHeight="1">
      <c r="A36" s="1350" t="s">
        <v>10</v>
      </c>
      <c r="B36" s="1352" t="s">
        <v>37</v>
      </c>
      <c r="C36" s="1353" t="s">
        <v>28</v>
      </c>
      <c r="D36" s="1354"/>
      <c r="E36" s="1354"/>
      <c r="F36" s="1354"/>
    </row>
    <row r="37" spans="1:6" ht="14.5" customHeight="1">
      <c r="A37" s="1350"/>
      <c r="B37" s="1352"/>
      <c r="C37" s="1353" t="s">
        <v>44</v>
      </c>
      <c r="D37" s="1355"/>
      <c r="E37" s="1356" t="s">
        <v>45</v>
      </c>
      <c r="F37" s="1354"/>
    </row>
    <row r="38" spans="1:6" ht="14.5" customHeight="1" thickBot="1">
      <c r="A38" s="1351"/>
      <c r="B38" s="1357" t="s">
        <v>5</v>
      </c>
      <c r="C38" s="1358"/>
      <c r="D38" s="77" t="s">
        <v>40</v>
      </c>
      <c r="E38" s="78" t="s">
        <v>5</v>
      </c>
      <c r="F38" s="49" t="s">
        <v>40</v>
      </c>
    </row>
    <row r="39" spans="1:6" ht="14.5" customHeight="1">
      <c r="A39" s="50" t="s">
        <v>11</v>
      </c>
      <c r="B39" s="51">
        <v>99803</v>
      </c>
      <c r="C39" s="648">
        <v>5984</v>
      </c>
      <c r="D39" s="79">
        <v>5.9958117491458198</v>
      </c>
      <c r="E39" s="53">
        <v>93819</v>
      </c>
      <c r="F39" s="54">
        <v>94.004188250854199</v>
      </c>
    </row>
    <row r="40" spans="1:6" ht="14.5" customHeight="1">
      <c r="A40" s="55" t="s">
        <v>12</v>
      </c>
      <c r="B40" s="56">
        <v>100886</v>
      </c>
      <c r="C40" s="650">
        <v>4312</v>
      </c>
      <c r="D40" s="57">
        <v>4.2741311975893597</v>
      </c>
      <c r="E40" s="58">
        <v>96574</v>
      </c>
      <c r="F40" s="59">
        <v>95.725868802410602</v>
      </c>
    </row>
    <row r="41" spans="1:6" ht="14.5" customHeight="1">
      <c r="A41" s="50" t="s">
        <v>30</v>
      </c>
      <c r="B41" s="60">
        <v>35076</v>
      </c>
      <c r="C41" s="648">
        <v>4411</v>
      </c>
      <c r="D41" s="61">
        <v>12.575550233778099</v>
      </c>
      <c r="E41" s="53">
        <v>30665</v>
      </c>
      <c r="F41" s="54">
        <v>87.424449766221898</v>
      </c>
    </row>
    <row r="42" spans="1:6" ht="14.5" customHeight="1">
      <c r="A42" s="55" t="s">
        <v>13</v>
      </c>
      <c r="B42" s="56">
        <v>19178</v>
      </c>
      <c r="C42" s="650">
        <v>1456</v>
      </c>
      <c r="D42" s="57">
        <v>7.5920325372823001</v>
      </c>
      <c r="E42" s="58">
        <v>17722</v>
      </c>
      <c r="F42" s="59">
        <v>92.407967462717693</v>
      </c>
    </row>
    <row r="43" spans="1:6" ht="14.5" customHeight="1">
      <c r="A43" s="50" t="s">
        <v>14</v>
      </c>
      <c r="B43" s="60">
        <v>5843</v>
      </c>
      <c r="C43" s="651" t="s">
        <v>36</v>
      </c>
      <c r="D43" s="62" t="s">
        <v>36</v>
      </c>
      <c r="E43" s="63" t="s">
        <v>36</v>
      </c>
      <c r="F43" s="64" t="s">
        <v>36</v>
      </c>
    </row>
    <row r="44" spans="1:6" ht="14.5" customHeight="1">
      <c r="A44" s="55" t="s">
        <v>31</v>
      </c>
      <c r="B44" s="56">
        <v>17982</v>
      </c>
      <c r="C44" s="652" t="s">
        <v>36</v>
      </c>
      <c r="D44" s="65" t="s">
        <v>36</v>
      </c>
      <c r="E44" s="66" t="s">
        <v>36</v>
      </c>
      <c r="F44" s="67" t="s">
        <v>36</v>
      </c>
    </row>
    <row r="45" spans="1:6" ht="14.5" customHeight="1">
      <c r="A45" s="50" t="s">
        <v>15</v>
      </c>
      <c r="B45" s="60">
        <v>53738</v>
      </c>
      <c r="C45" s="648">
        <v>4512</v>
      </c>
      <c r="D45" s="61">
        <v>8.3962931259071798</v>
      </c>
      <c r="E45" s="53">
        <v>49226</v>
      </c>
      <c r="F45" s="54">
        <v>91.603706874092808</v>
      </c>
    </row>
    <row r="46" spans="1:6" ht="14.5" customHeight="1">
      <c r="A46" s="55" t="s">
        <v>16</v>
      </c>
      <c r="B46" s="56">
        <v>11288</v>
      </c>
      <c r="C46" s="652" t="s">
        <v>36</v>
      </c>
      <c r="D46" s="65" t="s">
        <v>36</v>
      </c>
      <c r="E46" s="66" t="s">
        <v>36</v>
      </c>
      <c r="F46" s="67" t="s">
        <v>36</v>
      </c>
    </row>
    <row r="47" spans="1:6" ht="14.5" customHeight="1">
      <c r="A47" s="50" t="s">
        <v>17</v>
      </c>
      <c r="B47" s="60">
        <v>61661</v>
      </c>
      <c r="C47" s="648">
        <v>4028</v>
      </c>
      <c r="D47" s="61">
        <v>6.5324921749566194</v>
      </c>
      <c r="E47" s="53">
        <v>57633</v>
      </c>
      <c r="F47" s="54">
        <v>93.467507825043413</v>
      </c>
    </row>
    <row r="48" spans="1:6" ht="14.5" customHeight="1">
      <c r="A48" s="55" t="s">
        <v>18</v>
      </c>
      <c r="B48" s="56">
        <v>130477</v>
      </c>
      <c r="C48" s="650">
        <v>8413</v>
      </c>
      <c r="D48" s="57">
        <v>6.4478797029361505</v>
      </c>
      <c r="E48" s="58">
        <v>122064</v>
      </c>
      <c r="F48" s="59">
        <v>93.552120297063908</v>
      </c>
    </row>
    <row r="49" spans="1:7" ht="14.5" customHeight="1">
      <c r="A49" s="50" t="s">
        <v>19</v>
      </c>
      <c r="B49" s="60">
        <v>33813</v>
      </c>
      <c r="C49" s="648">
        <v>1938</v>
      </c>
      <c r="D49" s="61">
        <v>5.7315233785821995</v>
      </c>
      <c r="E49" s="53">
        <v>31875</v>
      </c>
      <c r="F49" s="54">
        <v>94.26847662141779</v>
      </c>
    </row>
    <row r="50" spans="1:7" ht="14.5" customHeight="1">
      <c r="A50" s="55" t="s">
        <v>20</v>
      </c>
      <c r="B50" s="56">
        <v>6927</v>
      </c>
      <c r="C50" s="650">
        <v>387</v>
      </c>
      <c r="D50" s="57">
        <v>5.5868341273278501</v>
      </c>
      <c r="E50" s="58">
        <v>6540</v>
      </c>
      <c r="F50" s="59">
        <v>94.413165872672195</v>
      </c>
    </row>
    <row r="51" spans="1:7" ht="14.5" customHeight="1">
      <c r="A51" s="50" t="s">
        <v>21</v>
      </c>
      <c r="B51" s="60">
        <v>30774</v>
      </c>
      <c r="C51" s="648">
        <v>2396</v>
      </c>
      <c r="D51" s="61">
        <v>7.7857932020536795</v>
      </c>
      <c r="E51" s="53">
        <v>28378</v>
      </c>
      <c r="F51" s="54">
        <v>92.214206797946304</v>
      </c>
    </row>
    <row r="52" spans="1:7" ht="14.5" customHeight="1">
      <c r="A52" s="55" t="s">
        <v>22</v>
      </c>
      <c r="B52" s="56">
        <v>16136</v>
      </c>
      <c r="C52" s="650">
        <v>850</v>
      </c>
      <c r="D52" s="57">
        <v>5.2677243430837901</v>
      </c>
      <c r="E52" s="58">
        <v>15286</v>
      </c>
      <c r="F52" s="59">
        <v>94.732275656916201</v>
      </c>
    </row>
    <row r="53" spans="1:7" ht="14.5" customHeight="1">
      <c r="A53" s="50" t="s">
        <v>23</v>
      </c>
      <c r="B53" s="60">
        <v>22071</v>
      </c>
      <c r="C53" s="648">
        <v>2035</v>
      </c>
      <c r="D53" s="61">
        <v>9.2202437587784907</v>
      </c>
      <c r="E53" s="53">
        <v>20036</v>
      </c>
      <c r="F53" s="54">
        <v>90.779756241221492</v>
      </c>
    </row>
    <row r="54" spans="1:7" ht="14.5" customHeight="1" thickBot="1">
      <c r="A54" s="55" t="s">
        <v>24</v>
      </c>
      <c r="B54" s="68">
        <v>15895</v>
      </c>
      <c r="C54" s="1118" t="s">
        <v>36</v>
      </c>
      <c r="D54" s="1119" t="s">
        <v>36</v>
      </c>
      <c r="E54" s="1120" t="s">
        <v>36</v>
      </c>
      <c r="F54" s="1121" t="s">
        <v>36</v>
      </c>
    </row>
    <row r="55" spans="1:7" ht="14.5" customHeight="1">
      <c r="A55" s="71" t="s">
        <v>26</v>
      </c>
      <c r="B55" s="72">
        <v>533201</v>
      </c>
      <c r="C55" s="656">
        <v>34519</v>
      </c>
      <c r="D55" s="73">
        <v>6.4739188411124502</v>
      </c>
      <c r="E55" s="74">
        <v>498682</v>
      </c>
      <c r="F55" s="75">
        <v>93.526081158887493</v>
      </c>
    </row>
    <row r="56" spans="1:7" ht="14.5" customHeight="1">
      <c r="A56" s="76" t="s">
        <v>25</v>
      </c>
      <c r="B56" s="72">
        <v>128347</v>
      </c>
      <c r="C56" s="656">
        <v>10803</v>
      </c>
      <c r="D56" s="73">
        <v>8.4170257193389801</v>
      </c>
      <c r="E56" s="74">
        <v>117544</v>
      </c>
      <c r="F56" s="75">
        <v>91.582974280661006</v>
      </c>
    </row>
    <row r="57" spans="1:7" ht="14.5" customHeight="1">
      <c r="A57" s="664" t="s">
        <v>27</v>
      </c>
      <c r="B57" s="659">
        <v>661548</v>
      </c>
      <c r="C57" s="660">
        <v>45322</v>
      </c>
      <c r="D57" s="661">
        <v>6.8509012195638093</v>
      </c>
      <c r="E57" s="662">
        <v>616226</v>
      </c>
      <c r="F57" s="663">
        <v>93.149098780436205</v>
      </c>
    </row>
    <row r="58" spans="1:7" ht="14.5" customHeight="1">
      <c r="A58" s="1348" t="s">
        <v>840</v>
      </c>
      <c r="B58" s="1348"/>
      <c r="C58" s="1348"/>
      <c r="D58" s="1348"/>
      <c r="E58" s="1348"/>
      <c r="F58" s="1348"/>
      <c r="G58" s="643"/>
    </row>
    <row r="59" spans="1:7" ht="69" customHeight="1">
      <c r="A59" s="1348" t="s">
        <v>772</v>
      </c>
      <c r="B59" s="1348"/>
      <c r="C59" s="1348"/>
      <c r="D59" s="1348"/>
      <c r="E59" s="1348"/>
      <c r="F59" s="1348"/>
    </row>
    <row r="60" spans="1:7" ht="14.5" customHeight="1">
      <c r="A60" s="1347" t="s">
        <v>839</v>
      </c>
      <c r="B60" s="1347"/>
      <c r="C60" s="1347"/>
      <c r="D60" s="1347"/>
      <c r="E60" s="1347"/>
      <c r="F60" s="1347"/>
    </row>
    <row r="61" spans="1:7" ht="34" customHeight="1">
      <c r="A61" s="1347" t="s">
        <v>849</v>
      </c>
      <c r="B61" s="1347"/>
      <c r="C61" s="1347"/>
      <c r="D61" s="1347"/>
      <c r="E61" s="1347"/>
      <c r="F61" s="1347"/>
    </row>
    <row r="62" spans="1:7" ht="14.5" customHeight="1">
      <c r="A62" s="1347"/>
      <c r="B62" s="1347"/>
      <c r="C62" s="644"/>
      <c r="D62" s="644"/>
      <c r="E62" s="645"/>
      <c r="F62" s="644"/>
    </row>
    <row r="63" spans="1:7" ht="14.5" customHeight="1">
      <c r="A63" s="1349">
        <v>2020</v>
      </c>
      <c r="B63" s="1349"/>
      <c r="C63" s="1349"/>
      <c r="D63" s="1349"/>
      <c r="E63" s="1349"/>
      <c r="F63" s="1349"/>
    </row>
    <row r="64" spans="1:7" ht="14.5" customHeight="1">
      <c r="A64" s="566"/>
      <c r="B64" s="644"/>
      <c r="C64" s="644"/>
      <c r="D64" s="644"/>
      <c r="E64" s="645"/>
      <c r="F64" s="644"/>
    </row>
    <row r="65" spans="1:6" s="646" customFormat="1" ht="14.5" customHeight="1">
      <c r="A65" s="1359" t="s">
        <v>712</v>
      </c>
      <c r="B65" s="1359"/>
      <c r="C65" s="1359"/>
      <c r="D65" s="1359"/>
      <c r="E65" s="1359"/>
      <c r="F65" s="1359"/>
    </row>
    <row r="66" spans="1:6" ht="14.5" customHeight="1">
      <c r="A66" s="1350" t="s">
        <v>10</v>
      </c>
      <c r="B66" s="1352" t="s">
        <v>37</v>
      </c>
      <c r="C66" s="1353" t="s">
        <v>28</v>
      </c>
      <c r="D66" s="1354"/>
      <c r="E66" s="1354"/>
      <c r="F66" s="1354"/>
    </row>
    <row r="67" spans="1:6" ht="14.5" customHeight="1">
      <c r="A67" s="1350"/>
      <c r="B67" s="1352"/>
      <c r="C67" s="1353" t="s">
        <v>44</v>
      </c>
      <c r="D67" s="1355"/>
      <c r="E67" s="1356" t="s">
        <v>45</v>
      </c>
      <c r="F67" s="1354"/>
    </row>
    <row r="68" spans="1:6" ht="14.5" customHeight="1" thickBot="1">
      <c r="A68" s="1351"/>
      <c r="B68" s="1357" t="s">
        <v>5</v>
      </c>
      <c r="C68" s="1358"/>
      <c r="D68" s="77" t="s">
        <v>40</v>
      </c>
      <c r="E68" s="78" t="s">
        <v>5</v>
      </c>
      <c r="F68" s="49" t="s">
        <v>40</v>
      </c>
    </row>
    <row r="69" spans="1:6" ht="14.5" customHeight="1">
      <c r="A69" s="50" t="s">
        <v>11</v>
      </c>
      <c r="B69" s="51">
        <v>96434</v>
      </c>
      <c r="C69" s="648">
        <v>5292</v>
      </c>
      <c r="D69" s="79">
        <v>5.487691063317917</v>
      </c>
      <c r="E69" s="53">
        <v>91142</v>
      </c>
      <c r="F69" s="54">
        <v>94.512308936682089</v>
      </c>
    </row>
    <row r="70" spans="1:6" ht="14.5" customHeight="1">
      <c r="A70" s="55" t="s">
        <v>12</v>
      </c>
      <c r="B70" s="56">
        <v>97317</v>
      </c>
      <c r="C70" s="650">
        <v>3908</v>
      </c>
      <c r="D70" s="57">
        <v>4.0157423677260908</v>
      </c>
      <c r="E70" s="58">
        <v>93409</v>
      </c>
      <c r="F70" s="59">
        <v>95.984257632273909</v>
      </c>
    </row>
    <row r="71" spans="1:6" ht="14.5" customHeight="1">
      <c r="A71" s="50" t="s">
        <v>30</v>
      </c>
      <c r="B71" s="60">
        <v>34098</v>
      </c>
      <c r="C71" s="648">
        <v>4044</v>
      </c>
      <c r="D71" s="61">
        <v>11.859933133908147</v>
      </c>
      <c r="E71" s="53">
        <v>30054</v>
      </c>
      <c r="F71" s="54">
        <v>88.140066866091843</v>
      </c>
    </row>
    <row r="72" spans="1:6" ht="14.5" customHeight="1">
      <c r="A72" s="55" t="s">
        <v>13</v>
      </c>
      <c r="B72" s="56">
        <v>18500</v>
      </c>
      <c r="C72" s="650">
        <v>1312</v>
      </c>
      <c r="D72" s="57">
        <v>7.0918918918918923</v>
      </c>
      <c r="E72" s="58">
        <v>17188</v>
      </c>
      <c r="F72" s="59">
        <v>92.908108108108109</v>
      </c>
    </row>
    <row r="73" spans="1:6" ht="14.5" customHeight="1">
      <c r="A73" s="50" t="s">
        <v>14</v>
      </c>
      <c r="B73" s="60">
        <v>5714</v>
      </c>
      <c r="C73" s="648">
        <v>565</v>
      </c>
      <c r="D73" s="61">
        <v>9.8879943997199859</v>
      </c>
      <c r="E73" s="53">
        <v>5149</v>
      </c>
      <c r="F73" s="54">
        <v>90.112005600280014</v>
      </c>
    </row>
    <row r="74" spans="1:6" ht="14.5" customHeight="1">
      <c r="A74" s="55" t="s">
        <v>31</v>
      </c>
      <c r="B74" s="56">
        <v>17629</v>
      </c>
      <c r="C74" s="650">
        <v>2238</v>
      </c>
      <c r="D74" s="57">
        <v>12.694991207669181</v>
      </c>
      <c r="E74" s="58">
        <v>15391</v>
      </c>
      <c r="F74" s="59">
        <v>87.305008792330824</v>
      </c>
    </row>
    <row r="75" spans="1:6" ht="14.5" customHeight="1">
      <c r="A75" s="50" t="s">
        <v>15</v>
      </c>
      <c r="B75" s="60">
        <v>51302</v>
      </c>
      <c r="C75" s="648">
        <v>4015</v>
      </c>
      <c r="D75" s="61">
        <v>7.8262056060192586</v>
      </c>
      <c r="E75" s="53">
        <v>47287</v>
      </c>
      <c r="F75" s="54">
        <v>92.173794393980742</v>
      </c>
    </row>
    <row r="76" spans="1:6" ht="14.5" customHeight="1">
      <c r="A76" s="55" t="s">
        <v>16</v>
      </c>
      <c r="B76" s="56">
        <v>11206</v>
      </c>
      <c r="C76" s="650">
        <v>664</v>
      </c>
      <c r="D76" s="57">
        <v>5.9253971086917723</v>
      </c>
      <c r="E76" s="58">
        <v>10542</v>
      </c>
      <c r="F76" s="59">
        <v>94.074602891308217</v>
      </c>
    </row>
    <row r="77" spans="1:6" ht="14.5" customHeight="1">
      <c r="A77" s="50" t="s">
        <v>17</v>
      </c>
      <c r="B77" s="60">
        <v>58547</v>
      </c>
      <c r="C77" s="648">
        <v>3629</v>
      </c>
      <c r="D77" s="61">
        <v>6.1984388610859646</v>
      </c>
      <c r="E77" s="53">
        <v>54918</v>
      </c>
      <c r="F77" s="54">
        <v>93.801561138914039</v>
      </c>
    </row>
    <row r="78" spans="1:6" ht="14.5" customHeight="1">
      <c r="A78" s="55" t="s">
        <v>18</v>
      </c>
      <c r="B78" s="56">
        <v>124265</v>
      </c>
      <c r="C78" s="650">
        <v>7147</v>
      </c>
      <c r="D78" s="57">
        <v>5.7514183398382492</v>
      </c>
      <c r="E78" s="58">
        <v>117118</v>
      </c>
      <c r="F78" s="59">
        <v>94.248581660161761</v>
      </c>
    </row>
    <row r="79" spans="1:6" ht="14.5" customHeight="1">
      <c r="A79" s="50" t="s">
        <v>19</v>
      </c>
      <c r="B79" s="60">
        <v>32960</v>
      </c>
      <c r="C79" s="648">
        <v>1805</v>
      </c>
      <c r="D79" s="61">
        <v>5.4763349514563107</v>
      </c>
      <c r="E79" s="53">
        <v>31155</v>
      </c>
      <c r="F79" s="54">
        <v>94.523665048543691</v>
      </c>
    </row>
    <row r="80" spans="1:6" ht="14.5" customHeight="1">
      <c r="A80" s="55" t="s">
        <v>20</v>
      </c>
      <c r="B80" s="56">
        <v>6708</v>
      </c>
      <c r="C80" s="650">
        <v>339</v>
      </c>
      <c r="D80" s="57">
        <v>5.0536672629695882</v>
      </c>
      <c r="E80" s="58">
        <v>6369</v>
      </c>
      <c r="F80" s="59">
        <v>94.946332737030417</v>
      </c>
    </row>
    <row r="81" spans="1:6" ht="14.5" customHeight="1">
      <c r="A81" s="50" t="s">
        <v>21</v>
      </c>
      <c r="B81" s="60">
        <v>30191</v>
      </c>
      <c r="C81" s="648">
        <v>2238</v>
      </c>
      <c r="D81" s="61">
        <v>7.4128051406048154</v>
      </c>
      <c r="E81" s="53">
        <v>27953</v>
      </c>
      <c r="F81" s="54">
        <v>92.587194859395183</v>
      </c>
    </row>
    <row r="82" spans="1:6" ht="14.5" customHeight="1">
      <c r="A82" s="55" t="s">
        <v>22</v>
      </c>
      <c r="B82" s="56">
        <v>16111</v>
      </c>
      <c r="C82" s="650">
        <v>775</v>
      </c>
      <c r="D82" s="57">
        <v>4.8103780026069147</v>
      </c>
      <c r="E82" s="58">
        <v>15336</v>
      </c>
      <c r="F82" s="59">
        <v>95.189621997393076</v>
      </c>
    </row>
    <row r="83" spans="1:6" ht="14.5" customHeight="1">
      <c r="A83" s="50" t="s">
        <v>23</v>
      </c>
      <c r="B83" s="60">
        <v>21039</v>
      </c>
      <c r="C83" s="648">
        <v>1895</v>
      </c>
      <c r="D83" s="61">
        <v>9.0070820856504579</v>
      </c>
      <c r="E83" s="53">
        <v>19144</v>
      </c>
      <c r="F83" s="54">
        <v>90.992917914349533</v>
      </c>
    </row>
    <row r="84" spans="1:6" ht="14.5" customHeight="1" thickBot="1">
      <c r="A84" s="55" t="s">
        <v>24</v>
      </c>
      <c r="B84" s="68">
        <v>15609</v>
      </c>
      <c r="C84" s="653">
        <v>884</v>
      </c>
      <c r="D84" s="69">
        <v>5.663399320904607</v>
      </c>
      <c r="E84" s="654">
        <v>14725</v>
      </c>
      <c r="F84" s="70">
        <v>94.336600679095397</v>
      </c>
    </row>
    <row r="85" spans="1:6" ht="14.5" customHeight="1">
      <c r="A85" s="71" t="s">
        <v>26</v>
      </c>
      <c r="B85" s="72">
        <v>511915</v>
      </c>
      <c r="C85" s="656">
        <v>30833</v>
      </c>
      <c r="D85" s="73">
        <v>6.0230702362696933</v>
      </c>
      <c r="E85" s="74">
        <v>481082</v>
      </c>
      <c r="F85" s="75">
        <v>93.976929763730311</v>
      </c>
    </row>
    <row r="86" spans="1:6" ht="14.5" customHeight="1">
      <c r="A86" s="76" t="s">
        <v>25</v>
      </c>
      <c r="B86" s="72">
        <v>125715</v>
      </c>
      <c r="C86" s="656">
        <v>9917</v>
      </c>
      <c r="D86" s="73">
        <v>7.8884779063755319</v>
      </c>
      <c r="E86" s="74">
        <v>115798</v>
      </c>
      <c r="F86" s="75">
        <v>92.111522093624458</v>
      </c>
    </row>
    <row r="87" spans="1:6" ht="14.5" customHeight="1">
      <c r="A87" s="664" t="s">
        <v>27</v>
      </c>
      <c r="B87" s="659">
        <v>637630</v>
      </c>
      <c r="C87" s="660">
        <v>40750</v>
      </c>
      <c r="D87" s="661">
        <v>6.3908536298480314</v>
      </c>
      <c r="E87" s="662">
        <v>596880</v>
      </c>
      <c r="F87" s="663">
        <v>93.609146370151976</v>
      </c>
    </row>
    <row r="88" spans="1:6" ht="14.5" customHeight="1">
      <c r="A88" s="1348" t="s">
        <v>840</v>
      </c>
      <c r="B88" s="1348"/>
      <c r="C88" s="1348"/>
      <c r="D88" s="1348"/>
      <c r="E88" s="1348"/>
      <c r="F88" s="1348"/>
    </row>
    <row r="89" spans="1:6" ht="68.150000000000006" customHeight="1">
      <c r="A89" s="1348" t="s">
        <v>772</v>
      </c>
      <c r="B89" s="1348"/>
      <c r="C89" s="1348"/>
      <c r="D89" s="1348"/>
      <c r="E89" s="1348"/>
      <c r="F89" s="1348"/>
    </row>
    <row r="90" spans="1:6" ht="40" customHeight="1">
      <c r="A90" s="1347" t="s">
        <v>850</v>
      </c>
      <c r="B90" s="1347"/>
      <c r="C90" s="1347"/>
      <c r="D90" s="1347"/>
      <c r="E90" s="1347"/>
      <c r="F90" s="1347"/>
    </row>
    <row r="91" spans="1:6" ht="14.5" customHeight="1">
      <c r="A91" s="1347"/>
      <c r="B91" s="1347"/>
      <c r="C91" s="644"/>
      <c r="D91" s="644"/>
      <c r="E91" s="645"/>
      <c r="F91" s="644"/>
    </row>
    <row r="92" spans="1:6" ht="14.5" customHeight="1">
      <c r="A92" s="1349">
        <v>2019</v>
      </c>
      <c r="B92" s="1349"/>
      <c r="C92" s="1349"/>
      <c r="D92" s="1349"/>
      <c r="E92" s="1349"/>
      <c r="F92" s="1349"/>
    </row>
    <row r="93" spans="1:6" ht="14.5" customHeight="1">
      <c r="A93" s="566"/>
      <c r="B93" s="644"/>
      <c r="C93" s="644"/>
      <c r="D93" s="644"/>
      <c r="E93" s="645"/>
      <c r="F93" s="644"/>
    </row>
    <row r="94" spans="1:6" s="646" customFormat="1" ht="14.5" customHeight="1">
      <c r="A94" s="1359" t="s">
        <v>713</v>
      </c>
      <c r="B94" s="1359"/>
      <c r="C94" s="1359"/>
      <c r="D94" s="1359"/>
      <c r="E94" s="1359"/>
      <c r="F94" s="1359"/>
    </row>
    <row r="95" spans="1:6" ht="14.5" customHeight="1">
      <c r="A95" s="1350" t="s">
        <v>10</v>
      </c>
      <c r="B95" s="1352" t="s">
        <v>37</v>
      </c>
      <c r="C95" s="1353" t="s">
        <v>28</v>
      </c>
      <c r="D95" s="1354"/>
      <c r="E95" s="1354"/>
      <c r="F95" s="1354"/>
    </row>
    <row r="96" spans="1:6" ht="14.5" customHeight="1">
      <c r="A96" s="1350"/>
      <c r="B96" s="1352"/>
      <c r="C96" s="1353" t="s">
        <v>44</v>
      </c>
      <c r="D96" s="1355"/>
      <c r="E96" s="1356" t="s">
        <v>45</v>
      </c>
      <c r="F96" s="1354"/>
    </row>
    <row r="97" spans="1:6" ht="14.5" customHeight="1" thickBot="1">
      <c r="A97" s="1351"/>
      <c r="B97" s="1357" t="s">
        <v>5</v>
      </c>
      <c r="C97" s="1358"/>
      <c r="D97" s="77" t="s">
        <v>40</v>
      </c>
      <c r="E97" s="78" t="s">
        <v>5</v>
      </c>
      <c r="F97" s="49" t="s">
        <v>40</v>
      </c>
    </row>
    <row r="98" spans="1:6" ht="14.5" customHeight="1">
      <c r="A98" s="647" t="s">
        <v>11</v>
      </c>
      <c r="B98" s="51">
        <v>92336</v>
      </c>
      <c r="C98" s="648">
        <v>4780</v>
      </c>
      <c r="D98" s="79">
        <v>5.1767457979552933</v>
      </c>
      <c r="E98" s="53">
        <v>87556</v>
      </c>
      <c r="F98" s="54">
        <v>94.823254202044708</v>
      </c>
    </row>
    <row r="99" spans="1:6" ht="14.5" customHeight="1">
      <c r="A99" s="649" t="s">
        <v>12</v>
      </c>
      <c r="B99" s="56">
        <v>91903</v>
      </c>
      <c r="C99" s="650">
        <v>3391</v>
      </c>
      <c r="D99" s="57">
        <v>3.6897598554998203</v>
      </c>
      <c r="E99" s="58">
        <v>88512</v>
      </c>
      <c r="F99" s="59">
        <v>96.310240144500185</v>
      </c>
    </row>
    <row r="100" spans="1:6" ht="14.5" customHeight="1">
      <c r="A100" s="647" t="s">
        <v>30</v>
      </c>
      <c r="B100" s="60">
        <v>32558</v>
      </c>
      <c r="C100" s="648">
        <v>3722</v>
      </c>
      <c r="D100" s="61">
        <v>11.431906136740585</v>
      </c>
      <c r="E100" s="53">
        <v>28836</v>
      </c>
      <c r="F100" s="54">
        <v>88.568093863259406</v>
      </c>
    </row>
    <row r="101" spans="1:6" ht="14.5" customHeight="1">
      <c r="A101" s="649" t="s">
        <v>13</v>
      </c>
      <c r="B101" s="56">
        <v>17494</v>
      </c>
      <c r="C101" s="650">
        <v>1104</v>
      </c>
      <c r="D101" s="57">
        <v>6.3107351091802908</v>
      </c>
      <c r="E101" s="58">
        <v>16390</v>
      </c>
      <c r="F101" s="59">
        <v>93.689264890819715</v>
      </c>
    </row>
    <row r="102" spans="1:6" ht="14.5" customHeight="1">
      <c r="A102" s="647" t="s">
        <v>14</v>
      </c>
      <c r="B102" s="60">
        <v>5314</v>
      </c>
      <c r="C102" s="648">
        <v>531</v>
      </c>
      <c r="D102" s="61">
        <v>9.9924727135867517</v>
      </c>
      <c r="E102" s="53">
        <v>4783</v>
      </c>
      <c r="F102" s="54">
        <v>90.00752728641325</v>
      </c>
    </row>
    <row r="103" spans="1:6" ht="14.5" customHeight="1">
      <c r="A103" s="649" t="s">
        <v>31</v>
      </c>
      <c r="B103" s="56">
        <v>16590</v>
      </c>
      <c r="C103" s="650">
        <v>2038</v>
      </c>
      <c r="D103" s="57">
        <v>12.284508740204943</v>
      </c>
      <c r="E103" s="58">
        <v>14552</v>
      </c>
      <c r="F103" s="59">
        <v>87.715491259795058</v>
      </c>
    </row>
    <row r="104" spans="1:6" ht="14.5" customHeight="1">
      <c r="A104" s="647" t="s">
        <v>15</v>
      </c>
      <c r="B104" s="60">
        <v>49481</v>
      </c>
      <c r="C104" s="648">
        <v>3678</v>
      </c>
      <c r="D104" s="61">
        <v>7.4331561609506682</v>
      </c>
      <c r="E104" s="53">
        <v>45803</v>
      </c>
      <c r="F104" s="54">
        <v>92.566843839049326</v>
      </c>
    </row>
    <row r="105" spans="1:6" ht="14.5" customHeight="1">
      <c r="A105" s="649" t="s">
        <v>16</v>
      </c>
      <c r="B105" s="56">
        <v>10852</v>
      </c>
      <c r="C105" s="650">
        <v>609</v>
      </c>
      <c r="D105" s="57">
        <v>5.6118687799483968</v>
      </c>
      <c r="E105" s="58">
        <v>10243</v>
      </c>
      <c r="F105" s="59">
        <v>94.388131220051605</v>
      </c>
    </row>
    <row r="106" spans="1:6" ht="14.5" customHeight="1">
      <c r="A106" s="647" t="s">
        <v>17</v>
      </c>
      <c r="B106" s="60">
        <v>55097</v>
      </c>
      <c r="C106" s="648">
        <v>3128</v>
      </c>
      <c r="D106" s="61">
        <v>5.6772601049058933</v>
      </c>
      <c r="E106" s="53">
        <v>51969</v>
      </c>
      <c r="F106" s="54">
        <v>94.322739895094116</v>
      </c>
    </row>
    <row r="107" spans="1:6" ht="14.5" customHeight="1">
      <c r="A107" s="649" t="s">
        <v>18</v>
      </c>
      <c r="B107" s="56">
        <v>119264</v>
      </c>
      <c r="C107" s="650">
        <v>6323</v>
      </c>
      <c r="D107" s="57">
        <v>5.3016836597799841</v>
      </c>
      <c r="E107" s="58">
        <v>112941</v>
      </c>
      <c r="F107" s="59">
        <v>94.698316340220018</v>
      </c>
    </row>
    <row r="108" spans="1:6" ht="14.5" customHeight="1">
      <c r="A108" s="647" t="s">
        <v>19</v>
      </c>
      <c r="B108" s="60">
        <v>31758</v>
      </c>
      <c r="C108" s="648">
        <v>1674</v>
      </c>
      <c r="D108" s="61">
        <v>5.2711127904779902</v>
      </c>
      <c r="E108" s="53">
        <v>30084</v>
      </c>
      <c r="F108" s="54">
        <v>94.728887209522</v>
      </c>
    </row>
    <row r="109" spans="1:6" ht="14.5" customHeight="1">
      <c r="A109" s="649" t="s">
        <v>20</v>
      </c>
      <c r="B109" s="56">
        <v>6544</v>
      </c>
      <c r="C109" s="650">
        <v>319</v>
      </c>
      <c r="D109" s="57">
        <v>4.874694376528117</v>
      </c>
      <c r="E109" s="58">
        <v>6225</v>
      </c>
      <c r="F109" s="59">
        <v>95.125305623471874</v>
      </c>
    </row>
    <row r="110" spans="1:6" ht="14.5" customHeight="1">
      <c r="A110" s="647" t="s">
        <v>21</v>
      </c>
      <c r="B110" s="60">
        <v>28820</v>
      </c>
      <c r="C110" s="648">
        <v>2016</v>
      </c>
      <c r="D110" s="61">
        <v>6.9951422623178345</v>
      </c>
      <c r="E110" s="53">
        <v>26804</v>
      </c>
      <c r="F110" s="54">
        <v>93.004857737682173</v>
      </c>
    </row>
    <row r="111" spans="1:6" ht="14.5" customHeight="1">
      <c r="A111" s="649" t="s">
        <v>22</v>
      </c>
      <c r="B111" s="56">
        <v>15985</v>
      </c>
      <c r="C111" s="650">
        <v>740</v>
      </c>
      <c r="D111" s="57">
        <v>4.6293400062558652</v>
      </c>
      <c r="E111" s="58">
        <v>15245</v>
      </c>
      <c r="F111" s="59">
        <v>95.370659993744127</v>
      </c>
    </row>
    <row r="112" spans="1:6" ht="14.5" customHeight="1">
      <c r="A112" s="647" t="s">
        <v>23</v>
      </c>
      <c r="B112" s="60">
        <v>20289</v>
      </c>
      <c r="C112" s="648">
        <v>1738</v>
      </c>
      <c r="D112" s="61">
        <v>8.5662181477647987</v>
      </c>
      <c r="E112" s="53">
        <v>18551</v>
      </c>
      <c r="F112" s="54">
        <v>91.433781852235199</v>
      </c>
    </row>
    <row r="113" spans="1:6" ht="14.5" customHeight="1" thickBot="1">
      <c r="A113" s="649" t="s">
        <v>24</v>
      </c>
      <c r="B113" s="68">
        <v>15415</v>
      </c>
      <c r="C113" s="653">
        <v>829</v>
      </c>
      <c r="D113" s="69">
        <v>5.3778786895880639</v>
      </c>
      <c r="E113" s="654">
        <v>14586</v>
      </c>
      <c r="F113" s="70">
        <v>94.622121310411927</v>
      </c>
    </row>
    <row r="114" spans="1:6" ht="14.5" customHeight="1">
      <c r="A114" s="655" t="s">
        <v>26</v>
      </c>
      <c r="B114" s="72">
        <v>488576</v>
      </c>
      <c r="C114" s="656">
        <v>27600</v>
      </c>
      <c r="D114" s="73">
        <v>5.649069950222688</v>
      </c>
      <c r="E114" s="74">
        <v>460976</v>
      </c>
      <c r="F114" s="75">
        <v>94.350930049777318</v>
      </c>
    </row>
    <row r="115" spans="1:6" ht="14.5" customHeight="1">
      <c r="A115" s="657" t="s">
        <v>25</v>
      </c>
      <c r="B115" s="72">
        <v>121124</v>
      </c>
      <c r="C115" s="656">
        <v>9020</v>
      </c>
      <c r="D115" s="73">
        <v>7.4469139064099608</v>
      </c>
      <c r="E115" s="74">
        <v>112104</v>
      </c>
      <c r="F115" s="75">
        <v>92.553086093590039</v>
      </c>
    </row>
    <row r="116" spans="1:6" ht="14.5" customHeight="1">
      <c r="A116" s="658" t="s">
        <v>27</v>
      </c>
      <c r="B116" s="659">
        <v>609700</v>
      </c>
      <c r="C116" s="660">
        <v>36620</v>
      </c>
      <c r="D116" s="661">
        <v>6.006232573396753</v>
      </c>
      <c r="E116" s="662">
        <v>573080</v>
      </c>
      <c r="F116" s="663">
        <v>93.993767426603242</v>
      </c>
    </row>
    <row r="117" spans="1:6" ht="14.5" customHeight="1">
      <c r="A117" s="1348" t="s">
        <v>840</v>
      </c>
      <c r="B117" s="1348"/>
      <c r="C117" s="1348"/>
      <c r="D117" s="1348"/>
      <c r="E117" s="1348"/>
      <c r="F117" s="1348"/>
    </row>
    <row r="118" spans="1:6" ht="38.15" customHeight="1">
      <c r="A118" s="1347" t="s">
        <v>851</v>
      </c>
      <c r="B118" s="1347"/>
      <c r="C118" s="1347"/>
      <c r="D118" s="1347"/>
      <c r="E118" s="1347"/>
      <c r="F118" s="1347"/>
    </row>
    <row r="119" spans="1:6" ht="14.5" customHeight="1"/>
    <row r="120" spans="1:6" ht="14.5" customHeight="1">
      <c r="A120" s="1349">
        <v>2018</v>
      </c>
      <c r="B120" s="1349"/>
      <c r="C120" s="1349"/>
      <c r="D120" s="1349"/>
      <c r="E120" s="1349"/>
      <c r="F120" s="1349"/>
    </row>
    <row r="121" spans="1:6" ht="14.5" customHeight="1">
      <c r="A121" s="566"/>
      <c r="B121" s="644"/>
      <c r="C121" s="644"/>
      <c r="D121" s="644"/>
      <c r="E121" s="645"/>
      <c r="F121" s="644"/>
    </row>
    <row r="122" spans="1:6" s="619" customFormat="1" ht="14.5" customHeight="1">
      <c r="A122" s="1359" t="s">
        <v>714</v>
      </c>
      <c r="B122" s="1359"/>
      <c r="C122" s="1359"/>
      <c r="D122" s="1359"/>
      <c r="E122" s="1359"/>
      <c r="F122" s="1359"/>
    </row>
    <row r="123" spans="1:6" ht="14.5" customHeight="1">
      <c r="A123" s="1350" t="s">
        <v>10</v>
      </c>
      <c r="B123" s="1352" t="s">
        <v>37</v>
      </c>
      <c r="C123" s="1353" t="s">
        <v>28</v>
      </c>
      <c r="D123" s="1354"/>
      <c r="E123" s="1354"/>
      <c r="F123" s="1354"/>
    </row>
    <row r="124" spans="1:6" ht="14.5" customHeight="1">
      <c r="A124" s="1350"/>
      <c r="B124" s="1352"/>
      <c r="C124" s="1353" t="s">
        <v>44</v>
      </c>
      <c r="D124" s="1355"/>
      <c r="E124" s="1356" t="s">
        <v>45</v>
      </c>
      <c r="F124" s="1354"/>
    </row>
    <row r="125" spans="1:6" ht="14.5" customHeight="1" thickBot="1">
      <c r="A125" s="1351"/>
      <c r="B125" s="1357" t="s">
        <v>5</v>
      </c>
      <c r="C125" s="1358"/>
      <c r="D125" s="77" t="s">
        <v>40</v>
      </c>
      <c r="E125" s="78" t="s">
        <v>5</v>
      </c>
      <c r="F125" s="49" t="s">
        <v>40</v>
      </c>
    </row>
    <row r="126" spans="1:6" ht="14.5" customHeight="1">
      <c r="A126" s="647" t="s">
        <v>11</v>
      </c>
      <c r="B126" s="51">
        <v>89453</v>
      </c>
      <c r="C126" s="648">
        <v>4001</v>
      </c>
      <c r="D126" s="79">
        <v>4.4727398745710039</v>
      </c>
      <c r="E126" s="53">
        <v>85452</v>
      </c>
      <c r="F126" s="54">
        <v>95.527260125428995</v>
      </c>
    </row>
    <row r="127" spans="1:6" ht="14.5" customHeight="1">
      <c r="A127" s="649" t="s">
        <v>12</v>
      </c>
      <c r="B127" s="56">
        <v>87737</v>
      </c>
      <c r="C127" s="650">
        <v>2991</v>
      </c>
      <c r="D127" s="57">
        <v>3.4090520532956448</v>
      </c>
      <c r="E127" s="58">
        <v>84746</v>
      </c>
      <c r="F127" s="59">
        <v>96.590947946704347</v>
      </c>
    </row>
    <row r="128" spans="1:6" ht="14.5" customHeight="1">
      <c r="A128" s="647" t="s">
        <v>30</v>
      </c>
      <c r="B128" s="60">
        <v>30545</v>
      </c>
      <c r="C128" s="648">
        <v>3367</v>
      </c>
      <c r="D128" s="61">
        <v>11.023080700605664</v>
      </c>
      <c r="E128" s="53">
        <v>27178</v>
      </c>
      <c r="F128" s="54">
        <v>88.976919299394339</v>
      </c>
    </row>
    <row r="129" spans="1:6" ht="14.5" customHeight="1">
      <c r="A129" s="649" t="s">
        <v>13</v>
      </c>
      <c r="B129" s="56">
        <v>16761</v>
      </c>
      <c r="C129" s="650">
        <v>984</v>
      </c>
      <c r="D129" s="57">
        <v>5.8707714336853405</v>
      </c>
      <c r="E129" s="58">
        <v>15777</v>
      </c>
      <c r="F129" s="59">
        <v>94.129228566314666</v>
      </c>
    </row>
    <row r="130" spans="1:6" ht="14.5" customHeight="1">
      <c r="A130" s="647" t="s">
        <v>14</v>
      </c>
      <c r="B130" s="60">
        <v>4757</v>
      </c>
      <c r="C130" s="648">
        <v>418</v>
      </c>
      <c r="D130" s="61">
        <v>8.7870506621820468</v>
      </c>
      <c r="E130" s="53">
        <v>4339</v>
      </c>
      <c r="F130" s="54">
        <v>91.212949337817946</v>
      </c>
    </row>
    <row r="131" spans="1:6" ht="14.5" customHeight="1">
      <c r="A131" s="649" t="s">
        <v>31</v>
      </c>
      <c r="B131" s="56">
        <v>15217</v>
      </c>
      <c r="C131" s="650">
        <v>1768</v>
      </c>
      <c r="D131" s="57">
        <v>11.618584477886575</v>
      </c>
      <c r="E131" s="58">
        <v>13449</v>
      </c>
      <c r="F131" s="59">
        <v>88.381415522113429</v>
      </c>
    </row>
    <row r="132" spans="1:6" ht="14.5" customHeight="1">
      <c r="A132" s="647" t="s">
        <v>15</v>
      </c>
      <c r="B132" s="60">
        <v>47577</v>
      </c>
      <c r="C132" s="648">
        <v>3362</v>
      </c>
      <c r="D132" s="61">
        <v>7.0664396662252766</v>
      </c>
      <c r="E132" s="53">
        <v>44215</v>
      </c>
      <c r="F132" s="54">
        <v>92.933560333774722</v>
      </c>
    </row>
    <row r="133" spans="1:6" ht="14.5" customHeight="1">
      <c r="A133" s="649" t="s">
        <v>16</v>
      </c>
      <c r="B133" s="56">
        <v>10582</v>
      </c>
      <c r="C133" s="650">
        <v>548</v>
      </c>
      <c r="D133" s="57">
        <v>5.1786051786051788</v>
      </c>
      <c r="E133" s="58">
        <v>10034</v>
      </c>
      <c r="F133" s="59">
        <v>94.821394821394819</v>
      </c>
    </row>
    <row r="134" spans="1:6" ht="14.5" customHeight="1">
      <c r="A134" s="647" t="s">
        <v>17</v>
      </c>
      <c r="B134" s="60">
        <v>52425</v>
      </c>
      <c r="C134" s="648">
        <v>2760</v>
      </c>
      <c r="D134" s="61">
        <v>5.2646638054363377</v>
      </c>
      <c r="E134" s="53">
        <v>49665</v>
      </c>
      <c r="F134" s="54">
        <v>94.735336194563658</v>
      </c>
    </row>
    <row r="135" spans="1:6" ht="14.5" customHeight="1">
      <c r="A135" s="649" t="s">
        <v>18</v>
      </c>
      <c r="B135" s="56">
        <v>114224</v>
      </c>
      <c r="C135" s="650">
        <v>5604</v>
      </c>
      <c r="D135" s="57">
        <v>4.9061493206331424</v>
      </c>
      <c r="E135" s="58">
        <v>108620</v>
      </c>
      <c r="F135" s="59">
        <v>95.093850679366852</v>
      </c>
    </row>
    <row r="136" spans="1:6" ht="14.5" customHeight="1">
      <c r="A136" s="647" t="s">
        <v>19</v>
      </c>
      <c r="B136" s="60">
        <v>30674</v>
      </c>
      <c r="C136" s="648">
        <v>1458</v>
      </c>
      <c r="D136" s="61">
        <v>4.7532111886288062</v>
      </c>
      <c r="E136" s="53">
        <v>29216</v>
      </c>
      <c r="F136" s="54">
        <v>95.246788811371204</v>
      </c>
    </row>
    <row r="137" spans="1:6" ht="14.5" customHeight="1">
      <c r="A137" s="649" t="s">
        <v>20</v>
      </c>
      <c r="B137" s="56">
        <v>6396</v>
      </c>
      <c r="C137" s="650">
        <v>289</v>
      </c>
      <c r="D137" s="57">
        <v>4.5184490306441525</v>
      </c>
      <c r="E137" s="58">
        <v>6107</v>
      </c>
      <c r="F137" s="59">
        <v>95.481550969355851</v>
      </c>
    </row>
    <row r="138" spans="1:6" ht="14.5" customHeight="1">
      <c r="A138" s="647" t="s">
        <v>21</v>
      </c>
      <c r="B138" s="60">
        <v>27455</v>
      </c>
      <c r="C138" s="648">
        <v>1786</v>
      </c>
      <c r="D138" s="61">
        <v>6.5051903114186853</v>
      </c>
      <c r="E138" s="53">
        <v>25669</v>
      </c>
      <c r="F138" s="54">
        <v>93.494809688581313</v>
      </c>
    </row>
    <row r="139" spans="1:6" ht="14.5" customHeight="1">
      <c r="A139" s="649" t="s">
        <v>22</v>
      </c>
      <c r="B139" s="56">
        <v>15665</v>
      </c>
      <c r="C139" s="650">
        <v>673</v>
      </c>
      <c r="D139" s="57">
        <v>4.2962017235876155</v>
      </c>
      <c r="E139" s="58">
        <v>14992</v>
      </c>
      <c r="F139" s="59">
        <v>95.703798276412385</v>
      </c>
    </row>
    <row r="140" spans="1:6" ht="14.5" customHeight="1">
      <c r="A140" s="647" t="s">
        <v>23</v>
      </c>
      <c r="B140" s="60">
        <v>19310</v>
      </c>
      <c r="C140" s="648">
        <v>1538</v>
      </c>
      <c r="D140" s="61">
        <v>7.9647850854479545</v>
      </c>
      <c r="E140" s="53">
        <v>17772</v>
      </c>
      <c r="F140" s="54">
        <v>92.035214914552043</v>
      </c>
    </row>
    <row r="141" spans="1:6" ht="14.5" customHeight="1" thickBot="1">
      <c r="A141" s="649" t="s">
        <v>24</v>
      </c>
      <c r="B141" s="68">
        <v>15199</v>
      </c>
      <c r="C141" s="653">
        <v>779</v>
      </c>
      <c r="D141" s="69">
        <v>5.1253371932363967</v>
      </c>
      <c r="E141" s="654">
        <v>14420</v>
      </c>
      <c r="F141" s="70">
        <v>94.874662806763595</v>
      </c>
    </row>
    <row r="142" spans="1:6" ht="14.5" customHeight="1">
      <c r="A142" s="655" t="s">
        <v>26</v>
      </c>
      <c r="B142" s="72">
        <v>467770</v>
      </c>
      <c r="C142" s="656">
        <v>24189</v>
      </c>
      <c r="D142" s="73">
        <v>5.1711311114436578</v>
      </c>
      <c r="E142" s="74">
        <v>443581</v>
      </c>
      <c r="F142" s="75">
        <v>94.828868888556343</v>
      </c>
    </row>
    <row r="143" spans="1:6" ht="14.5" customHeight="1">
      <c r="A143" s="657" t="s">
        <v>25</v>
      </c>
      <c r="B143" s="72">
        <v>116207</v>
      </c>
      <c r="C143" s="656">
        <v>8137</v>
      </c>
      <c r="D143" s="73">
        <v>7.0021599387300251</v>
      </c>
      <c r="E143" s="74">
        <v>108070</v>
      </c>
      <c r="F143" s="75">
        <v>92.997840061269983</v>
      </c>
    </row>
    <row r="144" spans="1:6" ht="14.5" customHeight="1">
      <c r="A144" s="658" t="s">
        <v>27</v>
      </c>
      <c r="B144" s="659">
        <v>583977</v>
      </c>
      <c r="C144" s="660">
        <v>32326</v>
      </c>
      <c r="D144" s="661">
        <v>5.5354919799923632</v>
      </c>
      <c r="E144" s="662">
        <v>551651</v>
      </c>
      <c r="F144" s="663">
        <v>94.464508020007642</v>
      </c>
    </row>
    <row r="145" spans="1:6" ht="14.5" customHeight="1">
      <c r="A145" s="1348" t="s">
        <v>831</v>
      </c>
      <c r="B145" s="1348"/>
      <c r="C145" s="1348"/>
      <c r="D145" s="1348"/>
      <c r="E145" s="1348"/>
      <c r="F145" s="1348"/>
    </row>
    <row r="146" spans="1:6" ht="44.15" customHeight="1">
      <c r="A146" s="1347" t="s">
        <v>852</v>
      </c>
      <c r="B146" s="1347"/>
      <c r="C146" s="1347"/>
      <c r="D146" s="1347"/>
      <c r="E146" s="1347"/>
      <c r="F146" s="1347"/>
    </row>
    <row r="147" spans="1:6" ht="14.5" customHeight="1"/>
    <row r="148" spans="1:6" ht="14.5" customHeight="1"/>
    <row r="149" spans="1:6" ht="14.5" customHeight="1"/>
    <row r="150" spans="1:6" ht="14.5" customHeight="1"/>
    <row r="151" spans="1:6" ht="14.5" customHeight="1"/>
    <row r="152" spans="1:6" ht="14.5" customHeight="1"/>
    <row r="153" spans="1:6" ht="14.5" customHeight="1"/>
    <row r="154" spans="1:6" ht="14.5" customHeight="1"/>
    <row r="155" spans="1:6" ht="14.5" customHeight="1"/>
    <row r="156" spans="1:6" ht="14.5" customHeight="1"/>
    <row r="157" spans="1:6" ht="14.5" customHeight="1"/>
    <row r="158" spans="1:6" ht="14.5" customHeight="1"/>
    <row r="159" spans="1:6" ht="14.5" customHeight="1"/>
    <row r="160" spans="1:6" ht="14.5" customHeight="1"/>
    <row r="161" ht="14.5" customHeight="1"/>
    <row r="162" ht="14.5" customHeight="1"/>
    <row r="163" ht="14.5" customHeight="1"/>
    <row r="164" ht="14.5" customHeight="1"/>
    <row r="165" ht="14.5" customHeight="1"/>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sheetData>
  <mergeCells count="58">
    <mergeCell ref="A28:F28"/>
    <mergeCell ref="A29:F29"/>
    <mergeCell ref="A31:F31"/>
    <mergeCell ref="A32:B32"/>
    <mergeCell ref="A33:F33"/>
    <mergeCell ref="A30:F30"/>
    <mergeCell ref="A35:F35"/>
    <mergeCell ref="A65:F65"/>
    <mergeCell ref="A94:F94"/>
    <mergeCell ref="A58:F58"/>
    <mergeCell ref="A59:F59"/>
    <mergeCell ref="A61:F61"/>
    <mergeCell ref="A36:A38"/>
    <mergeCell ref="B36:B37"/>
    <mergeCell ref="C36:F36"/>
    <mergeCell ref="C37:D37"/>
    <mergeCell ref="E37:F37"/>
    <mergeCell ref="B38:C38"/>
    <mergeCell ref="A62:B62"/>
    <mergeCell ref="A63:F63"/>
    <mergeCell ref="A66:A68"/>
    <mergeCell ref="B66:B67"/>
    <mergeCell ref="A3:F3"/>
    <mergeCell ref="A6:A8"/>
    <mergeCell ref="B6:B7"/>
    <mergeCell ref="C6:F6"/>
    <mergeCell ref="C7:D7"/>
    <mergeCell ref="E7:F7"/>
    <mergeCell ref="B8:C8"/>
    <mergeCell ref="A5:F5"/>
    <mergeCell ref="C66:F66"/>
    <mergeCell ref="C67:D67"/>
    <mergeCell ref="E67:F67"/>
    <mergeCell ref="B68:C68"/>
    <mergeCell ref="A88:F88"/>
    <mergeCell ref="A92:F92"/>
    <mergeCell ref="A95:A97"/>
    <mergeCell ref="B95:B96"/>
    <mergeCell ref="C95:F95"/>
    <mergeCell ref="C96:D96"/>
    <mergeCell ref="E96:F96"/>
    <mergeCell ref="B97:C97"/>
    <mergeCell ref="A60:F60"/>
    <mergeCell ref="A145:F145"/>
    <mergeCell ref="A146:F146"/>
    <mergeCell ref="A117:F117"/>
    <mergeCell ref="A118:F118"/>
    <mergeCell ref="A120:F120"/>
    <mergeCell ref="A123:A125"/>
    <mergeCell ref="B123:B124"/>
    <mergeCell ref="C123:F123"/>
    <mergeCell ref="C124:D124"/>
    <mergeCell ref="E124:F124"/>
    <mergeCell ref="B125:C125"/>
    <mergeCell ref="A122:F122"/>
    <mergeCell ref="A89:F89"/>
    <mergeCell ref="A90:F90"/>
    <mergeCell ref="A91:B91"/>
  </mergeCells>
  <hyperlinks>
    <hyperlink ref="A1" location="Inhalt!A1" display="Zurück zum Inhalt"/>
  </hyperlink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9"/>
  <sheetViews>
    <sheetView zoomScale="80" zoomScaleNormal="80" workbookViewId="0">
      <pane xSplit="1" topLeftCell="B1" activePane="topRight" state="frozen"/>
      <selection pane="topRight"/>
    </sheetView>
  </sheetViews>
  <sheetFormatPr baseColWidth="10" defaultColWidth="11.08203125" defaultRowHeight="14.5"/>
  <cols>
    <col min="1" max="1" width="23.58203125" style="1088" customWidth="1"/>
    <col min="2" max="6" width="11.33203125" style="1088" customWidth="1"/>
    <col min="7" max="16384" width="11.08203125" style="1088"/>
  </cols>
  <sheetData>
    <row r="1" spans="1:14" ht="14.5" customHeight="1">
      <c r="A1" s="1143" t="s">
        <v>771</v>
      </c>
      <c r="B1" s="616"/>
      <c r="C1" s="616"/>
      <c r="D1" s="616"/>
      <c r="E1" s="617"/>
      <c r="F1" s="616"/>
    </row>
    <row r="2" spans="1:14" ht="14.5" customHeight="1"/>
    <row r="3" spans="1:14" ht="14.5" customHeight="1">
      <c r="A3" s="1349">
        <v>2022</v>
      </c>
      <c r="B3" s="1349"/>
      <c r="C3" s="1349"/>
      <c r="D3" s="1349"/>
      <c r="E3" s="1349"/>
      <c r="F3" s="1349"/>
    </row>
    <row r="4" spans="1:14" ht="14.5" customHeight="1"/>
    <row r="5" spans="1:14" ht="14.5" customHeight="1">
      <c r="A5" s="1361" t="s">
        <v>715</v>
      </c>
      <c r="B5" s="1361"/>
      <c r="C5" s="1361"/>
      <c r="D5" s="1361"/>
      <c r="E5" s="1361"/>
      <c r="F5" s="1361"/>
    </row>
    <row r="6" spans="1:14" ht="14.5" customHeight="1">
      <c r="A6" s="1350" t="s">
        <v>10</v>
      </c>
      <c r="B6" s="1352" t="s">
        <v>37</v>
      </c>
      <c r="C6" s="1353" t="s">
        <v>28</v>
      </c>
      <c r="D6" s="1354"/>
      <c r="E6" s="1354"/>
      <c r="F6" s="1354"/>
    </row>
    <row r="7" spans="1:14" ht="14.5" customHeight="1">
      <c r="A7" s="1350"/>
      <c r="B7" s="1352"/>
      <c r="C7" s="1353" t="s">
        <v>44</v>
      </c>
      <c r="D7" s="1355"/>
      <c r="E7" s="1356" t="s">
        <v>45</v>
      </c>
      <c r="F7" s="1354"/>
      <c r="H7" s="1091"/>
      <c r="I7" s="1091"/>
      <c r="J7" s="1091"/>
      <c r="K7" s="1091"/>
      <c r="L7" s="1091"/>
      <c r="M7" s="1091"/>
    </row>
    <row r="8" spans="1:14" ht="14.5" customHeight="1" thickBot="1">
      <c r="A8" s="1351"/>
      <c r="B8" s="1357" t="s">
        <v>5</v>
      </c>
      <c r="C8" s="1358"/>
      <c r="D8" s="47" t="s">
        <v>40</v>
      </c>
      <c r="E8" s="48" t="s">
        <v>5</v>
      </c>
      <c r="F8" s="49" t="s">
        <v>40</v>
      </c>
      <c r="H8" s="1091"/>
      <c r="I8" s="1091"/>
      <c r="L8" s="1092"/>
      <c r="M8" s="1092"/>
    </row>
    <row r="9" spans="1:14" ht="14.5" customHeight="1">
      <c r="A9" s="665" t="s">
        <v>11</v>
      </c>
      <c r="B9" s="80">
        <f>C9+E9</f>
        <v>5909</v>
      </c>
      <c r="C9" s="81">
        <v>212</v>
      </c>
      <c r="D9" s="82">
        <f>C9/B9*100</f>
        <v>3.5877475038077513</v>
      </c>
      <c r="E9" s="81">
        <v>5697</v>
      </c>
      <c r="F9" s="83">
        <f>E9/B9*100</f>
        <v>96.412252496192252</v>
      </c>
      <c r="G9" s="1093"/>
      <c r="H9" s="1091"/>
      <c r="I9" s="1094"/>
      <c r="J9" s="1095"/>
      <c r="K9" s="1096"/>
      <c r="L9" s="1095"/>
      <c r="M9" s="1097"/>
    </row>
    <row r="10" spans="1:14" ht="14.5" customHeight="1">
      <c r="A10" s="666" t="s">
        <v>12</v>
      </c>
      <c r="B10" s="84">
        <f t="shared" ref="B10:B27" si="0">C10+E10</f>
        <v>3147</v>
      </c>
      <c r="C10" s="85">
        <v>88</v>
      </c>
      <c r="D10" s="86">
        <f t="shared" ref="D10:D24" si="1">C10/B10*100</f>
        <v>2.7963139497934542</v>
      </c>
      <c r="E10" s="85">
        <v>3059</v>
      </c>
      <c r="F10" s="87">
        <f t="shared" ref="F10:F27" si="2">E10/B10*100</f>
        <v>97.203686050206557</v>
      </c>
      <c r="G10" s="1093"/>
      <c r="H10" s="1091"/>
      <c r="I10" s="1094"/>
      <c r="J10" s="1095"/>
      <c r="K10" s="1096"/>
      <c r="L10" s="1095"/>
      <c r="M10" s="1097"/>
      <c r="N10" s="1098"/>
    </row>
    <row r="11" spans="1:14" ht="14.5" customHeight="1">
      <c r="A11" s="665" t="s">
        <v>30</v>
      </c>
      <c r="B11" s="88">
        <f t="shared" si="0"/>
        <v>1420</v>
      </c>
      <c r="C11" s="81">
        <v>119</v>
      </c>
      <c r="D11" s="82">
        <f t="shared" si="1"/>
        <v>8.3802816901408441</v>
      </c>
      <c r="E11" s="81">
        <v>1301</v>
      </c>
      <c r="F11" s="83">
        <f t="shared" si="2"/>
        <v>91.619718309859152</v>
      </c>
      <c r="G11" s="1093"/>
      <c r="H11" s="1091"/>
      <c r="I11" s="1094"/>
      <c r="J11" s="1095"/>
      <c r="K11" s="1096"/>
      <c r="L11" s="1095"/>
      <c r="M11" s="1097"/>
      <c r="N11" s="1098"/>
    </row>
    <row r="12" spans="1:14" ht="14.5" customHeight="1">
      <c r="A12" s="666" t="s">
        <v>13</v>
      </c>
      <c r="B12" s="84">
        <f t="shared" si="0"/>
        <v>852</v>
      </c>
      <c r="C12" s="85">
        <v>55</v>
      </c>
      <c r="D12" s="86">
        <f t="shared" si="1"/>
        <v>6.455399061032864</v>
      </c>
      <c r="E12" s="85">
        <v>797</v>
      </c>
      <c r="F12" s="87">
        <f t="shared" si="2"/>
        <v>93.544600938967136</v>
      </c>
      <c r="G12" s="1093"/>
      <c r="H12" s="1091"/>
      <c r="I12" s="1094"/>
      <c r="J12" s="1095"/>
      <c r="K12" s="1096"/>
      <c r="L12" s="1095"/>
      <c r="M12" s="1097"/>
      <c r="N12" s="1098"/>
    </row>
    <row r="13" spans="1:14" ht="14.5" customHeight="1">
      <c r="A13" s="665" t="s">
        <v>14</v>
      </c>
      <c r="B13" s="88">
        <f t="shared" si="0"/>
        <v>222</v>
      </c>
      <c r="C13" s="81">
        <v>12</v>
      </c>
      <c r="D13" s="82">
        <f t="shared" si="1"/>
        <v>5.4054054054054053</v>
      </c>
      <c r="E13" s="81">
        <v>210</v>
      </c>
      <c r="F13" s="83">
        <f t="shared" si="2"/>
        <v>94.594594594594597</v>
      </c>
      <c r="G13" s="1093"/>
      <c r="H13" s="1091"/>
      <c r="I13" s="1094"/>
      <c r="J13" s="1095"/>
      <c r="K13" s="1096"/>
      <c r="L13" s="1095"/>
      <c r="M13" s="1097"/>
      <c r="N13" s="1098"/>
    </row>
    <row r="14" spans="1:14" ht="14.5" customHeight="1">
      <c r="A14" s="666" t="s">
        <v>31</v>
      </c>
      <c r="B14" s="84">
        <f t="shared" si="0"/>
        <v>706</v>
      </c>
      <c r="C14" s="85">
        <v>35</v>
      </c>
      <c r="D14" s="86">
        <f t="shared" si="1"/>
        <v>4.9575070821529748</v>
      </c>
      <c r="E14" s="85">
        <v>671</v>
      </c>
      <c r="F14" s="87">
        <f t="shared" si="2"/>
        <v>95.042492917847028</v>
      </c>
      <c r="G14" s="1093"/>
      <c r="H14" s="1091"/>
      <c r="I14" s="1094"/>
      <c r="J14" s="1095"/>
      <c r="K14" s="1096"/>
      <c r="L14" s="1095"/>
      <c r="M14" s="1097"/>
      <c r="N14" s="1098"/>
    </row>
    <row r="15" spans="1:14" ht="14.5" customHeight="1">
      <c r="A15" s="665" t="s">
        <v>15</v>
      </c>
      <c r="B15" s="88">
        <f t="shared" si="0"/>
        <v>2798</v>
      </c>
      <c r="C15" s="81">
        <v>82</v>
      </c>
      <c r="D15" s="82">
        <f t="shared" si="1"/>
        <v>2.9306647605432454</v>
      </c>
      <c r="E15" s="81">
        <v>2716</v>
      </c>
      <c r="F15" s="83">
        <f t="shared" si="2"/>
        <v>97.069335239456763</v>
      </c>
      <c r="G15" s="1093"/>
      <c r="H15" s="1091"/>
      <c r="I15" s="1094"/>
      <c r="J15" s="1095"/>
      <c r="K15" s="1096"/>
      <c r="L15" s="1095"/>
      <c r="M15" s="1097"/>
      <c r="N15" s="1098"/>
    </row>
    <row r="16" spans="1:14" ht="14.5" customHeight="1">
      <c r="A16" s="666" t="s">
        <v>16</v>
      </c>
      <c r="B16" s="84">
        <f t="shared" si="0"/>
        <v>722</v>
      </c>
      <c r="C16" s="85">
        <v>23</v>
      </c>
      <c r="D16" s="86">
        <f t="shared" si="1"/>
        <v>3.1855955678670362</v>
      </c>
      <c r="E16" s="85">
        <v>699</v>
      </c>
      <c r="F16" s="87">
        <f t="shared" si="2"/>
        <v>96.81440443213296</v>
      </c>
      <c r="G16" s="1093"/>
      <c r="H16" s="1091"/>
      <c r="I16" s="1094"/>
      <c r="J16" s="1095"/>
      <c r="K16" s="1096"/>
      <c r="L16" s="1095"/>
      <c r="M16" s="1097"/>
      <c r="N16" s="1098"/>
    </row>
    <row r="17" spans="1:14" ht="14.5" customHeight="1">
      <c r="A17" s="665" t="s">
        <v>17</v>
      </c>
      <c r="B17" s="88">
        <f t="shared" si="0"/>
        <v>5490</v>
      </c>
      <c r="C17" s="81">
        <v>190</v>
      </c>
      <c r="D17" s="82">
        <f t="shared" si="1"/>
        <v>3.4608378870673953</v>
      </c>
      <c r="E17" s="81">
        <v>5300</v>
      </c>
      <c r="F17" s="83">
        <f t="shared" si="2"/>
        <v>96.539162112932615</v>
      </c>
      <c r="G17" s="1093"/>
      <c r="H17" s="1091"/>
      <c r="I17" s="1094"/>
      <c r="J17" s="1095"/>
      <c r="K17" s="1096"/>
      <c r="L17" s="1095"/>
      <c r="M17" s="1097"/>
      <c r="N17" s="1098"/>
    </row>
    <row r="18" spans="1:14" ht="14.5" customHeight="1">
      <c r="A18" s="666" t="s">
        <v>18</v>
      </c>
      <c r="B18" s="84">
        <f t="shared" si="0"/>
        <v>15346</v>
      </c>
      <c r="C18" s="85">
        <v>669</v>
      </c>
      <c r="D18" s="86">
        <f t="shared" si="1"/>
        <v>4.3594421999218032</v>
      </c>
      <c r="E18" s="85">
        <v>14677</v>
      </c>
      <c r="F18" s="87">
        <f t="shared" si="2"/>
        <v>95.640557800078199</v>
      </c>
      <c r="G18" s="1093"/>
      <c r="H18" s="1091"/>
      <c r="I18" s="1094"/>
      <c r="J18" s="1095"/>
      <c r="K18" s="1096"/>
      <c r="L18" s="1095"/>
      <c r="M18" s="1097"/>
      <c r="N18" s="1098"/>
    </row>
    <row r="19" spans="1:14" ht="14.5" customHeight="1">
      <c r="A19" s="665" t="s">
        <v>19</v>
      </c>
      <c r="B19" s="88">
        <f t="shared" si="0"/>
        <v>1364</v>
      </c>
      <c r="C19" s="81">
        <v>41</v>
      </c>
      <c r="D19" s="82">
        <f t="shared" si="1"/>
        <v>3.0058651026392962</v>
      </c>
      <c r="E19" s="81">
        <v>1323</v>
      </c>
      <c r="F19" s="83">
        <f t="shared" si="2"/>
        <v>96.994134897360709</v>
      </c>
      <c r="G19" s="1093"/>
      <c r="H19" s="1091"/>
      <c r="I19" s="1094"/>
      <c r="J19" s="1095"/>
      <c r="K19" s="1096"/>
      <c r="L19" s="1095"/>
      <c r="M19" s="1097"/>
      <c r="N19" s="1098"/>
    </row>
    <row r="20" spans="1:14" ht="14.5" customHeight="1">
      <c r="A20" s="666" t="s">
        <v>20</v>
      </c>
      <c r="B20" s="84">
        <f t="shared" si="0"/>
        <v>282</v>
      </c>
      <c r="C20" s="85">
        <v>14</v>
      </c>
      <c r="D20" s="86">
        <f t="shared" si="1"/>
        <v>4.9645390070921991</v>
      </c>
      <c r="E20" s="85">
        <v>268</v>
      </c>
      <c r="F20" s="87">
        <f t="shared" si="2"/>
        <v>95.035460992907801</v>
      </c>
      <c r="G20" s="1093"/>
      <c r="H20" s="1091"/>
      <c r="I20" s="1094"/>
      <c r="J20" s="1095"/>
      <c r="K20" s="1096"/>
      <c r="L20" s="1095"/>
      <c r="M20" s="1097"/>
      <c r="N20" s="1098"/>
    </row>
    <row r="21" spans="1:14" ht="14.5" customHeight="1">
      <c r="A21" s="665" t="s">
        <v>21</v>
      </c>
      <c r="B21" s="88">
        <f t="shared" si="0"/>
        <v>1419</v>
      </c>
      <c r="C21" s="81">
        <v>101</v>
      </c>
      <c r="D21" s="82">
        <f t="shared" si="1"/>
        <v>7.1176885130373497</v>
      </c>
      <c r="E21" s="81">
        <v>1318</v>
      </c>
      <c r="F21" s="83">
        <f t="shared" si="2"/>
        <v>92.882311486962649</v>
      </c>
      <c r="G21" s="1093"/>
      <c r="H21" s="1091"/>
      <c r="I21" s="1094"/>
      <c r="J21" s="1095"/>
      <c r="K21" s="1096"/>
      <c r="L21" s="1095"/>
      <c r="M21" s="1097"/>
      <c r="N21" s="1098"/>
    </row>
    <row r="22" spans="1:14" ht="14.5" customHeight="1">
      <c r="A22" s="666" t="s">
        <v>22</v>
      </c>
      <c r="B22" s="84">
        <f t="shared" si="0"/>
        <v>174</v>
      </c>
      <c r="C22" s="85">
        <v>10</v>
      </c>
      <c r="D22" s="86">
        <f t="shared" si="1"/>
        <v>5.7471264367816088</v>
      </c>
      <c r="E22" s="85">
        <v>164</v>
      </c>
      <c r="F22" s="87">
        <f t="shared" si="2"/>
        <v>94.252873563218387</v>
      </c>
      <c r="G22" s="1093"/>
      <c r="H22" s="1091"/>
      <c r="I22" s="1094"/>
      <c r="J22" s="1095"/>
      <c r="K22" s="1096"/>
      <c r="L22" s="1095"/>
      <c r="M22" s="1097"/>
      <c r="N22" s="1098"/>
    </row>
    <row r="23" spans="1:14" ht="14.5" customHeight="1">
      <c r="A23" s="665" t="s">
        <v>23</v>
      </c>
      <c r="B23" s="88">
        <f t="shared" si="0"/>
        <v>1773</v>
      </c>
      <c r="C23" s="81">
        <v>79</v>
      </c>
      <c r="D23" s="82">
        <f t="shared" si="1"/>
        <v>4.4557247602932888</v>
      </c>
      <c r="E23" s="81">
        <v>1694</v>
      </c>
      <c r="F23" s="83">
        <f t="shared" si="2"/>
        <v>95.544275239706707</v>
      </c>
      <c r="G23" s="1093"/>
      <c r="H23" s="1091"/>
      <c r="I23" s="1094"/>
      <c r="J23" s="1090"/>
      <c r="K23" s="1090"/>
      <c r="L23" s="1095"/>
      <c r="M23" s="1097"/>
      <c r="N23" s="1098"/>
    </row>
    <row r="24" spans="1:14" ht="14.5" customHeight="1" thickBot="1">
      <c r="A24" s="667" t="s">
        <v>24</v>
      </c>
      <c r="B24" s="89">
        <f t="shared" si="0"/>
        <v>240</v>
      </c>
      <c r="C24" s="668">
        <v>5</v>
      </c>
      <c r="D24" s="90">
        <f t="shared" si="1"/>
        <v>2.083333333333333</v>
      </c>
      <c r="E24" s="668">
        <v>235</v>
      </c>
      <c r="F24" s="91">
        <f t="shared" si="2"/>
        <v>97.916666666666657</v>
      </c>
      <c r="G24" s="1093"/>
      <c r="H24" s="1091"/>
      <c r="I24" s="1094"/>
      <c r="J24" s="1095"/>
      <c r="K24" s="1096"/>
      <c r="L24" s="1095"/>
      <c r="M24" s="1097"/>
      <c r="N24" s="1098"/>
    </row>
    <row r="25" spans="1:14" ht="14.5" customHeight="1">
      <c r="A25" s="669" t="s">
        <v>26</v>
      </c>
      <c r="B25" s="92">
        <f t="shared" si="0"/>
        <v>37037</v>
      </c>
      <c r="C25" s="93">
        <v>1422</v>
      </c>
      <c r="D25" s="94">
        <f>C25/B25*100</f>
        <v>3.8394038394038392</v>
      </c>
      <c r="E25" s="93">
        <v>35615</v>
      </c>
      <c r="F25" s="95">
        <f t="shared" si="2"/>
        <v>96.160596160596157</v>
      </c>
      <c r="G25" s="1093"/>
      <c r="H25" s="1091"/>
      <c r="I25" s="1094"/>
      <c r="L25" s="1095"/>
      <c r="M25" s="1097"/>
      <c r="N25" s="1098"/>
    </row>
    <row r="26" spans="1:14" ht="14.5" customHeight="1">
      <c r="A26" s="669" t="s">
        <v>25</v>
      </c>
      <c r="B26" s="96">
        <f t="shared" si="0"/>
        <v>4827</v>
      </c>
      <c r="C26" s="97">
        <v>313</v>
      </c>
      <c r="D26" s="98">
        <f t="shared" ref="D26:D27" si="3">C26/B26*100</f>
        <v>6.4843588149989637</v>
      </c>
      <c r="E26" s="97">
        <v>4514</v>
      </c>
      <c r="F26" s="99">
        <f t="shared" si="2"/>
        <v>93.51564118500103</v>
      </c>
      <c r="G26" s="1093"/>
      <c r="H26" s="1091"/>
      <c r="I26" s="1094"/>
      <c r="L26" s="1095"/>
      <c r="M26" s="1097"/>
      <c r="N26" s="1098"/>
    </row>
    <row r="27" spans="1:14" ht="14.5" customHeight="1">
      <c r="A27" s="670" t="s">
        <v>27</v>
      </c>
      <c r="B27" s="671">
        <f t="shared" si="0"/>
        <v>41864</v>
      </c>
      <c r="C27" s="672">
        <f>C26+C25</f>
        <v>1735</v>
      </c>
      <c r="D27" s="673">
        <f t="shared" si="3"/>
        <v>4.1443722530097462</v>
      </c>
      <c r="E27" s="672">
        <f>E26+E25</f>
        <v>40129</v>
      </c>
      <c r="F27" s="674">
        <f t="shared" si="2"/>
        <v>95.855627746990251</v>
      </c>
      <c r="G27" s="1093"/>
      <c r="H27" s="1091"/>
      <c r="I27" s="1094"/>
      <c r="J27" s="1095"/>
      <c r="K27" s="1096"/>
      <c r="L27" s="1095"/>
      <c r="M27" s="1097"/>
      <c r="N27" s="1098"/>
    </row>
    <row r="28" spans="1:14" ht="37" customHeight="1">
      <c r="A28" s="1347" t="s">
        <v>853</v>
      </c>
      <c r="B28" s="1347"/>
      <c r="C28" s="1347"/>
      <c r="D28" s="1347"/>
      <c r="E28" s="1347"/>
      <c r="F28" s="1347"/>
      <c r="J28" s="1099"/>
      <c r="K28" s="1100"/>
      <c r="L28" s="1099"/>
    </row>
    <row r="29" spans="1:14" ht="14.5" customHeight="1">
      <c r="A29" s="1362"/>
      <c r="B29" s="1362"/>
      <c r="C29" s="1101"/>
      <c r="D29" s="1101"/>
      <c r="E29" s="1102"/>
      <c r="F29" s="1101"/>
      <c r="K29" s="1100"/>
    </row>
    <row r="30" spans="1:14" ht="14.5" customHeight="1">
      <c r="A30" s="1349">
        <v>2021</v>
      </c>
      <c r="B30" s="1349"/>
      <c r="C30" s="1349"/>
      <c r="D30" s="1349"/>
      <c r="E30" s="1349"/>
      <c r="F30" s="1349"/>
    </row>
    <row r="31" spans="1:14" ht="14.5" customHeight="1">
      <c r="A31" s="566"/>
      <c r="B31" s="1101"/>
      <c r="C31" s="1101"/>
      <c r="D31" s="1101"/>
      <c r="E31" s="1102"/>
      <c r="F31" s="1101"/>
    </row>
    <row r="32" spans="1:14" ht="14.5" customHeight="1">
      <c r="A32" s="1361" t="s">
        <v>716</v>
      </c>
      <c r="B32" s="1361"/>
      <c r="C32" s="1361"/>
      <c r="D32" s="1361"/>
      <c r="E32" s="1361"/>
      <c r="F32" s="1361"/>
    </row>
    <row r="33" spans="1:6" ht="14.5" customHeight="1">
      <c r="A33" s="1350" t="s">
        <v>10</v>
      </c>
      <c r="B33" s="1352" t="s">
        <v>37</v>
      </c>
      <c r="C33" s="1353" t="s">
        <v>28</v>
      </c>
      <c r="D33" s="1354"/>
      <c r="E33" s="1354"/>
      <c r="F33" s="1354"/>
    </row>
    <row r="34" spans="1:6" ht="14.5" customHeight="1">
      <c r="A34" s="1350"/>
      <c r="B34" s="1352"/>
      <c r="C34" s="1353" t="s">
        <v>44</v>
      </c>
      <c r="D34" s="1355"/>
      <c r="E34" s="1356" t="s">
        <v>45</v>
      </c>
      <c r="F34" s="1354"/>
    </row>
    <row r="35" spans="1:6" ht="14.5" customHeight="1" thickBot="1">
      <c r="A35" s="1351"/>
      <c r="B35" s="1357" t="s">
        <v>5</v>
      </c>
      <c r="C35" s="1358"/>
      <c r="D35" s="47" t="s">
        <v>40</v>
      </c>
      <c r="E35" s="48" t="s">
        <v>5</v>
      </c>
      <c r="F35" s="49" t="s">
        <v>40</v>
      </c>
    </row>
    <row r="36" spans="1:6" ht="14.5" customHeight="1">
      <c r="A36" s="665" t="s">
        <v>11</v>
      </c>
      <c r="B36" s="80">
        <v>6085</v>
      </c>
      <c r="C36" s="81">
        <v>218</v>
      </c>
      <c r="D36" s="82">
        <f>C36/B36*100</f>
        <v>3.5825801150369765</v>
      </c>
      <c r="E36" s="81">
        <v>5867</v>
      </c>
      <c r="F36" s="83">
        <f>E36/B36*100</f>
        <v>96.417419884963024</v>
      </c>
    </row>
    <row r="37" spans="1:6" ht="14.5" customHeight="1">
      <c r="A37" s="666" t="s">
        <v>12</v>
      </c>
      <c r="B37" s="84">
        <v>3235</v>
      </c>
      <c r="C37" s="85">
        <v>85</v>
      </c>
      <c r="D37" s="86">
        <f t="shared" ref="D37:D51" si="4">C37/B37*100</f>
        <v>2.627511591962906</v>
      </c>
      <c r="E37" s="85">
        <v>3150</v>
      </c>
      <c r="F37" s="87">
        <f t="shared" ref="F37:F54" si="5">E37/B37*100</f>
        <v>97.3724884080371</v>
      </c>
    </row>
    <row r="38" spans="1:6" ht="14.5" customHeight="1">
      <c r="A38" s="665" t="s">
        <v>30</v>
      </c>
      <c r="B38" s="88">
        <v>1424</v>
      </c>
      <c r="C38" s="81">
        <v>105</v>
      </c>
      <c r="D38" s="82">
        <f t="shared" si="4"/>
        <v>7.3735955056179776</v>
      </c>
      <c r="E38" s="81">
        <v>1319</v>
      </c>
      <c r="F38" s="83">
        <f t="shared" si="5"/>
        <v>92.626404494382015</v>
      </c>
    </row>
    <row r="39" spans="1:6" ht="14.5" customHeight="1">
      <c r="A39" s="666" t="s">
        <v>13</v>
      </c>
      <c r="B39" s="84">
        <v>900</v>
      </c>
      <c r="C39" s="85">
        <v>55</v>
      </c>
      <c r="D39" s="86">
        <f t="shared" si="4"/>
        <v>6.1111111111111107</v>
      </c>
      <c r="E39" s="85">
        <v>845</v>
      </c>
      <c r="F39" s="87">
        <f t="shared" si="5"/>
        <v>93.888888888888886</v>
      </c>
    </row>
    <row r="40" spans="1:6" ht="14.5" customHeight="1">
      <c r="A40" s="665" t="s">
        <v>14</v>
      </c>
      <c r="B40" s="88">
        <v>240</v>
      </c>
      <c r="C40" s="81">
        <v>12</v>
      </c>
      <c r="D40" s="82">
        <f t="shared" si="4"/>
        <v>5</v>
      </c>
      <c r="E40" s="81">
        <v>228</v>
      </c>
      <c r="F40" s="83">
        <f t="shared" si="5"/>
        <v>95</v>
      </c>
    </row>
    <row r="41" spans="1:6" ht="14.5" customHeight="1">
      <c r="A41" s="666" t="s">
        <v>31</v>
      </c>
      <c r="B41" s="84">
        <v>748</v>
      </c>
      <c r="C41" s="85">
        <v>32</v>
      </c>
      <c r="D41" s="86">
        <f t="shared" si="4"/>
        <v>4.2780748663101598</v>
      </c>
      <c r="E41" s="85">
        <v>716</v>
      </c>
      <c r="F41" s="87">
        <f t="shared" si="5"/>
        <v>95.721925133689851</v>
      </c>
    </row>
    <row r="42" spans="1:6" ht="14.5" customHeight="1">
      <c r="A42" s="665" t="s">
        <v>15</v>
      </c>
      <c r="B42" s="88">
        <v>2820</v>
      </c>
      <c r="C42" s="81">
        <v>75</v>
      </c>
      <c r="D42" s="82">
        <f t="shared" si="4"/>
        <v>2.6595744680851063</v>
      </c>
      <c r="E42" s="81">
        <v>2745</v>
      </c>
      <c r="F42" s="83">
        <f t="shared" si="5"/>
        <v>97.340425531914903</v>
      </c>
    </row>
    <row r="43" spans="1:6" ht="14.5" customHeight="1">
      <c r="A43" s="666" t="s">
        <v>16</v>
      </c>
      <c r="B43" s="84">
        <v>818</v>
      </c>
      <c r="C43" s="85">
        <v>27</v>
      </c>
      <c r="D43" s="86">
        <f t="shared" si="4"/>
        <v>3.3007334963325183</v>
      </c>
      <c r="E43" s="85">
        <v>791</v>
      </c>
      <c r="F43" s="87">
        <f t="shared" si="5"/>
        <v>96.699266503667474</v>
      </c>
    </row>
    <row r="44" spans="1:6" ht="14.5" customHeight="1">
      <c r="A44" s="665" t="s">
        <v>17</v>
      </c>
      <c r="B44" s="88">
        <v>5653</v>
      </c>
      <c r="C44" s="81">
        <v>178</v>
      </c>
      <c r="D44" s="82">
        <f t="shared" si="4"/>
        <v>3.1487705643021404</v>
      </c>
      <c r="E44" s="81">
        <v>5475</v>
      </c>
      <c r="F44" s="83">
        <f t="shared" si="5"/>
        <v>96.85122943569786</v>
      </c>
    </row>
    <row r="45" spans="1:6" ht="14.5" customHeight="1">
      <c r="A45" s="666" t="s">
        <v>18</v>
      </c>
      <c r="B45" s="84">
        <v>15635</v>
      </c>
      <c r="C45" s="85">
        <v>714</v>
      </c>
      <c r="D45" s="86">
        <f t="shared" si="4"/>
        <v>4.5666773265110328</v>
      </c>
      <c r="E45" s="85">
        <v>14921</v>
      </c>
      <c r="F45" s="87">
        <f t="shared" si="5"/>
        <v>95.433322673488959</v>
      </c>
    </row>
    <row r="46" spans="1:6" ht="14.5" customHeight="1">
      <c r="A46" s="665" t="s">
        <v>19</v>
      </c>
      <c r="B46" s="88">
        <v>1351</v>
      </c>
      <c r="C46" s="81">
        <v>38</v>
      </c>
      <c r="D46" s="82">
        <f t="shared" si="4"/>
        <v>2.8127313101406366</v>
      </c>
      <c r="E46" s="81">
        <v>1313</v>
      </c>
      <c r="F46" s="83">
        <f t="shared" si="5"/>
        <v>97.187268689859366</v>
      </c>
    </row>
    <row r="47" spans="1:6" ht="14.5" customHeight="1">
      <c r="A47" s="666" t="s">
        <v>20</v>
      </c>
      <c r="B47" s="84">
        <v>262</v>
      </c>
      <c r="C47" s="85">
        <v>13</v>
      </c>
      <c r="D47" s="86">
        <f t="shared" si="4"/>
        <v>4.9618320610687023</v>
      </c>
      <c r="E47" s="85">
        <v>249</v>
      </c>
      <c r="F47" s="87">
        <f t="shared" si="5"/>
        <v>95.038167938931295</v>
      </c>
    </row>
    <row r="48" spans="1:6" ht="14.5" customHeight="1">
      <c r="A48" s="665" t="s">
        <v>21</v>
      </c>
      <c r="B48" s="88">
        <v>1559</v>
      </c>
      <c r="C48" s="81">
        <v>106</v>
      </c>
      <c r="D48" s="82">
        <f t="shared" si="4"/>
        <v>6.7992302758178313</v>
      </c>
      <c r="E48" s="81">
        <v>1453</v>
      </c>
      <c r="F48" s="83">
        <f t="shared" si="5"/>
        <v>93.200769724182166</v>
      </c>
    </row>
    <row r="49" spans="1:6" ht="14.5" customHeight="1">
      <c r="A49" s="666" t="s">
        <v>22</v>
      </c>
      <c r="B49" s="84">
        <v>187</v>
      </c>
      <c r="C49" s="85">
        <v>13</v>
      </c>
      <c r="D49" s="86">
        <f t="shared" si="4"/>
        <v>6.9518716577540109</v>
      </c>
      <c r="E49" s="85">
        <v>174</v>
      </c>
      <c r="F49" s="87">
        <f t="shared" si="5"/>
        <v>93.048128342245988</v>
      </c>
    </row>
    <row r="50" spans="1:6" ht="14.5" customHeight="1">
      <c r="A50" s="665" t="s">
        <v>23</v>
      </c>
      <c r="B50" s="88">
        <v>1844</v>
      </c>
      <c r="C50" s="81">
        <v>69</v>
      </c>
      <c r="D50" s="82">
        <f t="shared" si="4"/>
        <v>3.7418655097613884</v>
      </c>
      <c r="E50" s="81">
        <v>1775</v>
      </c>
      <c r="F50" s="83">
        <f t="shared" si="5"/>
        <v>96.258134490238618</v>
      </c>
    </row>
    <row r="51" spans="1:6" ht="14.5" customHeight="1" thickBot="1">
      <c r="A51" s="667" t="s">
        <v>24</v>
      </c>
      <c r="B51" s="89">
        <v>262</v>
      </c>
      <c r="C51" s="668">
        <v>7</v>
      </c>
      <c r="D51" s="90">
        <f t="shared" si="4"/>
        <v>2.6717557251908395</v>
      </c>
      <c r="E51" s="668">
        <v>255</v>
      </c>
      <c r="F51" s="91">
        <f t="shared" si="5"/>
        <v>97.328244274809165</v>
      </c>
    </row>
    <row r="52" spans="1:6" ht="14.5" customHeight="1">
      <c r="A52" s="669" t="s">
        <v>26</v>
      </c>
      <c r="B52" s="92">
        <f>B36+B37+B40+B41+B42+B44+B45+B46+B47+B50</f>
        <v>37873</v>
      </c>
      <c r="C52" s="93">
        <f>C36+C37+C40+C41+C42+C44+C45+C46+C47+C50</f>
        <v>1434</v>
      </c>
      <c r="D52" s="94">
        <v>3.7863385525308271</v>
      </c>
      <c r="E52" s="93">
        <f>E36+E37+E40+E41+E42+E44+E45+E46+E47+E50</f>
        <v>36439</v>
      </c>
      <c r="F52" s="95">
        <f t="shared" si="5"/>
        <v>96.213661447469178</v>
      </c>
    </row>
    <row r="53" spans="1:6" ht="14.5" customHeight="1">
      <c r="A53" s="669" t="s">
        <v>25</v>
      </c>
      <c r="B53" s="96">
        <f>B39+B38+B43+B48+B49+B51</f>
        <v>5150</v>
      </c>
      <c r="C53" s="97">
        <f>C39+C38+C43+C48+C49+C51</f>
        <v>313</v>
      </c>
      <c r="D53" s="98">
        <v>6.0776699029126213</v>
      </c>
      <c r="E53" s="97">
        <f>E39+E38+E43+E48+E49+E51</f>
        <v>4837</v>
      </c>
      <c r="F53" s="99">
        <f t="shared" si="5"/>
        <v>93.922330097087382</v>
      </c>
    </row>
    <row r="54" spans="1:6" ht="14.5" customHeight="1">
      <c r="A54" s="670" t="s">
        <v>27</v>
      </c>
      <c r="B54" s="671">
        <f>SUM(B36:B51)</f>
        <v>43023</v>
      </c>
      <c r="C54" s="672">
        <f>SUM(C36:C51)</f>
        <v>1747</v>
      </c>
      <c r="D54" s="673">
        <v>4.0606187388141226</v>
      </c>
      <c r="E54" s="672">
        <f>SUM(E36:E51)</f>
        <v>41276</v>
      </c>
      <c r="F54" s="674">
        <f t="shared" si="5"/>
        <v>95.939381261185872</v>
      </c>
    </row>
    <row r="55" spans="1:6" ht="42" customHeight="1">
      <c r="A55" s="1347" t="s">
        <v>854</v>
      </c>
      <c r="B55" s="1347"/>
      <c r="C55" s="1347"/>
      <c r="D55" s="1347"/>
      <c r="E55" s="1347"/>
      <c r="F55" s="1347"/>
    </row>
    <row r="56" spans="1:6" ht="14.5" customHeight="1">
      <c r="A56" s="1362"/>
      <c r="B56" s="1362"/>
      <c r="C56" s="1101"/>
      <c r="D56" s="1101"/>
      <c r="E56" s="1102"/>
      <c r="F56" s="1101"/>
    </row>
    <row r="57" spans="1:6" ht="14.5" customHeight="1">
      <c r="A57" s="1349">
        <v>2020</v>
      </c>
      <c r="B57" s="1349"/>
      <c r="C57" s="1349"/>
      <c r="D57" s="1349"/>
      <c r="E57" s="1349"/>
      <c r="F57" s="1349"/>
    </row>
    <row r="58" spans="1:6" ht="14.5" customHeight="1">
      <c r="A58" s="1101"/>
      <c r="B58" s="1101"/>
      <c r="C58" s="1101"/>
      <c r="D58" s="1101"/>
      <c r="E58" s="1102"/>
      <c r="F58" s="1101"/>
    </row>
    <row r="59" spans="1:6" ht="14.5" customHeight="1">
      <c r="A59" s="1361" t="s">
        <v>717</v>
      </c>
      <c r="B59" s="1361"/>
      <c r="C59" s="1361"/>
      <c r="D59" s="1361"/>
      <c r="E59" s="1361"/>
      <c r="F59" s="1361"/>
    </row>
    <row r="60" spans="1:6" ht="14.5" customHeight="1">
      <c r="A60" s="1350" t="s">
        <v>10</v>
      </c>
      <c r="B60" s="1352" t="s">
        <v>37</v>
      </c>
      <c r="C60" s="1353" t="s">
        <v>28</v>
      </c>
      <c r="D60" s="1354"/>
      <c r="E60" s="1354"/>
      <c r="F60" s="1354"/>
    </row>
    <row r="61" spans="1:6" ht="14.5" customHeight="1">
      <c r="A61" s="1350"/>
      <c r="B61" s="1352"/>
      <c r="C61" s="1353" t="s">
        <v>44</v>
      </c>
      <c r="D61" s="1355"/>
      <c r="E61" s="1356" t="s">
        <v>45</v>
      </c>
      <c r="F61" s="1354"/>
    </row>
    <row r="62" spans="1:6" ht="14.5" customHeight="1" thickBot="1">
      <c r="A62" s="1351"/>
      <c r="B62" s="1357" t="s">
        <v>5</v>
      </c>
      <c r="C62" s="1358"/>
      <c r="D62" s="47" t="s">
        <v>40</v>
      </c>
      <c r="E62" s="48" t="s">
        <v>5</v>
      </c>
      <c r="F62" s="49" t="s">
        <v>40</v>
      </c>
    </row>
    <row r="63" spans="1:6" ht="14.5" customHeight="1">
      <c r="A63" s="665" t="s">
        <v>11</v>
      </c>
      <c r="B63" s="80">
        <v>6512</v>
      </c>
      <c r="C63" s="81">
        <v>199</v>
      </c>
      <c r="D63" s="82">
        <v>3.0558968058968059</v>
      </c>
      <c r="E63" s="81">
        <v>6313</v>
      </c>
      <c r="F63" s="83">
        <v>96.944103194103192</v>
      </c>
    </row>
    <row r="64" spans="1:6" ht="14.5" customHeight="1">
      <c r="A64" s="666" t="s">
        <v>12</v>
      </c>
      <c r="B64" s="84">
        <v>3425</v>
      </c>
      <c r="C64" s="85">
        <v>95</v>
      </c>
      <c r="D64" s="86">
        <v>2.7737226277372264</v>
      </c>
      <c r="E64" s="85">
        <v>3330</v>
      </c>
      <c r="F64" s="87">
        <v>97.226277372262771</v>
      </c>
    </row>
    <row r="65" spans="1:6" ht="14.5" customHeight="1">
      <c r="A65" s="665" t="s">
        <v>30</v>
      </c>
      <c r="B65" s="88">
        <v>1601</v>
      </c>
      <c r="C65" s="81">
        <v>128</v>
      </c>
      <c r="D65" s="82">
        <v>7.9950031230480949</v>
      </c>
      <c r="E65" s="81">
        <v>1473</v>
      </c>
      <c r="F65" s="83">
        <v>92.004996876951907</v>
      </c>
    </row>
    <row r="66" spans="1:6" ht="14.5" customHeight="1">
      <c r="A66" s="666" t="s">
        <v>13</v>
      </c>
      <c r="B66" s="84">
        <v>991</v>
      </c>
      <c r="C66" s="85">
        <v>61</v>
      </c>
      <c r="D66" s="86">
        <v>6.1553985872855703</v>
      </c>
      <c r="E66" s="85">
        <v>930</v>
      </c>
      <c r="F66" s="87">
        <v>93.844601412714439</v>
      </c>
    </row>
    <row r="67" spans="1:6" ht="14.5" customHeight="1">
      <c r="A67" s="665" t="s">
        <v>14</v>
      </c>
      <c r="B67" s="88">
        <v>264</v>
      </c>
      <c r="C67" s="81">
        <v>11</v>
      </c>
      <c r="D67" s="82">
        <v>4.1666666666666661</v>
      </c>
      <c r="E67" s="81">
        <v>253</v>
      </c>
      <c r="F67" s="83">
        <v>95.833333333333343</v>
      </c>
    </row>
    <row r="68" spans="1:6" ht="14.5" customHeight="1">
      <c r="A68" s="666" t="s">
        <v>31</v>
      </c>
      <c r="B68" s="84">
        <v>847</v>
      </c>
      <c r="C68" s="85">
        <v>39</v>
      </c>
      <c r="D68" s="86">
        <v>4.6044864226682405</v>
      </c>
      <c r="E68" s="85">
        <v>808</v>
      </c>
      <c r="F68" s="87">
        <v>95.395513577331755</v>
      </c>
    </row>
    <row r="69" spans="1:6" ht="14.5" customHeight="1">
      <c r="A69" s="665" t="s">
        <v>15</v>
      </c>
      <c r="B69" s="88">
        <v>2870</v>
      </c>
      <c r="C69" s="81">
        <v>69</v>
      </c>
      <c r="D69" s="82">
        <v>2.4041811846689893</v>
      </c>
      <c r="E69" s="81">
        <v>2801</v>
      </c>
      <c r="F69" s="83">
        <v>97.595818815331015</v>
      </c>
    </row>
    <row r="70" spans="1:6" ht="14.5" customHeight="1">
      <c r="A70" s="666" t="s">
        <v>16</v>
      </c>
      <c r="B70" s="84">
        <v>906</v>
      </c>
      <c r="C70" s="85">
        <v>32</v>
      </c>
      <c r="D70" s="86">
        <v>3.5320088300220749</v>
      </c>
      <c r="E70" s="85">
        <v>874</v>
      </c>
      <c r="F70" s="87">
        <v>96.467991169977935</v>
      </c>
    </row>
    <row r="71" spans="1:6" ht="14.5" customHeight="1">
      <c r="A71" s="665" t="s">
        <v>17</v>
      </c>
      <c r="B71" s="88">
        <v>6038</v>
      </c>
      <c r="C71" s="81">
        <v>184</v>
      </c>
      <c r="D71" s="82">
        <v>3.0473666777078501</v>
      </c>
      <c r="E71" s="81">
        <v>5854</v>
      </c>
      <c r="F71" s="83">
        <v>96.952633322292144</v>
      </c>
    </row>
    <row r="72" spans="1:6" ht="14.5" customHeight="1">
      <c r="A72" s="666" t="s">
        <v>18</v>
      </c>
      <c r="B72" s="84">
        <v>15586</v>
      </c>
      <c r="C72" s="85">
        <v>642</v>
      </c>
      <c r="D72" s="86">
        <v>4.1190812267419474</v>
      </c>
      <c r="E72" s="85">
        <v>14944</v>
      </c>
      <c r="F72" s="87">
        <v>95.880918773258045</v>
      </c>
    </row>
    <row r="73" spans="1:6" ht="14.5" customHeight="1">
      <c r="A73" s="665" t="s">
        <v>19</v>
      </c>
      <c r="B73" s="88">
        <v>1505</v>
      </c>
      <c r="C73" s="81">
        <v>46</v>
      </c>
      <c r="D73" s="82">
        <v>3.0564784053156147</v>
      </c>
      <c r="E73" s="81">
        <v>1459</v>
      </c>
      <c r="F73" s="83">
        <v>96.943521594684384</v>
      </c>
    </row>
    <row r="74" spans="1:6" ht="14.5" customHeight="1">
      <c r="A74" s="666" t="s">
        <v>20</v>
      </c>
      <c r="B74" s="84">
        <v>270</v>
      </c>
      <c r="C74" s="85">
        <v>11</v>
      </c>
      <c r="D74" s="86">
        <v>4.0740740740740744</v>
      </c>
      <c r="E74" s="85">
        <v>259</v>
      </c>
      <c r="F74" s="87">
        <v>95.925925925925924</v>
      </c>
    </row>
    <row r="75" spans="1:6" ht="14.5" customHeight="1">
      <c r="A75" s="665" t="s">
        <v>21</v>
      </c>
      <c r="B75" s="88">
        <v>1660</v>
      </c>
      <c r="C75" s="81">
        <v>115</v>
      </c>
      <c r="D75" s="82">
        <v>6.927710843373494</v>
      </c>
      <c r="E75" s="81">
        <v>1545</v>
      </c>
      <c r="F75" s="83">
        <v>93.07228915662651</v>
      </c>
    </row>
    <row r="76" spans="1:6" ht="14.5" customHeight="1">
      <c r="A76" s="666" t="s">
        <v>22</v>
      </c>
      <c r="B76" s="84">
        <v>190</v>
      </c>
      <c r="C76" s="85">
        <v>12</v>
      </c>
      <c r="D76" s="86">
        <v>6.3157894736842106</v>
      </c>
      <c r="E76" s="85">
        <v>178</v>
      </c>
      <c r="F76" s="87">
        <v>93.684210526315795</v>
      </c>
    </row>
    <row r="77" spans="1:6" ht="14.5" customHeight="1">
      <c r="A77" s="665" t="s">
        <v>23</v>
      </c>
      <c r="B77" s="88">
        <v>1837</v>
      </c>
      <c r="C77" s="81">
        <v>78</v>
      </c>
      <c r="D77" s="82">
        <v>4.2460533478497551</v>
      </c>
      <c r="E77" s="81">
        <v>1759</v>
      </c>
      <c r="F77" s="83">
        <v>95.753946652150248</v>
      </c>
    </row>
    <row r="78" spans="1:6" ht="14.5" customHeight="1" thickBot="1">
      <c r="A78" s="667" t="s">
        <v>24</v>
      </c>
      <c r="B78" s="89">
        <v>280</v>
      </c>
      <c r="C78" s="668">
        <v>6</v>
      </c>
      <c r="D78" s="90">
        <v>2.1428571428571428</v>
      </c>
      <c r="E78" s="668">
        <v>274</v>
      </c>
      <c r="F78" s="91">
        <v>97.857142857142847</v>
      </c>
    </row>
    <row r="79" spans="1:6" ht="14.5" customHeight="1">
      <c r="A79" s="669" t="s">
        <v>26</v>
      </c>
      <c r="B79" s="92">
        <v>39154</v>
      </c>
      <c r="C79" s="93">
        <v>1374</v>
      </c>
      <c r="D79" s="94">
        <v>3.5092200030648208</v>
      </c>
      <c r="E79" s="93">
        <v>37780</v>
      </c>
      <c r="F79" s="95">
        <v>96.490779996935188</v>
      </c>
    </row>
    <row r="80" spans="1:6" ht="14.5" customHeight="1">
      <c r="A80" s="669" t="s">
        <v>25</v>
      </c>
      <c r="B80" s="96">
        <v>5628</v>
      </c>
      <c r="C80" s="97">
        <v>354</v>
      </c>
      <c r="D80" s="98">
        <v>6.2899786780383797</v>
      </c>
      <c r="E80" s="97">
        <v>5274</v>
      </c>
      <c r="F80" s="99">
        <v>93.710021321961619</v>
      </c>
    </row>
    <row r="81" spans="1:6" ht="14.5" customHeight="1">
      <c r="A81" s="670" t="s">
        <v>27</v>
      </c>
      <c r="B81" s="671">
        <v>44782</v>
      </c>
      <c r="C81" s="672">
        <v>1728</v>
      </c>
      <c r="D81" s="673">
        <v>3.8586932249564554</v>
      </c>
      <c r="E81" s="672">
        <v>43054</v>
      </c>
      <c r="F81" s="674">
        <v>96.141306775043546</v>
      </c>
    </row>
    <row r="82" spans="1:6" ht="36" customHeight="1">
      <c r="A82" s="1347" t="s">
        <v>855</v>
      </c>
      <c r="B82" s="1347"/>
      <c r="C82" s="1347"/>
      <c r="D82" s="1347"/>
      <c r="E82" s="1347"/>
      <c r="F82" s="1347"/>
    </row>
    <row r="83" spans="1:6" ht="14.5" customHeight="1"/>
    <row r="84" spans="1:6" ht="14.5" customHeight="1">
      <c r="A84" s="1349">
        <v>2019</v>
      </c>
      <c r="B84" s="1349"/>
      <c r="C84" s="1349"/>
      <c r="D84" s="1349"/>
      <c r="E84" s="1349"/>
      <c r="F84" s="1349"/>
    </row>
    <row r="85" spans="1:6" ht="14.5" customHeight="1">
      <c r="A85" s="1101"/>
      <c r="B85" s="1101"/>
      <c r="C85" s="1101"/>
      <c r="D85" s="1101"/>
      <c r="E85" s="1102"/>
      <c r="F85" s="1101"/>
    </row>
    <row r="86" spans="1:6" ht="14.5" customHeight="1">
      <c r="A86" s="1361" t="s">
        <v>718</v>
      </c>
      <c r="B86" s="1361"/>
      <c r="C86" s="1361"/>
      <c r="D86" s="1361"/>
      <c r="E86" s="1361"/>
      <c r="F86" s="1361"/>
    </row>
    <row r="87" spans="1:6" ht="14.5" customHeight="1">
      <c r="A87" s="1350" t="s">
        <v>10</v>
      </c>
      <c r="B87" s="1352" t="s">
        <v>37</v>
      </c>
      <c r="C87" s="1353" t="s">
        <v>28</v>
      </c>
      <c r="D87" s="1354"/>
      <c r="E87" s="1354"/>
      <c r="F87" s="1354"/>
    </row>
    <row r="88" spans="1:6" ht="14.5" customHeight="1">
      <c r="A88" s="1350"/>
      <c r="B88" s="1352"/>
      <c r="C88" s="1353" t="s">
        <v>44</v>
      </c>
      <c r="D88" s="1355"/>
      <c r="E88" s="1356" t="s">
        <v>45</v>
      </c>
      <c r="F88" s="1354"/>
    </row>
    <row r="89" spans="1:6" ht="14.5" customHeight="1" thickBot="1">
      <c r="A89" s="1351"/>
      <c r="B89" s="1357" t="s">
        <v>5</v>
      </c>
      <c r="C89" s="1358"/>
      <c r="D89" s="47" t="s">
        <v>40</v>
      </c>
      <c r="E89" s="48" t="s">
        <v>5</v>
      </c>
      <c r="F89" s="49" t="s">
        <v>40</v>
      </c>
    </row>
    <row r="90" spans="1:6" ht="14.5" customHeight="1">
      <c r="A90" s="665" t="s">
        <v>11</v>
      </c>
      <c r="B90" s="80">
        <v>6562</v>
      </c>
      <c r="C90" s="81">
        <v>188</v>
      </c>
      <c r="D90" s="82">
        <v>2.8649801889667783</v>
      </c>
      <c r="E90" s="81">
        <v>6374</v>
      </c>
      <c r="F90" s="83">
        <v>97.135019811033217</v>
      </c>
    </row>
    <row r="91" spans="1:6" ht="14.5" customHeight="1">
      <c r="A91" s="666" t="s">
        <v>12</v>
      </c>
      <c r="B91" s="84">
        <v>3409</v>
      </c>
      <c r="C91" s="85">
        <v>82</v>
      </c>
      <c r="D91" s="86">
        <v>2.4053974772660602</v>
      </c>
      <c r="E91" s="85">
        <v>3327</v>
      </c>
      <c r="F91" s="87">
        <v>97.594602522733936</v>
      </c>
    </row>
    <row r="92" spans="1:6" ht="14.5" customHeight="1">
      <c r="A92" s="665" t="s">
        <v>30</v>
      </c>
      <c r="B92" s="88">
        <v>1655</v>
      </c>
      <c r="C92" s="81">
        <v>126</v>
      </c>
      <c r="D92" s="82">
        <v>7.6132930513595172</v>
      </c>
      <c r="E92" s="81">
        <v>1529</v>
      </c>
      <c r="F92" s="83">
        <v>92.38670694864048</v>
      </c>
    </row>
    <row r="93" spans="1:6" ht="14.5" customHeight="1">
      <c r="A93" s="666" t="s">
        <v>13</v>
      </c>
      <c r="B93" s="84">
        <v>1014</v>
      </c>
      <c r="C93" s="85">
        <v>65</v>
      </c>
      <c r="D93" s="86">
        <v>6.4102564102564097</v>
      </c>
      <c r="E93" s="85">
        <v>949</v>
      </c>
      <c r="F93" s="87">
        <v>93.589743589743591</v>
      </c>
    </row>
    <row r="94" spans="1:6" ht="14.5" customHeight="1">
      <c r="A94" s="665" t="s">
        <v>14</v>
      </c>
      <c r="B94" s="88">
        <v>278</v>
      </c>
      <c r="C94" s="81">
        <v>11</v>
      </c>
      <c r="D94" s="82">
        <v>3.9568345323741005</v>
      </c>
      <c r="E94" s="81">
        <v>267</v>
      </c>
      <c r="F94" s="83">
        <v>96.043165467625897</v>
      </c>
    </row>
    <row r="95" spans="1:6" ht="14.5" customHeight="1">
      <c r="A95" s="666" t="s">
        <v>31</v>
      </c>
      <c r="B95" s="84">
        <v>875</v>
      </c>
      <c r="C95" s="85">
        <v>45</v>
      </c>
      <c r="D95" s="86">
        <v>5.1428571428571423</v>
      </c>
      <c r="E95" s="85">
        <v>830</v>
      </c>
      <c r="F95" s="87">
        <v>94.857142857142861</v>
      </c>
    </row>
    <row r="96" spans="1:6" ht="14.5" customHeight="1">
      <c r="A96" s="665" t="s">
        <v>15</v>
      </c>
      <c r="B96" s="88">
        <v>2874</v>
      </c>
      <c r="C96" s="81">
        <v>73</v>
      </c>
      <c r="D96" s="82">
        <v>2.5400139178844814</v>
      </c>
      <c r="E96" s="81">
        <v>2801</v>
      </c>
      <c r="F96" s="83">
        <v>97.45998608211552</v>
      </c>
    </row>
    <row r="97" spans="1:6" ht="14.5" customHeight="1">
      <c r="A97" s="666" t="s">
        <v>16</v>
      </c>
      <c r="B97" s="84">
        <v>990</v>
      </c>
      <c r="C97" s="85">
        <v>33</v>
      </c>
      <c r="D97" s="86">
        <v>3.3333333333333335</v>
      </c>
      <c r="E97" s="85">
        <v>957</v>
      </c>
      <c r="F97" s="87">
        <v>96.666666666666671</v>
      </c>
    </row>
    <row r="98" spans="1:6" ht="14.5" customHeight="1">
      <c r="A98" s="665" t="s">
        <v>17</v>
      </c>
      <c r="B98" s="88">
        <v>6021</v>
      </c>
      <c r="C98" s="81">
        <v>272</v>
      </c>
      <c r="D98" s="82">
        <v>4.5175220063112445</v>
      </c>
      <c r="E98" s="81">
        <v>5749</v>
      </c>
      <c r="F98" s="83">
        <v>95.482477993688747</v>
      </c>
    </row>
    <row r="99" spans="1:6" ht="14.5" customHeight="1">
      <c r="A99" s="666" t="s">
        <v>18</v>
      </c>
      <c r="B99" s="84">
        <v>15237</v>
      </c>
      <c r="C99" s="85">
        <v>596</v>
      </c>
      <c r="D99" s="86">
        <v>3.9115311413007809</v>
      </c>
      <c r="E99" s="85">
        <v>14641</v>
      </c>
      <c r="F99" s="87">
        <v>96.088468858699216</v>
      </c>
    </row>
    <row r="100" spans="1:6" ht="14.5" customHeight="1">
      <c r="A100" s="665" t="s">
        <v>19</v>
      </c>
      <c r="B100" s="88">
        <v>1535</v>
      </c>
      <c r="C100" s="81">
        <v>46</v>
      </c>
      <c r="D100" s="82">
        <v>2.996742671009772</v>
      </c>
      <c r="E100" s="81">
        <v>1489</v>
      </c>
      <c r="F100" s="83">
        <v>97.00325732899023</v>
      </c>
    </row>
    <row r="101" spans="1:6" ht="14.5" customHeight="1">
      <c r="A101" s="666" t="s">
        <v>20</v>
      </c>
      <c r="B101" s="84">
        <v>247</v>
      </c>
      <c r="C101" s="85">
        <v>11</v>
      </c>
      <c r="D101" s="86">
        <v>4.4534412955465585</v>
      </c>
      <c r="E101" s="85">
        <v>236</v>
      </c>
      <c r="F101" s="87">
        <v>95.546558704453446</v>
      </c>
    </row>
    <row r="102" spans="1:6" ht="14.5" customHeight="1">
      <c r="A102" s="665" t="s">
        <v>21</v>
      </c>
      <c r="B102" s="88">
        <v>1697</v>
      </c>
      <c r="C102" s="81">
        <v>117</v>
      </c>
      <c r="D102" s="82">
        <v>6.8945197407189154</v>
      </c>
      <c r="E102" s="81">
        <v>1580</v>
      </c>
      <c r="F102" s="83">
        <v>93.10548025928108</v>
      </c>
    </row>
    <row r="103" spans="1:6" ht="14.5" customHeight="1">
      <c r="A103" s="666" t="s">
        <v>22</v>
      </c>
      <c r="B103" s="84">
        <v>183</v>
      </c>
      <c r="C103" s="85">
        <v>12</v>
      </c>
      <c r="D103" s="86">
        <v>6.557377049180328</v>
      </c>
      <c r="E103" s="85">
        <v>171</v>
      </c>
      <c r="F103" s="87">
        <v>93.442622950819683</v>
      </c>
    </row>
    <row r="104" spans="1:6" ht="14.5" customHeight="1">
      <c r="A104" s="665" t="s">
        <v>23</v>
      </c>
      <c r="B104" s="88">
        <v>1840</v>
      </c>
      <c r="C104" s="81">
        <v>73</v>
      </c>
      <c r="D104" s="82">
        <v>3.9673913043478262</v>
      </c>
      <c r="E104" s="81">
        <v>1767</v>
      </c>
      <c r="F104" s="83">
        <v>96.032608695652172</v>
      </c>
    </row>
    <row r="105" spans="1:6" ht="14.5" customHeight="1" thickBot="1">
      <c r="A105" s="667" t="s">
        <v>24</v>
      </c>
      <c r="B105" s="89">
        <v>305</v>
      </c>
      <c r="C105" s="668">
        <v>6</v>
      </c>
      <c r="D105" s="90">
        <v>1.9672131147540985</v>
      </c>
      <c r="E105" s="668">
        <v>299</v>
      </c>
      <c r="F105" s="91">
        <v>98.032786885245898</v>
      </c>
    </row>
    <row r="106" spans="1:6" ht="14.5" customHeight="1">
      <c r="A106" s="669" t="s">
        <v>26</v>
      </c>
      <c r="B106" s="92">
        <v>38878</v>
      </c>
      <c r="C106" s="93">
        <v>1397</v>
      </c>
      <c r="D106" s="94">
        <v>3.5932918359997941</v>
      </c>
      <c r="E106" s="93">
        <v>37481</v>
      </c>
      <c r="F106" s="95">
        <v>96.406708164000207</v>
      </c>
    </row>
    <row r="107" spans="1:6" ht="14.5" customHeight="1">
      <c r="A107" s="669" t="s">
        <v>25</v>
      </c>
      <c r="B107" s="96">
        <v>5844</v>
      </c>
      <c r="C107" s="97">
        <v>359</v>
      </c>
      <c r="D107" s="98">
        <v>6.1430527036276521</v>
      </c>
      <c r="E107" s="97">
        <v>5485</v>
      </c>
      <c r="F107" s="99">
        <v>93.856947296372354</v>
      </c>
    </row>
    <row r="108" spans="1:6" ht="14.5" customHeight="1">
      <c r="A108" s="670" t="s">
        <v>27</v>
      </c>
      <c r="B108" s="671">
        <v>44722</v>
      </c>
      <c r="C108" s="672">
        <v>1756</v>
      </c>
      <c r="D108" s="673">
        <v>3.9264791377845354</v>
      </c>
      <c r="E108" s="672">
        <v>42966</v>
      </c>
      <c r="F108" s="674">
        <v>96.07352086221546</v>
      </c>
    </row>
    <row r="109" spans="1:6" ht="34" customHeight="1">
      <c r="A109" s="1360" t="s">
        <v>856</v>
      </c>
      <c r="B109" s="1360"/>
      <c r="C109" s="1360"/>
      <c r="D109" s="1360"/>
      <c r="E109" s="1360"/>
      <c r="F109" s="1360"/>
    </row>
    <row r="110" spans="1:6" ht="14.5" customHeight="1"/>
    <row r="111" spans="1:6" ht="14.5" customHeight="1">
      <c r="A111" s="1349">
        <v>2018</v>
      </c>
      <c r="B111" s="1349"/>
      <c r="C111" s="1349"/>
      <c r="D111" s="1349"/>
      <c r="E111" s="1349"/>
      <c r="F111" s="1349"/>
    </row>
    <row r="112" spans="1:6" ht="14.5" customHeight="1">
      <c r="A112" s="1101"/>
      <c r="B112" s="1101"/>
      <c r="C112" s="1101"/>
      <c r="D112" s="1101"/>
      <c r="E112" s="1102"/>
      <c r="F112" s="1101"/>
    </row>
    <row r="113" spans="1:6" ht="14.5" customHeight="1">
      <c r="A113" s="1361" t="s">
        <v>719</v>
      </c>
      <c r="B113" s="1361"/>
      <c r="C113" s="1361"/>
      <c r="D113" s="1361"/>
      <c r="E113" s="1361"/>
      <c r="F113" s="1361"/>
    </row>
    <row r="114" spans="1:6" ht="14.5" customHeight="1">
      <c r="A114" s="1350" t="s">
        <v>10</v>
      </c>
      <c r="B114" s="1352" t="s">
        <v>37</v>
      </c>
      <c r="C114" s="1353" t="s">
        <v>28</v>
      </c>
      <c r="D114" s="1354"/>
      <c r="E114" s="1354"/>
      <c r="F114" s="1354"/>
    </row>
    <row r="115" spans="1:6" ht="14.5" customHeight="1">
      <c r="A115" s="1350"/>
      <c r="B115" s="1352"/>
      <c r="C115" s="1353" t="s">
        <v>44</v>
      </c>
      <c r="D115" s="1355"/>
      <c r="E115" s="1356" t="s">
        <v>45</v>
      </c>
      <c r="F115" s="1354"/>
    </row>
    <row r="116" spans="1:6" ht="14.5" customHeight="1" thickBot="1">
      <c r="A116" s="1351"/>
      <c r="B116" s="1357" t="s">
        <v>5</v>
      </c>
      <c r="C116" s="1358"/>
      <c r="D116" s="47" t="s">
        <v>40</v>
      </c>
      <c r="E116" s="48" t="s">
        <v>5</v>
      </c>
      <c r="F116" s="49" t="s">
        <v>40</v>
      </c>
    </row>
    <row r="117" spans="1:6" ht="14.5" customHeight="1">
      <c r="A117" s="665" t="s">
        <v>11</v>
      </c>
      <c r="B117" s="80">
        <v>6574</v>
      </c>
      <c r="C117" s="81">
        <v>181</v>
      </c>
      <c r="D117" s="82">
        <v>2.7532704593854578</v>
      </c>
      <c r="E117" s="81">
        <v>6393</v>
      </c>
      <c r="F117" s="83">
        <v>97.246729540614538</v>
      </c>
    </row>
    <row r="118" spans="1:6" ht="14.5" customHeight="1">
      <c r="A118" s="666" t="s">
        <v>12</v>
      </c>
      <c r="B118" s="84">
        <v>3385</v>
      </c>
      <c r="C118" s="85">
        <v>86</v>
      </c>
      <c r="D118" s="86">
        <v>2.5406203840472674</v>
      </c>
      <c r="E118" s="85">
        <v>3299</v>
      </c>
      <c r="F118" s="87">
        <v>97.459379615952741</v>
      </c>
    </row>
    <row r="119" spans="1:6" ht="14.5" customHeight="1">
      <c r="A119" s="665" t="s">
        <v>30</v>
      </c>
      <c r="B119" s="88">
        <v>1621</v>
      </c>
      <c r="C119" s="81">
        <v>112</v>
      </c>
      <c r="D119" s="82">
        <v>6.9093152375077116</v>
      </c>
      <c r="E119" s="81">
        <v>1509</v>
      </c>
      <c r="F119" s="83">
        <v>93.090684762492288</v>
      </c>
    </row>
    <row r="120" spans="1:6" ht="14.5" customHeight="1">
      <c r="A120" s="666" t="s">
        <v>13</v>
      </c>
      <c r="B120" s="84">
        <v>1056</v>
      </c>
      <c r="C120" s="85">
        <v>64</v>
      </c>
      <c r="D120" s="86">
        <v>6.0606060606060606</v>
      </c>
      <c r="E120" s="85">
        <v>992</v>
      </c>
      <c r="F120" s="87">
        <v>93.939393939393938</v>
      </c>
    </row>
    <row r="121" spans="1:6" ht="14.5" customHeight="1">
      <c r="A121" s="665" t="s">
        <v>14</v>
      </c>
      <c r="B121" s="88">
        <v>295</v>
      </c>
      <c r="C121" s="81">
        <v>14</v>
      </c>
      <c r="D121" s="82">
        <v>4.7457627118644066</v>
      </c>
      <c r="E121" s="81">
        <v>281</v>
      </c>
      <c r="F121" s="83">
        <v>95.254237288135585</v>
      </c>
    </row>
    <row r="122" spans="1:6" ht="14.5" customHeight="1">
      <c r="A122" s="666" t="s">
        <v>31</v>
      </c>
      <c r="B122" s="84">
        <v>920</v>
      </c>
      <c r="C122" s="85">
        <v>42</v>
      </c>
      <c r="D122" s="86">
        <v>4.5652173913043477</v>
      </c>
      <c r="E122" s="85">
        <v>878</v>
      </c>
      <c r="F122" s="87">
        <v>95.434782608695656</v>
      </c>
    </row>
    <row r="123" spans="1:6" ht="14.5" customHeight="1">
      <c r="A123" s="665" t="s">
        <v>15</v>
      </c>
      <c r="B123" s="88">
        <v>2817</v>
      </c>
      <c r="C123" s="81">
        <v>82</v>
      </c>
      <c r="D123" s="82">
        <v>2.91089811856585</v>
      </c>
      <c r="E123" s="81">
        <v>2735</v>
      </c>
      <c r="F123" s="83">
        <v>97.089101881434146</v>
      </c>
    </row>
    <row r="124" spans="1:6" ht="14.5" customHeight="1">
      <c r="A124" s="666" t="s">
        <v>16</v>
      </c>
      <c r="B124" s="84">
        <v>1073</v>
      </c>
      <c r="C124" s="85">
        <v>37</v>
      </c>
      <c r="D124" s="86">
        <v>3.4482758620689653</v>
      </c>
      <c r="E124" s="85">
        <v>1036</v>
      </c>
      <c r="F124" s="87">
        <v>96.551724137931032</v>
      </c>
    </row>
    <row r="125" spans="1:6" ht="14.5" customHeight="1">
      <c r="A125" s="665" t="s">
        <v>17</v>
      </c>
      <c r="B125" s="88">
        <v>6050</v>
      </c>
      <c r="C125" s="81">
        <v>236</v>
      </c>
      <c r="D125" s="82">
        <v>3.9008264462809916</v>
      </c>
      <c r="E125" s="81">
        <v>5814</v>
      </c>
      <c r="F125" s="83">
        <v>96.099173553719012</v>
      </c>
    </row>
    <row r="126" spans="1:6" ht="14.5" customHeight="1">
      <c r="A126" s="666" t="s">
        <v>18</v>
      </c>
      <c r="B126" s="84">
        <v>14697</v>
      </c>
      <c r="C126" s="85">
        <v>567</v>
      </c>
      <c r="D126" s="86">
        <v>3.8579301898346601</v>
      </c>
      <c r="E126" s="85">
        <v>14130</v>
      </c>
      <c r="F126" s="87">
        <v>96.142069810165339</v>
      </c>
    </row>
    <row r="127" spans="1:6" ht="14.5" customHeight="1">
      <c r="A127" s="665" t="s">
        <v>19</v>
      </c>
      <c r="B127" s="88">
        <v>1524</v>
      </c>
      <c r="C127" s="81">
        <v>44</v>
      </c>
      <c r="D127" s="82">
        <v>2.8871391076115485</v>
      </c>
      <c r="E127" s="81">
        <v>1480</v>
      </c>
      <c r="F127" s="83">
        <v>97.112860892388454</v>
      </c>
    </row>
    <row r="128" spans="1:6" ht="14.5" customHeight="1">
      <c r="A128" s="666" t="s">
        <v>20</v>
      </c>
      <c r="B128" s="84">
        <v>239</v>
      </c>
      <c r="C128" s="85">
        <v>10</v>
      </c>
      <c r="D128" s="86">
        <v>4.1841004184100417</v>
      </c>
      <c r="E128" s="85">
        <v>229</v>
      </c>
      <c r="F128" s="87">
        <v>95.81589958158996</v>
      </c>
    </row>
    <row r="129" spans="1:6" ht="14.5" customHeight="1">
      <c r="A129" s="665" t="s">
        <v>21</v>
      </c>
      <c r="B129" s="88">
        <v>1716</v>
      </c>
      <c r="C129" s="81">
        <v>118</v>
      </c>
      <c r="D129" s="82">
        <v>6.876456876456877</v>
      </c>
      <c r="E129" s="81">
        <v>1598</v>
      </c>
      <c r="F129" s="83">
        <v>93.123543123543129</v>
      </c>
    </row>
    <row r="130" spans="1:6" ht="14.5" customHeight="1">
      <c r="A130" s="666" t="s">
        <v>22</v>
      </c>
      <c r="B130" s="84">
        <v>189</v>
      </c>
      <c r="C130" s="85">
        <v>11</v>
      </c>
      <c r="D130" s="86">
        <v>5.8201058201058196</v>
      </c>
      <c r="E130" s="85">
        <v>178</v>
      </c>
      <c r="F130" s="87">
        <v>94.179894179894177</v>
      </c>
    </row>
    <row r="131" spans="1:6" ht="14.5" customHeight="1">
      <c r="A131" s="665" t="s">
        <v>23</v>
      </c>
      <c r="B131" s="88">
        <v>1719</v>
      </c>
      <c r="C131" s="81">
        <v>63</v>
      </c>
      <c r="D131" s="82">
        <v>3.664921465968586</v>
      </c>
      <c r="E131" s="81">
        <v>1656</v>
      </c>
      <c r="F131" s="83">
        <v>96.33507853403141</v>
      </c>
    </row>
    <row r="132" spans="1:6" ht="14.5" customHeight="1" thickBot="1">
      <c r="A132" s="667" t="s">
        <v>24</v>
      </c>
      <c r="B132" s="89">
        <v>306</v>
      </c>
      <c r="C132" s="668">
        <v>4</v>
      </c>
      <c r="D132" s="90">
        <v>1.3071895424836601</v>
      </c>
      <c r="E132" s="668">
        <v>302</v>
      </c>
      <c r="F132" s="91">
        <v>98.692810457516345</v>
      </c>
    </row>
    <row r="133" spans="1:6" ht="14.5" customHeight="1">
      <c r="A133" s="669" t="s">
        <v>26</v>
      </c>
      <c r="B133" s="92">
        <v>38220</v>
      </c>
      <c r="C133" s="93">
        <v>1325</v>
      </c>
      <c r="D133" s="94">
        <v>3.4667713239141813</v>
      </c>
      <c r="E133" s="93">
        <v>36895</v>
      </c>
      <c r="F133" s="95">
        <v>96.533228676085812</v>
      </c>
    </row>
    <row r="134" spans="1:6" ht="14.5" customHeight="1">
      <c r="A134" s="669" t="s">
        <v>25</v>
      </c>
      <c r="B134" s="96">
        <v>5961</v>
      </c>
      <c r="C134" s="97">
        <v>346</v>
      </c>
      <c r="D134" s="98">
        <v>5.8043952356987081</v>
      </c>
      <c r="E134" s="97">
        <v>5615</v>
      </c>
      <c r="F134" s="99">
        <v>94.195604764301294</v>
      </c>
    </row>
    <row r="135" spans="1:6" ht="14.5" customHeight="1">
      <c r="A135" s="670" t="s">
        <v>27</v>
      </c>
      <c r="B135" s="671">
        <v>44181</v>
      </c>
      <c r="C135" s="672">
        <v>1671</v>
      </c>
      <c r="D135" s="673">
        <v>3.7821688055951652</v>
      </c>
      <c r="E135" s="672">
        <v>42510</v>
      </c>
      <c r="F135" s="674">
        <v>96.217831194404837</v>
      </c>
    </row>
    <row r="136" spans="1:6" ht="38.15" customHeight="1">
      <c r="A136" s="1347" t="s">
        <v>857</v>
      </c>
      <c r="B136" s="1347"/>
      <c r="C136" s="1347"/>
      <c r="D136" s="1347"/>
      <c r="E136" s="1347"/>
      <c r="F136" s="1347"/>
    </row>
    <row r="137" spans="1:6" ht="14.5" customHeight="1"/>
    <row r="138" spans="1:6" ht="14.5" customHeight="1"/>
    <row r="139" spans="1:6" ht="14.5" customHeight="1"/>
  </sheetData>
  <sortState ref="I10:N28">
    <sortCondition ref="I10:I28"/>
  </sortState>
  <mergeCells count="47">
    <mergeCell ref="A55:F55"/>
    <mergeCell ref="A56:B56"/>
    <mergeCell ref="A57:F57"/>
    <mergeCell ref="A60:A62"/>
    <mergeCell ref="B60:B61"/>
    <mergeCell ref="C60:F60"/>
    <mergeCell ref="C61:D61"/>
    <mergeCell ref="E61:F61"/>
    <mergeCell ref="B62:C62"/>
    <mergeCell ref="A59:F59"/>
    <mergeCell ref="A3:F3"/>
    <mergeCell ref="A6:A8"/>
    <mergeCell ref="B6:B7"/>
    <mergeCell ref="C6:F6"/>
    <mergeCell ref="C7:D7"/>
    <mergeCell ref="E7:F7"/>
    <mergeCell ref="B8:C8"/>
    <mergeCell ref="A5:F5"/>
    <mergeCell ref="A28:F28"/>
    <mergeCell ref="A29:B29"/>
    <mergeCell ref="A30:F30"/>
    <mergeCell ref="A33:A35"/>
    <mergeCell ref="B33:B34"/>
    <mergeCell ref="C33:F33"/>
    <mergeCell ref="C34:D34"/>
    <mergeCell ref="E34:F34"/>
    <mergeCell ref="B35:C35"/>
    <mergeCell ref="A32:F32"/>
    <mergeCell ref="A82:F82"/>
    <mergeCell ref="A84:F84"/>
    <mergeCell ref="A87:A89"/>
    <mergeCell ref="B87:B88"/>
    <mergeCell ref="C87:F87"/>
    <mergeCell ref="C88:D88"/>
    <mergeCell ref="E88:F88"/>
    <mergeCell ref="B89:C89"/>
    <mergeCell ref="A86:F86"/>
    <mergeCell ref="A136:F136"/>
    <mergeCell ref="A109:F109"/>
    <mergeCell ref="A111:F111"/>
    <mergeCell ref="A114:A116"/>
    <mergeCell ref="B114:B115"/>
    <mergeCell ref="C114:F114"/>
    <mergeCell ref="C115:D115"/>
    <mergeCell ref="E115:F115"/>
    <mergeCell ref="B116:C116"/>
    <mergeCell ref="A113:F113"/>
  </mergeCells>
  <hyperlinks>
    <hyperlink ref="A1" location="Inhalt!A1" display="Zurück zum Inhalt"/>
  </hyperlink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6"/>
  <sheetViews>
    <sheetView zoomScale="80" zoomScaleNormal="80" workbookViewId="0">
      <pane xSplit="1" topLeftCell="B1" activePane="topRight" state="frozen"/>
      <selection pane="topRight"/>
    </sheetView>
  </sheetViews>
  <sheetFormatPr baseColWidth="10" defaultColWidth="11" defaultRowHeight="14.5"/>
  <cols>
    <col min="1" max="1" width="23.58203125" style="1088" customWidth="1"/>
    <col min="2" max="6" width="11.33203125" style="1088" customWidth="1"/>
    <col min="7" max="16384" width="11" style="1088"/>
  </cols>
  <sheetData>
    <row r="1" spans="1:15" ht="14.5" customHeight="1">
      <c r="A1" s="1143" t="s">
        <v>771</v>
      </c>
      <c r="B1" s="616"/>
      <c r="C1" s="616"/>
      <c r="D1" s="616"/>
      <c r="E1" s="617"/>
      <c r="F1" s="616"/>
    </row>
    <row r="2" spans="1:15" ht="14.5" customHeight="1"/>
    <row r="3" spans="1:15" ht="14.5" customHeight="1">
      <c r="A3" s="1349">
        <v>2022</v>
      </c>
      <c r="B3" s="1349"/>
      <c r="C3" s="1349"/>
      <c r="D3" s="1349"/>
      <c r="E3" s="1349"/>
      <c r="F3" s="1349"/>
    </row>
    <row r="4" spans="1:15" ht="14.5" customHeight="1"/>
    <row r="5" spans="1:15" ht="14.5" customHeight="1">
      <c r="A5" s="1363" t="s">
        <v>720</v>
      </c>
      <c r="B5" s="1363"/>
      <c r="C5" s="1363"/>
      <c r="D5" s="1363"/>
      <c r="E5" s="1363"/>
      <c r="F5" s="1363"/>
    </row>
    <row r="6" spans="1:15" ht="14.5" customHeight="1">
      <c r="A6" s="1350" t="s">
        <v>10</v>
      </c>
      <c r="B6" s="1352" t="s">
        <v>37</v>
      </c>
      <c r="C6" s="1353" t="s">
        <v>28</v>
      </c>
      <c r="D6" s="1354"/>
      <c r="E6" s="1354"/>
      <c r="F6" s="1354"/>
    </row>
    <row r="7" spans="1:15" ht="14.5" customHeight="1">
      <c r="A7" s="1350"/>
      <c r="B7" s="1352"/>
      <c r="C7" s="1353" t="s">
        <v>44</v>
      </c>
      <c r="D7" s="1355"/>
      <c r="E7" s="1356" t="s">
        <v>45</v>
      </c>
      <c r="F7" s="1354"/>
    </row>
    <row r="8" spans="1:15" ht="14.5" customHeight="1" thickBot="1">
      <c r="A8" s="1351"/>
      <c r="B8" s="1357" t="s">
        <v>5</v>
      </c>
      <c r="C8" s="1358"/>
      <c r="D8" s="47" t="s">
        <v>40</v>
      </c>
      <c r="E8" s="48" t="s">
        <v>5</v>
      </c>
      <c r="F8" s="49" t="s">
        <v>40</v>
      </c>
    </row>
    <row r="9" spans="1:15" ht="14.5" customHeight="1">
      <c r="A9" s="665" t="s">
        <v>11</v>
      </c>
      <c r="B9" s="80">
        <f>C9+E9</f>
        <v>9777</v>
      </c>
      <c r="C9" s="81">
        <v>541</v>
      </c>
      <c r="D9" s="82">
        <f>C9/B9*100</f>
        <v>5.5333947018512841</v>
      </c>
      <c r="E9" s="81">
        <v>9236</v>
      </c>
      <c r="F9" s="83">
        <f>E9/B9*100</f>
        <v>94.466605298148721</v>
      </c>
    </row>
    <row r="10" spans="1:15" ht="14.5" customHeight="1">
      <c r="A10" s="666" t="s">
        <v>12</v>
      </c>
      <c r="B10" s="84">
        <f t="shared" ref="B10:B27" si="0">C10+E10</f>
        <v>9924</v>
      </c>
      <c r="C10" s="85">
        <v>404</v>
      </c>
      <c r="D10" s="86">
        <f t="shared" ref="D10:D27" si="1">C10/B10*100</f>
        <v>4.0709391374445794</v>
      </c>
      <c r="E10" s="85">
        <v>9520</v>
      </c>
      <c r="F10" s="87">
        <f t="shared" ref="F10:F27" si="2">E10/B10*100</f>
        <v>95.929060862555431</v>
      </c>
      <c r="K10" s="1099"/>
      <c r="M10" s="1099"/>
      <c r="O10" s="1099"/>
    </row>
    <row r="11" spans="1:15" ht="14.5" customHeight="1">
      <c r="A11" s="665" t="s">
        <v>30</v>
      </c>
      <c r="B11" s="88">
        <f t="shared" si="0"/>
        <v>2680</v>
      </c>
      <c r="C11" s="81">
        <v>262</v>
      </c>
      <c r="D11" s="82">
        <f t="shared" si="1"/>
        <v>9.7761194029850742</v>
      </c>
      <c r="E11" s="81">
        <v>2418</v>
      </c>
      <c r="F11" s="83">
        <f t="shared" si="2"/>
        <v>90.223880597014926</v>
      </c>
      <c r="K11" s="1099"/>
      <c r="M11" s="1099"/>
      <c r="O11" s="1099"/>
    </row>
    <row r="12" spans="1:15" ht="14.5" customHeight="1">
      <c r="A12" s="666" t="s">
        <v>13</v>
      </c>
      <c r="B12" s="84">
        <f t="shared" si="0"/>
        <v>1703</v>
      </c>
      <c r="C12" s="85">
        <v>116</v>
      </c>
      <c r="D12" s="86">
        <f t="shared" si="1"/>
        <v>6.8115091015854379</v>
      </c>
      <c r="E12" s="85">
        <v>1587</v>
      </c>
      <c r="F12" s="87">
        <f t="shared" si="2"/>
        <v>93.188490898414571</v>
      </c>
      <c r="K12" s="1099"/>
      <c r="M12" s="1099"/>
      <c r="O12" s="1099"/>
    </row>
    <row r="13" spans="1:15" ht="14.5" customHeight="1">
      <c r="A13" s="665" t="s">
        <v>14</v>
      </c>
      <c r="B13" s="88">
        <f t="shared" si="0"/>
        <v>481</v>
      </c>
      <c r="C13" s="81">
        <v>49</v>
      </c>
      <c r="D13" s="82">
        <f t="shared" si="1"/>
        <v>10.187110187110187</v>
      </c>
      <c r="E13" s="81">
        <v>432</v>
      </c>
      <c r="F13" s="83">
        <f t="shared" si="2"/>
        <v>89.812889812889821</v>
      </c>
      <c r="K13" s="1099"/>
      <c r="M13" s="1099"/>
      <c r="O13" s="1099"/>
    </row>
    <row r="14" spans="1:15" ht="14.5" customHeight="1">
      <c r="A14" s="666" t="s">
        <v>31</v>
      </c>
      <c r="B14" s="84">
        <f t="shared" si="0"/>
        <v>1579</v>
      </c>
      <c r="C14" s="85">
        <v>207</v>
      </c>
      <c r="D14" s="86">
        <f t="shared" si="1"/>
        <v>13.109563014566181</v>
      </c>
      <c r="E14" s="85">
        <v>1372</v>
      </c>
      <c r="F14" s="87">
        <f t="shared" si="2"/>
        <v>86.890436985433823</v>
      </c>
      <c r="K14" s="1099"/>
      <c r="M14" s="1099"/>
      <c r="O14" s="1099"/>
    </row>
    <row r="15" spans="1:15" ht="14.5" customHeight="1">
      <c r="A15" s="665" t="s">
        <v>15</v>
      </c>
      <c r="B15" s="88">
        <f t="shared" si="0"/>
        <v>5029</v>
      </c>
      <c r="C15" s="81">
        <v>423</v>
      </c>
      <c r="D15" s="82">
        <f t="shared" si="1"/>
        <v>8.4112149532710276</v>
      </c>
      <c r="E15" s="81">
        <v>4606</v>
      </c>
      <c r="F15" s="83">
        <f t="shared" si="2"/>
        <v>91.588785046728972</v>
      </c>
      <c r="K15" s="1099"/>
      <c r="M15" s="1099"/>
      <c r="O15" s="1099"/>
    </row>
    <row r="16" spans="1:15" ht="14.5" customHeight="1">
      <c r="A16" s="666" t="s">
        <v>16</v>
      </c>
      <c r="B16" s="84">
        <f t="shared" si="0"/>
        <v>1155</v>
      </c>
      <c r="C16" s="85">
        <v>57</v>
      </c>
      <c r="D16" s="86">
        <f t="shared" si="1"/>
        <v>4.9350649350649354</v>
      </c>
      <c r="E16" s="85">
        <v>1098</v>
      </c>
      <c r="F16" s="87">
        <f t="shared" si="2"/>
        <v>95.064935064935057</v>
      </c>
      <c r="K16" s="1099"/>
      <c r="M16" s="1099"/>
      <c r="O16" s="1099"/>
    </row>
    <row r="17" spans="1:15" ht="14.5" customHeight="1">
      <c r="A17" s="665" t="s">
        <v>17</v>
      </c>
      <c r="B17" s="88">
        <f t="shared" si="0"/>
        <v>5989</v>
      </c>
      <c r="C17" s="81">
        <v>412</v>
      </c>
      <c r="D17" s="82">
        <f t="shared" si="1"/>
        <v>6.879278677575555</v>
      </c>
      <c r="E17" s="81">
        <v>5577</v>
      </c>
      <c r="F17" s="83">
        <f t="shared" si="2"/>
        <v>93.120721322424444</v>
      </c>
      <c r="K17" s="1099"/>
      <c r="M17" s="1099"/>
      <c r="O17" s="1099"/>
    </row>
    <row r="18" spans="1:15" ht="14.5" customHeight="1">
      <c r="A18" s="666" t="s">
        <v>18</v>
      </c>
      <c r="B18" s="84">
        <f t="shared" si="0"/>
        <v>11217</v>
      </c>
      <c r="C18" s="85">
        <v>756</v>
      </c>
      <c r="D18" s="86">
        <f t="shared" si="1"/>
        <v>6.7397699919764644</v>
      </c>
      <c r="E18" s="85">
        <v>10461</v>
      </c>
      <c r="F18" s="87">
        <f t="shared" si="2"/>
        <v>93.260230008023541</v>
      </c>
      <c r="K18" s="1099"/>
      <c r="M18" s="1099"/>
      <c r="O18" s="1099"/>
    </row>
    <row r="19" spans="1:15" ht="14.5" customHeight="1">
      <c r="A19" s="665" t="s">
        <v>19</v>
      </c>
      <c r="B19" s="88">
        <f t="shared" si="0"/>
        <v>2526</v>
      </c>
      <c r="C19" s="81">
        <v>180</v>
      </c>
      <c r="D19" s="82">
        <f t="shared" si="1"/>
        <v>7.1258907363420425</v>
      </c>
      <c r="E19" s="81">
        <v>2346</v>
      </c>
      <c r="F19" s="83">
        <f t="shared" si="2"/>
        <v>92.874109263657957</v>
      </c>
      <c r="K19" s="1099"/>
      <c r="M19" s="1099"/>
      <c r="O19" s="1099"/>
    </row>
    <row r="20" spans="1:15" ht="14.5" customHeight="1">
      <c r="A20" s="666" t="s">
        <v>20</v>
      </c>
      <c r="B20" s="84">
        <f t="shared" si="0"/>
        <v>498</v>
      </c>
      <c r="C20" s="85">
        <v>47</v>
      </c>
      <c r="D20" s="86">
        <f t="shared" si="1"/>
        <v>9.4377510040160644</v>
      </c>
      <c r="E20" s="85">
        <v>451</v>
      </c>
      <c r="F20" s="87">
        <f t="shared" si="2"/>
        <v>90.562248995983936</v>
      </c>
      <c r="K20" s="1099"/>
      <c r="M20" s="1099"/>
      <c r="O20" s="1099"/>
    </row>
    <row r="21" spans="1:15" ht="14.5" customHeight="1">
      <c r="A21" s="665" t="s">
        <v>21</v>
      </c>
      <c r="B21" s="88">
        <f t="shared" si="0"/>
        <v>3026</v>
      </c>
      <c r="C21" s="81">
        <v>246</v>
      </c>
      <c r="D21" s="82">
        <f t="shared" si="1"/>
        <v>8.1295439524124262</v>
      </c>
      <c r="E21" s="81">
        <v>2780</v>
      </c>
      <c r="F21" s="83">
        <f t="shared" si="2"/>
        <v>91.870456047587581</v>
      </c>
      <c r="K21" s="1099"/>
      <c r="M21" s="1099"/>
      <c r="O21" s="1099"/>
    </row>
    <row r="22" spans="1:15" ht="14.5" customHeight="1">
      <c r="A22" s="666" t="s">
        <v>22</v>
      </c>
      <c r="B22" s="84">
        <f t="shared" si="0"/>
        <v>1597</v>
      </c>
      <c r="C22" s="85">
        <v>68</v>
      </c>
      <c r="D22" s="86">
        <f t="shared" si="1"/>
        <v>4.257983719474014</v>
      </c>
      <c r="E22" s="85">
        <v>1529</v>
      </c>
      <c r="F22" s="87">
        <f t="shared" si="2"/>
        <v>95.742016280525988</v>
      </c>
      <c r="K22" s="1099"/>
      <c r="M22" s="1099"/>
      <c r="O22" s="1099"/>
    </row>
    <row r="23" spans="1:15" ht="14.5" customHeight="1">
      <c r="A23" s="665" t="s">
        <v>23</v>
      </c>
      <c r="B23" s="88">
        <f t="shared" si="0"/>
        <v>2149</v>
      </c>
      <c r="C23" s="81">
        <v>231</v>
      </c>
      <c r="D23" s="82">
        <f t="shared" si="1"/>
        <v>10.749185667752444</v>
      </c>
      <c r="E23" s="81">
        <v>1918</v>
      </c>
      <c r="F23" s="83">
        <f t="shared" si="2"/>
        <v>89.250814332247558</v>
      </c>
      <c r="K23" s="1099"/>
      <c r="M23" s="1099"/>
      <c r="O23" s="1099"/>
    </row>
    <row r="24" spans="1:15" ht="14.5" customHeight="1" thickBot="1">
      <c r="A24" s="675" t="s">
        <v>24</v>
      </c>
      <c r="B24" s="89">
        <f t="shared" si="0"/>
        <v>1597</v>
      </c>
      <c r="C24" s="668">
        <v>94</v>
      </c>
      <c r="D24" s="90">
        <f t="shared" si="1"/>
        <v>5.8860363180964308</v>
      </c>
      <c r="E24" s="668">
        <v>1503</v>
      </c>
      <c r="F24" s="91">
        <f t="shared" si="2"/>
        <v>94.11396368190357</v>
      </c>
      <c r="K24" s="1099"/>
      <c r="M24" s="1099"/>
      <c r="O24" s="1099"/>
    </row>
    <row r="25" spans="1:15" ht="14.5" customHeight="1">
      <c r="A25" s="669" t="s">
        <v>26</v>
      </c>
      <c r="B25" s="92">
        <f t="shared" si="0"/>
        <v>49169</v>
      </c>
      <c r="C25" s="93">
        <v>3250</v>
      </c>
      <c r="D25" s="94">
        <f t="shared" si="1"/>
        <v>6.6098558034533959</v>
      </c>
      <c r="E25" s="93">
        <v>45919</v>
      </c>
      <c r="F25" s="95">
        <f t="shared" si="2"/>
        <v>93.390144196546615</v>
      </c>
      <c r="K25" s="1099"/>
      <c r="M25" s="1099"/>
      <c r="O25" s="1099"/>
    </row>
    <row r="26" spans="1:15" ht="14.5" customHeight="1">
      <c r="A26" s="669" t="s">
        <v>25</v>
      </c>
      <c r="B26" s="96">
        <f t="shared" si="0"/>
        <v>11758</v>
      </c>
      <c r="C26" s="97">
        <v>843</v>
      </c>
      <c r="D26" s="98">
        <f t="shared" si="1"/>
        <v>7.1695866643987065</v>
      </c>
      <c r="E26" s="97">
        <v>10915</v>
      </c>
      <c r="F26" s="99">
        <f t="shared" si="2"/>
        <v>92.830413335601293</v>
      </c>
      <c r="K26" s="1099"/>
      <c r="M26" s="1099"/>
      <c r="O26" s="1099"/>
    </row>
    <row r="27" spans="1:15" ht="14.5" customHeight="1">
      <c r="A27" s="670" t="s">
        <v>27</v>
      </c>
      <c r="B27" s="671">
        <f t="shared" si="0"/>
        <v>60927</v>
      </c>
      <c r="C27" s="672">
        <v>4093</v>
      </c>
      <c r="D27" s="673">
        <f t="shared" si="1"/>
        <v>6.7178754903408997</v>
      </c>
      <c r="E27" s="672">
        <v>56834</v>
      </c>
      <c r="F27" s="674">
        <f t="shared" si="2"/>
        <v>93.282124509659099</v>
      </c>
      <c r="K27" s="1099"/>
      <c r="M27" s="1099"/>
      <c r="O27" s="1099"/>
    </row>
    <row r="28" spans="1:15" ht="14.5" customHeight="1">
      <c r="A28" s="1364" t="s">
        <v>841</v>
      </c>
      <c r="B28" s="1365"/>
      <c r="C28" s="1365"/>
      <c r="D28" s="1365"/>
      <c r="E28" s="1365"/>
      <c r="F28" s="1365"/>
      <c r="K28" s="1099"/>
      <c r="M28" s="1099"/>
      <c r="O28" s="1099"/>
    </row>
    <row r="29" spans="1:15" ht="36" customHeight="1">
      <c r="A29" s="1366" t="s">
        <v>848</v>
      </c>
      <c r="B29" s="1366"/>
      <c r="C29" s="1366"/>
      <c r="D29" s="1366"/>
      <c r="E29" s="1366"/>
      <c r="F29" s="1366"/>
    </row>
    <row r="30" spans="1:15" ht="14.5" customHeight="1">
      <c r="A30" s="1347"/>
      <c r="B30" s="1347"/>
      <c r="C30" s="1101"/>
      <c r="D30" s="1101"/>
      <c r="E30" s="1102"/>
      <c r="F30" s="1101"/>
    </row>
    <row r="31" spans="1:15" ht="14.5" customHeight="1">
      <c r="A31" s="1349">
        <v>2021</v>
      </c>
      <c r="B31" s="1349"/>
      <c r="C31" s="1349"/>
      <c r="D31" s="1349"/>
      <c r="E31" s="1349"/>
      <c r="F31" s="1349"/>
    </row>
    <row r="32" spans="1:15" ht="14.5" customHeight="1">
      <c r="A32" s="566"/>
      <c r="B32" s="1101"/>
      <c r="C32" s="1101"/>
      <c r="D32" s="1101"/>
      <c r="E32" s="1102"/>
      <c r="F32" s="1101"/>
    </row>
    <row r="33" spans="1:6" ht="14.5" customHeight="1">
      <c r="A33" s="1363" t="s">
        <v>721</v>
      </c>
      <c r="B33" s="1363"/>
      <c r="C33" s="1363"/>
      <c r="D33" s="1363"/>
      <c r="E33" s="1363"/>
      <c r="F33" s="1363"/>
    </row>
    <row r="34" spans="1:6" ht="14.5" customHeight="1">
      <c r="A34" s="1350" t="s">
        <v>10</v>
      </c>
      <c r="B34" s="1352" t="s">
        <v>37</v>
      </c>
      <c r="C34" s="1353" t="s">
        <v>28</v>
      </c>
      <c r="D34" s="1354"/>
      <c r="E34" s="1354"/>
      <c r="F34" s="1354"/>
    </row>
    <row r="35" spans="1:6" ht="14.5" customHeight="1">
      <c r="A35" s="1350"/>
      <c r="B35" s="1352"/>
      <c r="C35" s="1356" t="s">
        <v>44</v>
      </c>
      <c r="D35" s="1367"/>
      <c r="E35" s="1353" t="s">
        <v>45</v>
      </c>
      <c r="F35" s="1354"/>
    </row>
    <row r="36" spans="1:6" ht="14.5" customHeight="1" thickBot="1">
      <c r="A36" s="1351"/>
      <c r="B36" s="1357" t="s">
        <v>5</v>
      </c>
      <c r="C36" s="1358"/>
      <c r="D36" s="77" t="s">
        <v>40</v>
      </c>
      <c r="E36" s="78" t="s">
        <v>5</v>
      </c>
      <c r="F36" s="49" t="s">
        <v>40</v>
      </c>
    </row>
    <row r="37" spans="1:6" ht="14.5" customHeight="1">
      <c r="A37" s="665" t="s">
        <v>11</v>
      </c>
      <c r="B37" s="80">
        <f>C37+E37</f>
        <v>9418</v>
      </c>
      <c r="C37" s="81">
        <v>494</v>
      </c>
      <c r="D37" s="102">
        <v>5.2452750053089829</v>
      </c>
      <c r="E37" s="81">
        <v>8924</v>
      </c>
      <c r="F37" s="83">
        <v>94.754724994691017</v>
      </c>
    </row>
    <row r="38" spans="1:6" ht="14.5" customHeight="1">
      <c r="A38" s="666" t="s">
        <v>12</v>
      </c>
      <c r="B38" s="84">
        <f t="shared" ref="B38:B55" si="3">C38+E38</f>
        <v>9448</v>
      </c>
      <c r="C38" s="85">
        <v>359</v>
      </c>
      <c r="D38" s="86">
        <v>3.7997459779847587</v>
      </c>
      <c r="E38" s="85">
        <v>9089</v>
      </c>
      <c r="F38" s="87">
        <v>96.200254022015244</v>
      </c>
    </row>
    <row r="39" spans="1:6" ht="14.5" customHeight="1">
      <c r="A39" s="665" t="s">
        <v>30</v>
      </c>
      <c r="B39" s="88">
        <f t="shared" si="3"/>
        <v>2618</v>
      </c>
      <c r="C39" s="81">
        <v>262</v>
      </c>
      <c r="D39" s="82">
        <v>10.007639419404125</v>
      </c>
      <c r="E39" s="81">
        <v>2356</v>
      </c>
      <c r="F39" s="83">
        <v>89.992360580595872</v>
      </c>
    </row>
    <row r="40" spans="1:6" ht="14.5" customHeight="1">
      <c r="A40" s="666" t="s">
        <v>13</v>
      </c>
      <c r="B40" s="84">
        <f t="shared" si="3"/>
        <v>1673</v>
      </c>
      <c r="C40" s="85">
        <v>103</v>
      </c>
      <c r="D40" s="86">
        <v>6.1566049013747755</v>
      </c>
      <c r="E40" s="85">
        <v>1570</v>
      </c>
      <c r="F40" s="87">
        <v>93.843395098625223</v>
      </c>
    </row>
    <row r="41" spans="1:6" ht="14.5" customHeight="1">
      <c r="A41" s="665" t="s">
        <v>14</v>
      </c>
      <c r="B41" s="88">
        <f t="shared" si="3"/>
        <v>473</v>
      </c>
      <c r="C41" s="81">
        <v>51</v>
      </c>
      <c r="D41" s="82">
        <v>10.782241014799155</v>
      </c>
      <c r="E41" s="81">
        <v>422</v>
      </c>
      <c r="F41" s="83">
        <v>89.217758985200845</v>
      </c>
    </row>
    <row r="42" spans="1:6" ht="14.5" customHeight="1">
      <c r="A42" s="666" t="s">
        <v>31</v>
      </c>
      <c r="B42" s="84">
        <f t="shared" si="3"/>
        <v>1563</v>
      </c>
      <c r="C42" s="85">
        <v>208</v>
      </c>
      <c r="D42" s="86">
        <v>13.307741522712732</v>
      </c>
      <c r="E42" s="85">
        <v>1355</v>
      </c>
      <c r="F42" s="87">
        <v>86.692258477287268</v>
      </c>
    </row>
    <row r="43" spans="1:6" ht="14.5" customHeight="1">
      <c r="A43" s="665" t="s">
        <v>15</v>
      </c>
      <c r="B43" s="88">
        <f t="shared" si="3"/>
        <v>4501</v>
      </c>
      <c r="C43" s="81">
        <v>333</v>
      </c>
      <c r="D43" s="82">
        <v>7.3983559209064662</v>
      </c>
      <c r="E43" s="81">
        <v>4168</v>
      </c>
      <c r="F43" s="83">
        <v>92.601644079093532</v>
      </c>
    </row>
    <row r="44" spans="1:6" ht="14.5" customHeight="1">
      <c r="A44" s="666" t="s">
        <v>16</v>
      </c>
      <c r="B44" s="84">
        <f t="shared" si="3"/>
        <v>1127</v>
      </c>
      <c r="C44" s="85">
        <v>65</v>
      </c>
      <c r="D44" s="86">
        <v>5.7675244010647742</v>
      </c>
      <c r="E44" s="85">
        <v>1062</v>
      </c>
      <c r="F44" s="87">
        <v>94.232475598935224</v>
      </c>
    </row>
    <row r="45" spans="1:6" ht="14.5" customHeight="1">
      <c r="A45" s="665" t="s">
        <v>17</v>
      </c>
      <c r="B45" s="88">
        <f t="shared" si="3"/>
        <v>5862</v>
      </c>
      <c r="C45" s="81">
        <v>373</v>
      </c>
      <c r="D45" s="82">
        <v>6.3630160354827696</v>
      </c>
      <c r="E45" s="81">
        <v>5489</v>
      </c>
      <c r="F45" s="83">
        <v>93.636983964517228</v>
      </c>
    </row>
    <row r="46" spans="1:6" ht="14.5" customHeight="1">
      <c r="A46" s="666" t="s">
        <v>18</v>
      </c>
      <c r="B46" s="84">
        <f t="shared" si="3"/>
        <v>11093</v>
      </c>
      <c r="C46" s="85">
        <v>716</v>
      </c>
      <c r="D46" s="86">
        <v>6.4545208690164975</v>
      </c>
      <c r="E46" s="85">
        <v>10377</v>
      </c>
      <c r="F46" s="87">
        <v>93.545479130983495</v>
      </c>
    </row>
    <row r="47" spans="1:6" ht="14.5" customHeight="1">
      <c r="A47" s="665" t="s">
        <v>19</v>
      </c>
      <c r="B47" s="88">
        <f t="shared" si="3"/>
        <v>2483</v>
      </c>
      <c r="C47" s="81">
        <v>156</v>
      </c>
      <c r="D47" s="82">
        <v>6.2827225130890048</v>
      </c>
      <c r="E47" s="81">
        <v>2327</v>
      </c>
      <c r="F47" s="83">
        <v>93.717277486911001</v>
      </c>
    </row>
    <row r="48" spans="1:6" ht="14.5" customHeight="1">
      <c r="A48" s="666" t="s">
        <v>20</v>
      </c>
      <c r="B48" s="84">
        <f t="shared" si="3"/>
        <v>514</v>
      </c>
      <c r="C48" s="85">
        <v>48</v>
      </c>
      <c r="D48" s="86">
        <v>9.3385214007782107</v>
      </c>
      <c r="E48" s="85">
        <v>466</v>
      </c>
      <c r="F48" s="87">
        <v>90.661478599221795</v>
      </c>
    </row>
    <row r="49" spans="1:6" ht="14.5" customHeight="1">
      <c r="A49" s="665" t="s">
        <v>21</v>
      </c>
      <c r="B49" s="88">
        <f t="shared" si="3"/>
        <v>2988</v>
      </c>
      <c r="C49" s="81">
        <v>216</v>
      </c>
      <c r="D49" s="82">
        <v>7.2289156626506017</v>
      </c>
      <c r="E49" s="81">
        <v>2772</v>
      </c>
      <c r="F49" s="83">
        <v>92.771084337349393</v>
      </c>
    </row>
    <row r="50" spans="1:6" ht="14.5" customHeight="1">
      <c r="A50" s="666" t="s">
        <v>22</v>
      </c>
      <c r="B50" s="84">
        <f t="shared" si="3"/>
        <v>1560</v>
      </c>
      <c r="C50" s="85">
        <v>56</v>
      </c>
      <c r="D50" s="86">
        <v>3.5897435897435894</v>
      </c>
      <c r="E50" s="85">
        <v>1504</v>
      </c>
      <c r="F50" s="87">
        <v>96.410256410256409</v>
      </c>
    </row>
    <row r="51" spans="1:6" ht="14.5" customHeight="1">
      <c r="A51" s="665" t="s">
        <v>23</v>
      </c>
      <c r="B51" s="88">
        <f t="shared" si="3"/>
        <v>2102</v>
      </c>
      <c r="C51" s="81">
        <v>200</v>
      </c>
      <c r="D51" s="82">
        <v>9.5147478591817318</v>
      </c>
      <c r="E51" s="81">
        <v>1902</v>
      </c>
      <c r="F51" s="83">
        <v>90.485252140818275</v>
      </c>
    </row>
    <row r="52" spans="1:6" ht="14.5" customHeight="1" thickBot="1">
      <c r="A52" s="675" t="s">
        <v>24</v>
      </c>
      <c r="B52" s="89">
        <f t="shared" si="3"/>
        <v>1596</v>
      </c>
      <c r="C52" s="668">
        <v>87</v>
      </c>
      <c r="D52" s="90">
        <v>5.4511278195488719</v>
      </c>
      <c r="E52" s="668">
        <v>1509</v>
      </c>
      <c r="F52" s="91">
        <v>94.548872180451127</v>
      </c>
    </row>
    <row r="53" spans="1:6" ht="14.5" customHeight="1">
      <c r="A53" s="669" t="s">
        <v>26</v>
      </c>
      <c r="B53" s="92">
        <f t="shared" si="3"/>
        <v>47457</v>
      </c>
      <c r="C53" s="93">
        <v>2938</v>
      </c>
      <c r="D53" s="94">
        <v>6.1908675221779719</v>
      </c>
      <c r="E53" s="93">
        <v>44519</v>
      </c>
      <c r="F53" s="95">
        <v>93.809132477822033</v>
      </c>
    </row>
    <row r="54" spans="1:6" ht="14.5" customHeight="1">
      <c r="A54" s="669" t="s">
        <v>25</v>
      </c>
      <c r="B54" s="96">
        <f t="shared" si="3"/>
        <v>11562</v>
      </c>
      <c r="C54" s="97">
        <v>789</v>
      </c>
      <c r="D54" s="98">
        <v>6.8240788790866631</v>
      </c>
      <c r="E54" s="97">
        <v>10773</v>
      </c>
      <c r="F54" s="99">
        <v>93.175921120913344</v>
      </c>
    </row>
    <row r="55" spans="1:6" ht="14.5" customHeight="1">
      <c r="A55" s="670" t="s">
        <v>27</v>
      </c>
      <c r="B55" s="671">
        <f t="shared" si="3"/>
        <v>59019</v>
      </c>
      <c r="C55" s="672">
        <v>3727</v>
      </c>
      <c r="D55" s="673">
        <v>6.3149155356749516</v>
      </c>
      <c r="E55" s="672">
        <v>55292</v>
      </c>
      <c r="F55" s="674">
        <v>93.685084464325058</v>
      </c>
    </row>
    <row r="56" spans="1:6" ht="14.5" customHeight="1">
      <c r="A56" s="1364" t="s">
        <v>841</v>
      </c>
      <c r="B56" s="1365"/>
      <c r="C56" s="1365"/>
      <c r="D56" s="1365"/>
      <c r="E56" s="1365"/>
      <c r="F56" s="1365"/>
    </row>
    <row r="57" spans="1:6" ht="39" customHeight="1">
      <c r="A57" s="1366" t="s">
        <v>858</v>
      </c>
      <c r="B57" s="1366"/>
      <c r="C57" s="1366"/>
      <c r="D57" s="1366"/>
      <c r="E57" s="1366"/>
      <c r="F57" s="1366"/>
    </row>
    <row r="58" spans="1:6" ht="14.5" customHeight="1">
      <c r="A58" s="1347"/>
      <c r="B58" s="1347"/>
      <c r="C58" s="1101"/>
      <c r="D58" s="1101"/>
      <c r="E58" s="1102"/>
      <c r="F58" s="1101"/>
    </row>
    <row r="59" spans="1:6" ht="14.5" customHeight="1">
      <c r="A59" s="1349">
        <v>2020</v>
      </c>
      <c r="B59" s="1349"/>
      <c r="C59" s="1349"/>
      <c r="D59" s="1349"/>
      <c r="E59" s="1349"/>
      <c r="F59" s="1349"/>
    </row>
    <row r="60" spans="1:6" ht="14.5" customHeight="1">
      <c r="A60" s="566"/>
      <c r="B60" s="1101"/>
      <c r="C60" s="1101"/>
      <c r="D60" s="1101"/>
      <c r="E60" s="1102"/>
      <c r="F60" s="1101"/>
    </row>
    <row r="61" spans="1:6" ht="14.5" customHeight="1">
      <c r="A61" s="1363" t="s">
        <v>722</v>
      </c>
      <c r="B61" s="1363"/>
      <c r="C61" s="1363"/>
      <c r="D61" s="1363"/>
      <c r="E61" s="1363"/>
      <c r="F61" s="1363"/>
    </row>
    <row r="62" spans="1:6" ht="14.5" customHeight="1">
      <c r="A62" s="1350" t="s">
        <v>10</v>
      </c>
      <c r="B62" s="1352" t="s">
        <v>37</v>
      </c>
      <c r="C62" s="1353" t="s">
        <v>28</v>
      </c>
      <c r="D62" s="1354"/>
      <c r="E62" s="1354"/>
      <c r="F62" s="1354"/>
    </row>
    <row r="63" spans="1:6" ht="14.5" customHeight="1">
      <c r="A63" s="1350"/>
      <c r="B63" s="1352"/>
      <c r="C63" s="1356" t="s">
        <v>44</v>
      </c>
      <c r="D63" s="1367"/>
      <c r="E63" s="1353" t="s">
        <v>45</v>
      </c>
      <c r="F63" s="1354"/>
    </row>
    <row r="64" spans="1:6" ht="14.5" customHeight="1" thickBot="1">
      <c r="A64" s="1351"/>
      <c r="B64" s="1357" t="s">
        <v>5</v>
      </c>
      <c r="C64" s="1358"/>
      <c r="D64" s="77" t="s">
        <v>40</v>
      </c>
      <c r="E64" s="78" t="s">
        <v>5</v>
      </c>
      <c r="F64" s="49" t="s">
        <v>40</v>
      </c>
    </row>
    <row r="65" spans="1:6" ht="14.5" customHeight="1">
      <c r="A65" s="665" t="s">
        <v>11</v>
      </c>
      <c r="B65" s="80">
        <v>8901</v>
      </c>
      <c r="C65" s="81">
        <v>452</v>
      </c>
      <c r="D65" s="102">
        <v>5.0780811144815186</v>
      </c>
      <c r="E65" s="81">
        <v>8449</v>
      </c>
      <c r="F65" s="83">
        <v>94.92191888551848</v>
      </c>
    </row>
    <row r="66" spans="1:6" ht="14.5" customHeight="1">
      <c r="A66" s="666" t="s">
        <v>12</v>
      </c>
      <c r="B66" s="84">
        <v>9224</v>
      </c>
      <c r="C66" s="85">
        <v>329</v>
      </c>
      <c r="D66" s="86">
        <v>3.5667823070251523</v>
      </c>
      <c r="E66" s="85">
        <v>8895</v>
      </c>
      <c r="F66" s="87">
        <v>96.43321769297485</v>
      </c>
    </row>
    <row r="67" spans="1:6" ht="14.5" customHeight="1">
      <c r="A67" s="665" t="s">
        <v>30</v>
      </c>
      <c r="B67" s="88">
        <v>2531</v>
      </c>
      <c r="C67" s="81">
        <v>227</v>
      </c>
      <c r="D67" s="82">
        <v>8.9687870406953785</v>
      </c>
      <c r="E67" s="81">
        <v>2304</v>
      </c>
      <c r="F67" s="83">
        <v>91.031212959304625</v>
      </c>
    </row>
    <row r="68" spans="1:6" ht="14.5" customHeight="1">
      <c r="A68" s="666" t="s">
        <v>13</v>
      </c>
      <c r="B68" s="84">
        <v>1646</v>
      </c>
      <c r="C68" s="85">
        <v>90</v>
      </c>
      <c r="D68" s="86">
        <v>5.4678007290400972</v>
      </c>
      <c r="E68" s="85">
        <v>1556</v>
      </c>
      <c r="F68" s="87">
        <v>94.532199270959907</v>
      </c>
    </row>
    <row r="69" spans="1:6" ht="14.5" customHeight="1">
      <c r="A69" s="665" t="s">
        <v>14</v>
      </c>
      <c r="B69" s="88">
        <v>493</v>
      </c>
      <c r="C69" s="81">
        <v>47</v>
      </c>
      <c r="D69" s="82">
        <v>9.5334685598377273</v>
      </c>
      <c r="E69" s="81">
        <v>446</v>
      </c>
      <c r="F69" s="83">
        <v>90.466531440162271</v>
      </c>
    </row>
    <row r="70" spans="1:6" ht="14.5" customHeight="1">
      <c r="A70" s="666" t="s">
        <v>31</v>
      </c>
      <c r="B70" s="84">
        <v>1493</v>
      </c>
      <c r="C70" s="85">
        <v>188</v>
      </c>
      <c r="D70" s="86">
        <v>12.592096450100469</v>
      </c>
      <c r="E70" s="85">
        <v>1305</v>
      </c>
      <c r="F70" s="87">
        <v>87.40790354989953</v>
      </c>
    </row>
    <row r="71" spans="1:6" ht="14.5" customHeight="1">
      <c r="A71" s="665" t="s">
        <v>15</v>
      </c>
      <c r="B71" s="88">
        <v>4328</v>
      </c>
      <c r="C71" s="81">
        <v>303</v>
      </c>
      <c r="D71" s="82">
        <v>7.0009242144177444</v>
      </c>
      <c r="E71" s="81">
        <v>4025</v>
      </c>
      <c r="F71" s="83">
        <v>92.999075785582249</v>
      </c>
    </row>
    <row r="72" spans="1:6" ht="14.5" customHeight="1">
      <c r="A72" s="666" t="s">
        <v>16</v>
      </c>
      <c r="B72" s="84">
        <v>1136</v>
      </c>
      <c r="C72" s="85">
        <v>66</v>
      </c>
      <c r="D72" s="86">
        <v>5.8098591549295771</v>
      </c>
      <c r="E72" s="85">
        <v>1070</v>
      </c>
      <c r="F72" s="87">
        <v>94.190140845070431</v>
      </c>
    </row>
    <row r="73" spans="1:6" ht="14.5" customHeight="1">
      <c r="A73" s="665" t="s">
        <v>17</v>
      </c>
      <c r="B73" s="88">
        <v>5696</v>
      </c>
      <c r="C73" s="81">
        <v>349</v>
      </c>
      <c r="D73" s="82">
        <v>6.1271067415730336</v>
      </c>
      <c r="E73" s="81">
        <v>5347</v>
      </c>
      <c r="F73" s="83">
        <v>93.87289325842697</v>
      </c>
    </row>
    <row r="74" spans="1:6" ht="14.5" customHeight="1">
      <c r="A74" s="666" t="s">
        <v>18</v>
      </c>
      <c r="B74" s="84">
        <v>10611</v>
      </c>
      <c r="C74" s="85">
        <v>631</v>
      </c>
      <c r="D74" s="86">
        <v>5.9466591273207046</v>
      </c>
      <c r="E74" s="85">
        <v>9980</v>
      </c>
      <c r="F74" s="87">
        <v>94.053340872679286</v>
      </c>
    </row>
    <row r="75" spans="1:6" ht="14.5" customHeight="1">
      <c r="A75" s="665" t="s">
        <v>19</v>
      </c>
      <c r="B75" s="88">
        <v>2486</v>
      </c>
      <c r="C75" s="81">
        <v>151</v>
      </c>
      <c r="D75" s="82">
        <v>6.0740144810941272</v>
      </c>
      <c r="E75" s="81">
        <v>2335</v>
      </c>
      <c r="F75" s="83">
        <v>93.925985518905875</v>
      </c>
    </row>
    <row r="76" spans="1:6" ht="14.5" customHeight="1">
      <c r="A76" s="666" t="s">
        <v>20</v>
      </c>
      <c r="B76" s="84">
        <v>480</v>
      </c>
      <c r="C76" s="85">
        <v>36</v>
      </c>
      <c r="D76" s="86">
        <v>7.5</v>
      </c>
      <c r="E76" s="85">
        <v>444</v>
      </c>
      <c r="F76" s="87">
        <v>92.5</v>
      </c>
    </row>
    <row r="77" spans="1:6" ht="14.5" customHeight="1">
      <c r="A77" s="665" t="s">
        <v>21</v>
      </c>
      <c r="B77" s="88">
        <v>2951</v>
      </c>
      <c r="C77" s="81">
        <v>216</v>
      </c>
      <c r="D77" s="82">
        <v>7.3195526940020335</v>
      </c>
      <c r="E77" s="81">
        <v>2735</v>
      </c>
      <c r="F77" s="83">
        <v>92.680447305997973</v>
      </c>
    </row>
    <row r="78" spans="1:6" ht="14.5" customHeight="1">
      <c r="A78" s="666" t="s">
        <v>22</v>
      </c>
      <c r="B78" s="84">
        <v>1542</v>
      </c>
      <c r="C78" s="85">
        <v>47</v>
      </c>
      <c r="D78" s="86">
        <v>3.0479896238651101</v>
      </c>
      <c r="E78" s="85">
        <v>1495</v>
      </c>
      <c r="F78" s="87">
        <v>96.952010376134893</v>
      </c>
    </row>
    <row r="79" spans="1:6" ht="14.5" customHeight="1">
      <c r="A79" s="665" t="s">
        <v>23</v>
      </c>
      <c r="B79" s="88">
        <v>1980</v>
      </c>
      <c r="C79" s="81">
        <v>170</v>
      </c>
      <c r="D79" s="82">
        <v>8.5858585858585847</v>
      </c>
      <c r="E79" s="81">
        <v>1810</v>
      </c>
      <c r="F79" s="83">
        <v>91.414141414141412</v>
      </c>
    </row>
    <row r="80" spans="1:6" ht="14.5" customHeight="1" thickBot="1">
      <c r="A80" s="675" t="s">
        <v>24</v>
      </c>
      <c r="B80" s="89">
        <v>1591</v>
      </c>
      <c r="C80" s="668">
        <v>73</v>
      </c>
      <c r="D80" s="90">
        <v>4.5883092394720295</v>
      </c>
      <c r="E80" s="668">
        <v>1518</v>
      </c>
      <c r="F80" s="91">
        <v>95.411690760527961</v>
      </c>
    </row>
    <row r="81" spans="1:6" ht="14.5" customHeight="1">
      <c r="A81" s="669" t="s">
        <v>26</v>
      </c>
      <c r="B81" s="92">
        <v>45692</v>
      </c>
      <c r="C81" s="93">
        <v>2656</v>
      </c>
      <c r="D81" s="94">
        <v>5.8128337564562722</v>
      </c>
      <c r="E81" s="93">
        <v>43036</v>
      </c>
      <c r="F81" s="95">
        <v>94.187166243543729</v>
      </c>
    </row>
    <row r="82" spans="1:6" ht="14.5" customHeight="1">
      <c r="A82" s="669" t="s">
        <v>25</v>
      </c>
      <c r="B82" s="96">
        <v>11397</v>
      </c>
      <c r="C82" s="97">
        <v>719</v>
      </c>
      <c r="D82" s="98">
        <v>6.308677722207598</v>
      </c>
      <c r="E82" s="97">
        <v>10678</v>
      </c>
      <c r="F82" s="99">
        <v>93.691322277792395</v>
      </c>
    </row>
    <row r="83" spans="1:6" ht="14.5" customHeight="1">
      <c r="A83" s="670" t="s">
        <v>27</v>
      </c>
      <c r="B83" s="671">
        <v>57089</v>
      </c>
      <c r="C83" s="672">
        <v>3375</v>
      </c>
      <c r="D83" s="673">
        <v>5.9118218921333359</v>
      </c>
      <c r="E83" s="672">
        <v>53714</v>
      </c>
      <c r="F83" s="674">
        <v>94.088178107866653</v>
      </c>
    </row>
    <row r="84" spans="1:6" ht="14.5" customHeight="1">
      <c r="A84" s="1364" t="s">
        <v>841</v>
      </c>
      <c r="B84" s="1365"/>
      <c r="C84" s="1365"/>
      <c r="D84" s="1365"/>
      <c r="E84" s="1365"/>
      <c r="F84" s="1365"/>
    </row>
    <row r="85" spans="1:6" ht="39" customHeight="1">
      <c r="A85" s="1366" t="s">
        <v>859</v>
      </c>
      <c r="B85" s="1366"/>
      <c r="C85" s="1366"/>
      <c r="D85" s="1366"/>
      <c r="E85" s="1366"/>
      <c r="F85" s="1366"/>
    </row>
    <row r="86" spans="1:6" ht="14.5" customHeight="1">
      <c r="A86" s="1347"/>
      <c r="B86" s="1347"/>
      <c r="C86" s="1101"/>
      <c r="D86" s="1101"/>
      <c r="E86" s="1102"/>
      <c r="F86" s="1101"/>
    </row>
    <row r="87" spans="1:6" ht="14.5" customHeight="1">
      <c r="A87" s="1349">
        <v>2019</v>
      </c>
      <c r="B87" s="1349"/>
      <c r="C87" s="1349"/>
      <c r="D87" s="1349"/>
      <c r="E87" s="1349"/>
      <c r="F87" s="1349"/>
    </row>
    <row r="88" spans="1:6" ht="14.5" customHeight="1">
      <c r="A88" s="566"/>
      <c r="B88" s="1101"/>
      <c r="C88" s="1101"/>
      <c r="D88" s="1101"/>
      <c r="E88" s="1102"/>
      <c r="F88" s="1101"/>
    </row>
    <row r="89" spans="1:6" ht="14.5" customHeight="1">
      <c r="A89" s="1363" t="s">
        <v>723</v>
      </c>
      <c r="B89" s="1363"/>
      <c r="C89" s="1363"/>
      <c r="D89" s="1363"/>
      <c r="E89" s="1363"/>
      <c r="F89" s="1363"/>
    </row>
    <row r="90" spans="1:6" ht="14.5" customHeight="1">
      <c r="A90" s="1350" t="s">
        <v>10</v>
      </c>
      <c r="B90" s="1352" t="s">
        <v>37</v>
      </c>
      <c r="C90" s="1353" t="s">
        <v>28</v>
      </c>
      <c r="D90" s="1354"/>
      <c r="E90" s="1354"/>
      <c r="F90" s="1354"/>
    </row>
    <row r="91" spans="1:6" ht="14.5" customHeight="1">
      <c r="A91" s="1350"/>
      <c r="B91" s="1352"/>
      <c r="C91" s="1356" t="s">
        <v>44</v>
      </c>
      <c r="D91" s="1367"/>
      <c r="E91" s="1353" t="s">
        <v>45</v>
      </c>
      <c r="F91" s="1354"/>
    </row>
    <row r="92" spans="1:6" ht="14.5" customHeight="1" thickBot="1">
      <c r="A92" s="1351"/>
      <c r="B92" s="1357" t="s">
        <v>5</v>
      </c>
      <c r="C92" s="1358"/>
      <c r="D92" s="77" t="s">
        <v>40</v>
      </c>
      <c r="E92" s="78" t="s">
        <v>5</v>
      </c>
      <c r="F92" s="49" t="s">
        <v>40</v>
      </c>
    </row>
    <row r="93" spans="1:6" ht="14.5" customHeight="1">
      <c r="A93" s="665" t="s">
        <v>11</v>
      </c>
      <c r="B93" s="80">
        <v>8366</v>
      </c>
      <c r="C93" s="81">
        <v>379</v>
      </c>
      <c r="D93" s="102">
        <v>4.5302414535022715</v>
      </c>
      <c r="E93" s="81">
        <v>7987</v>
      </c>
      <c r="F93" s="83">
        <v>95.469758546497729</v>
      </c>
    </row>
    <row r="94" spans="1:6" ht="14.5" customHeight="1">
      <c r="A94" s="666" t="s">
        <v>12</v>
      </c>
      <c r="B94" s="84">
        <v>8880</v>
      </c>
      <c r="C94" s="85">
        <v>293</v>
      </c>
      <c r="D94" s="86">
        <v>3.2995495495495497</v>
      </c>
      <c r="E94" s="85">
        <v>8587</v>
      </c>
      <c r="F94" s="87">
        <v>96.700450450450447</v>
      </c>
    </row>
    <row r="95" spans="1:6" ht="14.5" customHeight="1">
      <c r="A95" s="665" t="s">
        <v>30</v>
      </c>
      <c r="B95" s="88">
        <v>2468</v>
      </c>
      <c r="C95" s="81">
        <v>207</v>
      </c>
      <c r="D95" s="82">
        <v>8.3873581847649916</v>
      </c>
      <c r="E95" s="81">
        <v>2261</v>
      </c>
      <c r="F95" s="83">
        <v>91.612641815235008</v>
      </c>
    </row>
    <row r="96" spans="1:6" ht="14.5" customHeight="1">
      <c r="A96" s="666" t="s">
        <v>13</v>
      </c>
      <c r="B96" s="84">
        <v>1587</v>
      </c>
      <c r="C96" s="85">
        <v>71</v>
      </c>
      <c r="D96" s="86">
        <v>4.4738500315059859</v>
      </c>
      <c r="E96" s="85">
        <v>1516</v>
      </c>
      <c r="F96" s="87">
        <v>95.526149968494011</v>
      </c>
    </row>
    <row r="97" spans="1:6" ht="14.5" customHeight="1">
      <c r="A97" s="665" t="s">
        <v>14</v>
      </c>
      <c r="B97" s="88">
        <v>451</v>
      </c>
      <c r="C97" s="81">
        <v>44</v>
      </c>
      <c r="D97" s="82">
        <v>9.7560975609756095</v>
      </c>
      <c r="E97" s="81">
        <v>407</v>
      </c>
      <c r="F97" s="83">
        <v>90.243902439024396</v>
      </c>
    </row>
    <row r="98" spans="1:6" ht="14.5" customHeight="1">
      <c r="A98" s="666" t="s">
        <v>31</v>
      </c>
      <c r="B98" s="84">
        <v>1452</v>
      </c>
      <c r="C98" s="85">
        <v>192</v>
      </c>
      <c r="D98" s="86">
        <v>13.223140495867769</v>
      </c>
      <c r="E98" s="85">
        <v>1260</v>
      </c>
      <c r="F98" s="87">
        <v>86.776859504132233</v>
      </c>
    </row>
    <row r="99" spans="1:6" ht="14.5" customHeight="1">
      <c r="A99" s="665" t="s">
        <v>15</v>
      </c>
      <c r="B99" s="88">
        <v>4260</v>
      </c>
      <c r="C99" s="81">
        <v>275</v>
      </c>
      <c r="D99" s="82">
        <v>6.455399061032864</v>
      </c>
      <c r="E99" s="81">
        <v>3985</v>
      </c>
      <c r="F99" s="83">
        <v>93.544600938967136</v>
      </c>
    </row>
    <row r="100" spans="1:6" ht="14.5" customHeight="1">
      <c r="A100" s="666" t="s">
        <v>16</v>
      </c>
      <c r="B100" s="84">
        <v>1080</v>
      </c>
      <c r="C100" s="85">
        <v>61</v>
      </c>
      <c r="D100" s="86">
        <v>5.6481481481481479</v>
      </c>
      <c r="E100" s="85">
        <v>1019</v>
      </c>
      <c r="F100" s="87">
        <v>94.351851851851848</v>
      </c>
    </row>
    <row r="101" spans="1:6" ht="14.5" customHeight="1">
      <c r="A101" s="665" t="s">
        <v>17</v>
      </c>
      <c r="B101" s="88">
        <v>5301</v>
      </c>
      <c r="C101" s="81">
        <v>325</v>
      </c>
      <c r="D101" s="82">
        <v>6.1309186945859278</v>
      </c>
      <c r="E101" s="81">
        <v>4976</v>
      </c>
      <c r="F101" s="83">
        <v>93.86908130541407</v>
      </c>
    </row>
    <row r="102" spans="1:6" ht="14.5" customHeight="1">
      <c r="A102" s="666" t="s">
        <v>18</v>
      </c>
      <c r="B102" s="84">
        <v>10164</v>
      </c>
      <c r="C102" s="85">
        <v>570</v>
      </c>
      <c r="D102" s="86">
        <v>5.6080283353010625</v>
      </c>
      <c r="E102" s="85">
        <v>9594</v>
      </c>
      <c r="F102" s="87">
        <v>94.391971664698943</v>
      </c>
    </row>
    <row r="103" spans="1:6" ht="14.5" customHeight="1">
      <c r="A103" s="665" t="s">
        <v>19</v>
      </c>
      <c r="B103" s="88">
        <v>2417</v>
      </c>
      <c r="C103" s="81">
        <v>131</v>
      </c>
      <c r="D103" s="82">
        <v>5.4199420769549027</v>
      </c>
      <c r="E103" s="81">
        <v>2286</v>
      </c>
      <c r="F103" s="83">
        <v>94.580057923045104</v>
      </c>
    </row>
    <row r="104" spans="1:6" ht="14.5" customHeight="1">
      <c r="A104" s="666" t="s">
        <v>20</v>
      </c>
      <c r="B104" s="84">
        <v>464</v>
      </c>
      <c r="C104" s="85">
        <v>33</v>
      </c>
      <c r="D104" s="86">
        <v>7.112068965517242</v>
      </c>
      <c r="E104" s="85">
        <v>431</v>
      </c>
      <c r="F104" s="87">
        <v>92.887931034482762</v>
      </c>
    </row>
    <row r="105" spans="1:6" ht="14.5" customHeight="1">
      <c r="A105" s="665" t="s">
        <v>21</v>
      </c>
      <c r="B105" s="88">
        <v>2903</v>
      </c>
      <c r="C105" s="81">
        <v>182</v>
      </c>
      <c r="D105" s="82">
        <v>6.2693765070616605</v>
      </c>
      <c r="E105" s="81">
        <v>2721</v>
      </c>
      <c r="F105" s="83">
        <v>93.730623492938335</v>
      </c>
    </row>
    <row r="106" spans="1:6" ht="14.5" customHeight="1">
      <c r="A106" s="666" t="s">
        <v>22</v>
      </c>
      <c r="B106" s="84">
        <v>1508</v>
      </c>
      <c r="C106" s="85">
        <v>41</v>
      </c>
      <c r="D106" s="86">
        <v>2.7188328912466844</v>
      </c>
      <c r="E106" s="85">
        <v>1467</v>
      </c>
      <c r="F106" s="87">
        <v>97.281167108753323</v>
      </c>
    </row>
    <row r="107" spans="1:6" ht="14.5" customHeight="1">
      <c r="A107" s="665" t="s">
        <v>23</v>
      </c>
      <c r="B107" s="88">
        <v>1915</v>
      </c>
      <c r="C107" s="81">
        <v>176</v>
      </c>
      <c r="D107" s="82">
        <v>9.1906005221932112</v>
      </c>
      <c r="E107" s="81">
        <v>1739</v>
      </c>
      <c r="F107" s="83">
        <v>90.809399477806778</v>
      </c>
    </row>
    <row r="108" spans="1:6" ht="14.5" customHeight="1" thickBot="1">
      <c r="A108" s="675" t="s">
        <v>24</v>
      </c>
      <c r="B108" s="89">
        <v>1568</v>
      </c>
      <c r="C108" s="668">
        <v>76</v>
      </c>
      <c r="D108" s="90">
        <v>4.8469387755102042</v>
      </c>
      <c r="E108" s="668">
        <v>1492</v>
      </c>
      <c r="F108" s="91">
        <v>95.153061224489804</v>
      </c>
    </row>
    <row r="109" spans="1:6" ht="14.5" customHeight="1">
      <c r="A109" s="669" t="s">
        <v>26</v>
      </c>
      <c r="B109" s="92">
        <v>43670</v>
      </c>
      <c r="C109" s="93">
        <v>2418</v>
      </c>
      <c r="D109" s="94">
        <v>5.5369819097778796</v>
      </c>
      <c r="E109" s="93">
        <v>41252</v>
      </c>
      <c r="F109" s="95">
        <v>94.463018090222121</v>
      </c>
    </row>
    <row r="110" spans="1:6" ht="14.5" customHeight="1">
      <c r="A110" s="669" t="s">
        <v>25</v>
      </c>
      <c r="B110" s="96">
        <v>11114</v>
      </c>
      <c r="C110" s="97">
        <v>638</v>
      </c>
      <c r="D110" s="98">
        <v>5.740507468058305</v>
      </c>
      <c r="E110" s="97">
        <v>10476</v>
      </c>
      <c r="F110" s="99">
        <v>94.259492531941689</v>
      </c>
    </row>
    <row r="111" spans="1:6" ht="14.5" customHeight="1">
      <c r="A111" s="670" t="s">
        <v>27</v>
      </c>
      <c r="B111" s="671">
        <v>54784</v>
      </c>
      <c r="C111" s="672">
        <v>3056</v>
      </c>
      <c r="D111" s="673">
        <v>5.5782710280373831</v>
      </c>
      <c r="E111" s="672">
        <v>51728</v>
      </c>
      <c r="F111" s="674">
        <v>94.421728971962608</v>
      </c>
    </row>
    <row r="112" spans="1:6" ht="14.5" customHeight="1">
      <c r="A112" s="1364" t="s">
        <v>841</v>
      </c>
      <c r="B112" s="1365"/>
      <c r="C112" s="1365"/>
      <c r="D112" s="1365"/>
      <c r="E112" s="1365"/>
      <c r="F112" s="1365"/>
    </row>
    <row r="113" spans="1:6" ht="36" customHeight="1">
      <c r="A113" s="1366" t="s">
        <v>851</v>
      </c>
      <c r="B113" s="1366"/>
      <c r="C113" s="1366"/>
      <c r="D113" s="1366"/>
      <c r="E113" s="1366"/>
      <c r="F113" s="1366"/>
    </row>
    <row r="114" spans="1:6" ht="14.5" customHeight="1"/>
    <row r="115" spans="1:6" ht="14.5" customHeight="1">
      <c r="A115" s="1349">
        <v>2018</v>
      </c>
      <c r="B115" s="1349"/>
      <c r="C115" s="1349"/>
      <c r="D115" s="1349"/>
      <c r="E115" s="1349"/>
      <c r="F115" s="1349"/>
    </row>
    <row r="116" spans="1:6" ht="14.5" customHeight="1">
      <c r="A116" s="566"/>
      <c r="B116" s="1101"/>
      <c r="C116" s="1101"/>
      <c r="D116" s="1101"/>
      <c r="E116" s="1102"/>
      <c r="F116" s="1101"/>
    </row>
    <row r="117" spans="1:6" ht="14.5" customHeight="1">
      <c r="A117" s="1363" t="s">
        <v>724</v>
      </c>
      <c r="B117" s="1363"/>
      <c r="C117" s="1363"/>
      <c r="D117" s="1363"/>
      <c r="E117" s="1363"/>
      <c r="F117" s="1363"/>
    </row>
    <row r="118" spans="1:6" ht="14.5" customHeight="1">
      <c r="A118" s="1350" t="s">
        <v>10</v>
      </c>
      <c r="B118" s="1352" t="s">
        <v>37</v>
      </c>
      <c r="C118" s="1353" t="s">
        <v>28</v>
      </c>
      <c r="D118" s="1354"/>
      <c r="E118" s="1354"/>
      <c r="F118" s="1354"/>
    </row>
    <row r="119" spans="1:6" ht="14.5" customHeight="1">
      <c r="A119" s="1350"/>
      <c r="B119" s="1352"/>
      <c r="C119" s="1356" t="s">
        <v>44</v>
      </c>
      <c r="D119" s="1367"/>
      <c r="E119" s="1353" t="s">
        <v>45</v>
      </c>
      <c r="F119" s="1354"/>
    </row>
    <row r="120" spans="1:6" ht="14.5" customHeight="1" thickBot="1">
      <c r="A120" s="1351"/>
      <c r="B120" s="1357" t="s">
        <v>5</v>
      </c>
      <c r="C120" s="1358"/>
      <c r="D120" s="77" t="s">
        <v>40</v>
      </c>
      <c r="E120" s="78" t="s">
        <v>5</v>
      </c>
      <c r="F120" s="49" t="s">
        <v>40</v>
      </c>
    </row>
    <row r="121" spans="1:6" ht="14.5" customHeight="1">
      <c r="A121" s="665" t="s">
        <v>11</v>
      </c>
      <c r="B121" s="80">
        <v>8320</v>
      </c>
      <c r="C121" s="81">
        <v>325</v>
      </c>
      <c r="D121" s="102">
        <v>3.90625</v>
      </c>
      <c r="E121" s="81">
        <v>7995</v>
      </c>
      <c r="F121" s="83">
        <v>96.09375</v>
      </c>
    </row>
    <row r="122" spans="1:6" ht="14.5" customHeight="1">
      <c r="A122" s="666" t="s">
        <v>12</v>
      </c>
      <c r="B122" s="84">
        <v>8634</v>
      </c>
      <c r="C122" s="85">
        <v>276</v>
      </c>
      <c r="D122" s="86">
        <v>3.1966643502432244</v>
      </c>
      <c r="E122" s="85">
        <v>8358</v>
      </c>
      <c r="F122" s="87">
        <v>96.803335649756775</v>
      </c>
    </row>
    <row r="123" spans="1:6" ht="14.5" customHeight="1">
      <c r="A123" s="665" t="s">
        <v>30</v>
      </c>
      <c r="B123" s="88">
        <v>2398</v>
      </c>
      <c r="C123" s="81">
        <v>200</v>
      </c>
      <c r="D123" s="82">
        <v>8.3402835696413664</v>
      </c>
      <c r="E123" s="81">
        <v>2198</v>
      </c>
      <c r="F123" s="83">
        <v>91.659716430358628</v>
      </c>
    </row>
    <row r="124" spans="1:6" ht="14.5" customHeight="1">
      <c r="A124" s="666" t="s">
        <v>13</v>
      </c>
      <c r="B124" s="84">
        <v>1542</v>
      </c>
      <c r="C124" s="85">
        <v>57</v>
      </c>
      <c r="D124" s="86">
        <v>3.6964980544747084</v>
      </c>
      <c r="E124" s="85">
        <v>1485</v>
      </c>
      <c r="F124" s="87">
        <v>96.303501945525298</v>
      </c>
    </row>
    <row r="125" spans="1:6" ht="14.5" customHeight="1">
      <c r="A125" s="665" t="s">
        <v>14</v>
      </c>
      <c r="B125" s="88">
        <v>401</v>
      </c>
      <c r="C125" s="81">
        <v>28</v>
      </c>
      <c r="D125" s="82">
        <v>6.982543640897755</v>
      </c>
      <c r="E125" s="81">
        <v>373</v>
      </c>
      <c r="F125" s="83">
        <v>93.017456359102241</v>
      </c>
    </row>
    <row r="126" spans="1:6" ht="14.5" customHeight="1">
      <c r="A126" s="666" t="s">
        <v>31</v>
      </c>
      <c r="B126" s="84">
        <v>1387</v>
      </c>
      <c r="C126" s="85">
        <v>178</v>
      </c>
      <c r="D126" s="86">
        <v>12.833453496755586</v>
      </c>
      <c r="E126" s="85">
        <v>1209</v>
      </c>
      <c r="F126" s="87">
        <v>87.166546503244419</v>
      </c>
    </row>
    <row r="127" spans="1:6" ht="14.5" customHeight="1">
      <c r="A127" s="665" t="s">
        <v>15</v>
      </c>
      <c r="B127" s="88">
        <v>3985</v>
      </c>
      <c r="C127" s="81">
        <v>226</v>
      </c>
      <c r="D127" s="82">
        <v>5.6712672521957339</v>
      </c>
      <c r="E127" s="81">
        <v>3759</v>
      </c>
      <c r="F127" s="83">
        <v>94.328732747804267</v>
      </c>
    </row>
    <row r="128" spans="1:6" ht="14.5" customHeight="1">
      <c r="A128" s="666" t="s">
        <v>16</v>
      </c>
      <c r="B128" s="84">
        <v>1080</v>
      </c>
      <c r="C128" s="85">
        <v>54</v>
      </c>
      <c r="D128" s="86">
        <v>5</v>
      </c>
      <c r="E128" s="85">
        <v>1026</v>
      </c>
      <c r="F128" s="87">
        <v>95</v>
      </c>
    </row>
    <row r="129" spans="1:6" ht="14.5" customHeight="1">
      <c r="A129" s="665" t="s">
        <v>17</v>
      </c>
      <c r="B129" s="88">
        <v>5169</v>
      </c>
      <c r="C129" s="81">
        <v>273</v>
      </c>
      <c r="D129" s="82">
        <v>5.2814857806152062</v>
      </c>
      <c r="E129" s="81">
        <v>4896</v>
      </c>
      <c r="F129" s="83">
        <v>94.718514219384801</v>
      </c>
    </row>
    <row r="130" spans="1:6" ht="14.5" customHeight="1">
      <c r="A130" s="666" t="s">
        <v>18</v>
      </c>
      <c r="B130" s="84">
        <v>9836</v>
      </c>
      <c r="C130" s="85">
        <v>528</v>
      </c>
      <c r="D130" s="86">
        <v>5.3680357869052457</v>
      </c>
      <c r="E130" s="85">
        <v>9308</v>
      </c>
      <c r="F130" s="87">
        <v>94.631964213094761</v>
      </c>
    </row>
    <row r="131" spans="1:6" ht="14.5" customHeight="1">
      <c r="A131" s="665" t="s">
        <v>19</v>
      </c>
      <c r="B131" s="88">
        <v>2377</v>
      </c>
      <c r="C131" s="81">
        <v>114</v>
      </c>
      <c r="D131" s="82">
        <v>4.7959612957509465</v>
      </c>
      <c r="E131" s="81">
        <v>2263</v>
      </c>
      <c r="F131" s="83">
        <v>95.204038704249044</v>
      </c>
    </row>
    <row r="132" spans="1:6" ht="14.5" customHeight="1">
      <c r="A132" s="666" t="s">
        <v>20</v>
      </c>
      <c r="B132" s="84">
        <v>455</v>
      </c>
      <c r="C132" s="85">
        <v>24</v>
      </c>
      <c r="D132" s="86">
        <v>5.2747252747252746</v>
      </c>
      <c r="E132" s="85">
        <v>431</v>
      </c>
      <c r="F132" s="87">
        <v>94.725274725274716</v>
      </c>
    </row>
    <row r="133" spans="1:6" ht="14.5" customHeight="1">
      <c r="A133" s="665" t="s">
        <v>21</v>
      </c>
      <c r="B133" s="88">
        <v>2858</v>
      </c>
      <c r="C133" s="81">
        <v>172</v>
      </c>
      <c r="D133" s="82">
        <v>6.0181945416375084</v>
      </c>
      <c r="E133" s="81">
        <v>2686</v>
      </c>
      <c r="F133" s="83">
        <v>93.981805458362487</v>
      </c>
    </row>
    <row r="134" spans="1:6" ht="14.5" customHeight="1">
      <c r="A134" s="666" t="s">
        <v>22</v>
      </c>
      <c r="B134" s="84">
        <v>1518</v>
      </c>
      <c r="C134" s="85">
        <v>41</v>
      </c>
      <c r="D134" s="86">
        <v>2.7009222661396577</v>
      </c>
      <c r="E134" s="85">
        <v>1477</v>
      </c>
      <c r="F134" s="87">
        <v>97.299077733860344</v>
      </c>
    </row>
    <row r="135" spans="1:6" ht="14.5" customHeight="1">
      <c r="A135" s="665" t="s">
        <v>23</v>
      </c>
      <c r="B135" s="88">
        <v>1870</v>
      </c>
      <c r="C135" s="81">
        <v>158</v>
      </c>
      <c r="D135" s="82">
        <v>8.4491978609625669</v>
      </c>
      <c r="E135" s="81">
        <v>1712</v>
      </c>
      <c r="F135" s="83">
        <v>91.55080213903743</v>
      </c>
    </row>
    <row r="136" spans="1:6" ht="14.5" customHeight="1" thickBot="1">
      <c r="A136" s="675" t="s">
        <v>24</v>
      </c>
      <c r="B136" s="89">
        <v>1567</v>
      </c>
      <c r="C136" s="668">
        <v>74</v>
      </c>
      <c r="D136" s="90">
        <v>4.7223994894703258</v>
      </c>
      <c r="E136" s="668">
        <v>1493</v>
      </c>
      <c r="F136" s="91">
        <v>95.277600510529666</v>
      </c>
    </row>
    <row r="137" spans="1:6" ht="14.5" customHeight="1">
      <c r="A137" s="669" t="s">
        <v>26</v>
      </c>
      <c r="B137" s="92">
        <v>42434</v>
      </c>
      <c r="C137" s="93">
        <v>2130</v>
      </c>
      <c r="D137" s="94">
        <v>5.019559786963284</v>
      </c>
      <c r="E137" s="93">
        <v>40304</v>
      </c>
      <c r="F137" s="95">
        <v>94.980440213036715</v>
      </c>
    </row>
    <row r="138" spans="1:6" ht="14.5" customHeight="1">
      <c r="A138" s="669" t="s">
        <v>25</v>
      </c>
      <c r="B138" s="96">
        <v>10963</v>
      </c>
      <c r="C138" s="97">
        <v>598</v>
      </c>
      <c r="D138" s="98">
        <v>5.4547113016510078</v>
      </c>
      <c r="E138" s="97">
        <v>10365</v>
      </c>
      <c r="F138" s="99">
        <v>94.545288698348998</v>
      </c>
    </row>
    <row r="139" spans="1:6" ht="14.5" customHeight="1">
      <c r="A139" s="670" t="s">
        <v>27</v>
      </c>
      <c r="B139" s="671">
        <v>53397</v>
      </c>
      <c r="C139" s="672">
        <v>2728</v>
      </c>
      <c r="D139" s="673">
        <v>5.1089012491338464</v>
      </c>
      <c r="E139" s="672">
        <v>50669</v>
      </c>
      <c r="F139" s="674">
        <v>94.891098750866149</v>
      </c>
    </row>
    <row r="140" spans="1:6" ht="14.5" customHeight="1">
      <c r="A140" s="1364" t="s">
        <v>841</v>
      </c>
      <c r="B140" s="1365"/>
      <c r="C140" s="1365"/>
      <c r="D140" s="1365"/>
      <c r="E140" s="1365"/>
      <c r="F140" s="1365"/>
    </row>
    <row r="141" spans="1:6" ht="40" customHeight="1">
      <c r="A141" s="1366" t="s">
        <v>852</v>
      </c>
      <c r="B141" s="1366"/>
      <c r="C141" s="1366"/>
      <c r="D141" s="1366"/>
      <c r="E141" s="1366"/>
      <c r="F141" s="1366"/>
    </row>
    <row r="142" spans="1:6" ht="14.5" customHeight="1"/>
    <row r="143" spans="1:6" ht="14.5" customHeight="1"/>
    <row r="144" spans="1:6" ht="14.5" customHeight="1"/>
    <row r="145" ht="14.5" customHeight="1"/>
    <row r="146" ht="14.5" customHeight="1"/>
    <row r="147" ht="14.5" customHeight="1"/>
    <row r="148" ht="14.5" customHeight="1"/>
    <row r="149" ht="14.5" customHeight="1"/>
    <row r="150" ht="14.5" customHeight="1"/>
    <row r="151" ht="14.5" customHeight="1"/>
    <row r="152" ht="14.5" customHeight="1"/>
    <row r="153" ht="14.5" customHeight="1"/>
    <row r="154" ht="14.5" customHeight="1"/>
    <row r="155" ht="14.5" customHeight="1"/>
    <row r="156" ht="14.5" customHeight="1"/>
    <row r="157" ht="14.5" customHeight="1"/>
    <row r="158" ht="14.5" customHeight="1"/>
    <row r="159" ht="14.5" customHeight="1"/>
    <row r="160" ht="14.5" customHeight="1"/>
    <row r="161" ht="14.5" customHeight="1"/>
    <row r="162" ht="14.5" customHeight="1"/>
    <row r="163" ht="14.5" customHeight="1"/>
    <row r="164" ht="14.5" customHeight="1"/>
    <row r="165" ht="14.5" customHeight="1"/>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row r="203" ht="14.5" customHeight="1"/>
    <row r="204" ht="14.5" customHeight="1"/>
    <row r="205" ht="14.5" customHeight="1"/>
    <row r="206" ht="14.5" customHeight="1"/>
    <row r="207" ht="14.5" customHeight="1"/>
    <row r="208"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row r="232" ht="14.5" customHeight="1"/>
    <row r="233" ht="14.5" customHeight="1"/>
    <row r="234" ht="14.5" customHeight="1"/>
    <row r="235" ht="14.5" customHeight="1"/>
    <row r="236" ht="14.5" customHeight="1"/>
  </sheetData>
  <sortState ref="H8:O26">
    <sortCondition ref="H8:H26"/>
  </sortState>
  <mergeCells count="53">
    <mergeCell ref="A56:F56"/>
    <mergeCell ref="A57:F57"/>
    <mergeCell ref="A58:B58"/>
    <mergeCell ref="A59:F59"/>
    <mergeCell ref="A3:F3"/>
    <mergeCell ref="A6:A8"/>
    <mergeCell ref="B6:B7"/>
    <mergeCell ref="C6:F6"/>
    <mergeCell ref="C7:D7"/>
    <mergeCell ref="E7:F7"/>
    <mergeCell ref="B8:C8"/>
    <mergeCell ref="A28:F28"/>
    <mergeCell ref="A29:F29"/>
    <mergeCell ref="A30:B30"/>
    <mergeCell ref="A31:F31"/>
    <mergeCell ref="A34:A36"/>
    <mergeCell ref="B34:B35"/>
    <mergeCell ref="C34:F34"/>
    <mergeCell ref="C35:D35"/>
    <mergeCell ref="E35:F35"/>
    <mergeCell ref="B36:C36"/>
    <mergeCell ref="B62:B63"/>
    <mergeCell ref="C62:F62"/>
    <mergeCell ref="C63:D63"/>
    <mergeCell ref="E63:F63"/>
    <mergeCell ref="B64:C64"/>
    <mergeCell ref="A141:F141"/>
    <mergeCell ref="A112:F112"/>
    <mergeCell ref="A113:F113"/>
    <mergeCell ref="A115:F115"/>
    <mergeCell ref="A118:A120"/>
    <mergeCell ref="B118:B119"/>
    <mergeCell ref="C118:F118"/>
    <mergeCell ref="C119:D119"/>
    <mergeCell ref="E119:F119"/>
    <mergeCell ref="B120:C120"/>
    <mergeCell ref="A117:F117"/>
    <mergeCell ref="A5:F5"/>
    <mergeCell ref="A33:F33"/>
    <mergeCell ref="A61:F61"/>
    <mergeCell ref="A89:F89"/>
    <mergeCell ref="A140:F140"/>
    <mergeCell ref="A84:F84"/>
    <mergeCell ref="A85:F85"/>
    <mergeCell ref="A86:B86"/>
    <mergeCell ref="A87:F87"/>
    <mergeCell ref="A90:A92"/>
    <mergeCell ref="B90:B91"/>
    <mergeCell ref="C90:F90"/>
    <mergeCell ref="C91:D91"/>
    <mergeCell ref="E91:F91"/>
    <mergeCell ref="B92:C92"/>
    <mergeCell ref="A62:A64"/>
  </mergeCells>
  <hyperlinks>
    <hyperlink ref="A1" location="Inhalt!A1" display="Zurück zum Inhalt"/>
  </hyperlink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7"/>
  <sheetViews>
    <sheetView zoomScale="80" zoomScaleNormal="80" zoomScaleSheetLayoutView="40" workbookViewId="0">
      <pane xSplit="1" topLeftCell="B1" activePane="topRight" state="frozen"/>
      <selection pane="topRight"/>
    </sheetView>
  </sheetViews>
  <sheetFormatPr baseColWidth="10" defaultColWidth="11" defaultRowHeight="14.5"/>
  <cols>
    <col min="1" max="1" width="23.58203125" style="618" customWidth="1"/>
    <col min="2" max="2" width="11.33203125" style="618" customWidth="1"/>
    <col min="3" max="3" width="18.5" style="618" customWidth="1"/>
    <col min="4" max="4" width="23.83203125" style="618" customWidth="1"/>
    <col min="5" max="12" width="11.33203125" style="618" customWidth="1"/>
    <col min="13" max="13" width="23.83203125" style="618" customWidth="1"/>
    <col min="14" max="21" width="11.33203125" style="618" customWidth="1"/>
    <col min="22" max="22" width="17.5" style="618" customWidth="1"/>
    <col min="23" max="16384" width="11" style="618"/>
  </cols>
  <sheetData>
    <row r="1" spans="1:23" ht="14.5" customHeight="1">
      <c r="A1" s="1143" t="s">
        <v>771</v>
      </c>
      <c r="B1" s="566"/>
      <c r="C1" s="677"/>
      <c r="D1" s="677"/>
      <c r="E1" s="677"/>
      <c r="F1" s="677"/>
      <c r="G1" s="677"/>
      <c r="H1" s="677"/>
      <c r="I1" s="677"/>
      <c r="J1" s="677"/>
      <c r="K1" s="677"/>
      <c r="L1" s="678"/>
      <c r="M1" s="678"/>
      <c r="N1" s="678"/>
      <c r="O1" s="678"/>
      <c r="P1" s="678"/>
      <c r="Q1" s="678"/>
      <c r="R1" s="678"/>
      <c r="S1" s="678"/>
      <c r="T1" s="678"/>
      <c r="U1" s="678"/>
    </row>
    <row r="2" spans="1:23" ht="14.5" customHeight="1"/>
    <row r="3" spans="1:23" ht="14.5" customHeight="1">
      <c r="A3" s="1382">
        <v>2022</v>
      </c>
      <c r="B3" s="1382"/>
      <c r="C3" s="1382"/>
      <c r="D3" s="1382"/>
      <c r="E3" s="1382"/>
      <c r="F3" s="1382"/>
      <c r="G3" s="1382"/>
      <c r="H3" s="1382"/>
      <c r="I3" s="1382"/>
      <c r="J3" s="1382"/>
      <c r="K3" s="1382"/>
      <c r="L3" s="1382"/>
      <c r="M3" s="1382"/>
      <c r="N3" s="1382"/>
      <c r="O3" s="1382"/>
      <c r="P3" s="1382"/>
      <c r="Q3" s="1382"/>
      <c r="R3" s="1382"/>
      <c r="S3" s="1382"/>
      <c r="T3" s="1382"/>
      <c r="U3" s="1382"/>
      <c r="V3" s="679"/>
    </row>
    <row r="4" spans="1:23" ht="14.5" customHeight="1"/>
    <row r="5" spans="1:23" ht="14.5" customHeight="1">
      <c r="A5" s="1368" t="s">
        <v>773</v>
      </c>
      <c r="B5" s="1368"/>
      <c r="C5" s="1368"/>
      <c r="D5" s="1368"/>
      <c r="E5" s="1368"/>
      <c r="F5" s="1368"/>
      <c r="G5" s="1368"/>
      <c r="H5" s="1368"/>
      <c r="I5" s="1368"/>
      <c r="J5" s="1368"/>
      <c r="K5" s="1368"/>
      <c r="L5" s="1368"/>
      <c r="M5" s="1368"/>
      <c r="N5" s="1368"/>
      <c r="O5" s="1368"/>
      <c r="P5" s="1368"/>
      <c r="Q5" s="1368"/>
      <c r="R5" s="1368"/>
      <c r="S5" s="1368"/>
      <c r="T5" s="1368"/>
      <c r="U5" s="1368"/>
    </row>
    <row r="6" spans="1:23" ht="14.5" customHeight="1">
      <c r="A6" s="1383" t="s">
        <v>32</v>
      </c>
      <c r="B6" s="1385" t="s">
        <v>463</v>
      </c>
      <c r="C6" s="1370" t="s">
        <v>28</v>
      </c>
      <c r="D6" s="1371"/>
      <c r="E6" s="1371"/>
      <c r="F6" s="1371"/>
      <c r="G6" s="1371"/>
      <c r="H6" s="1371"/>
      <c r="I6" s="1371"/>
      <c r="J6" s="1371"/>
      <c r="K6" s="1371"/>
      <c r="L6" s="1371"/>
      <c r="M6" s="1371"/>
      <c r="N6" s="1371"/>
      <c r="O6" s="1371"/>
      <c r="P6" s="1371"/>
      <c r="Q6" s="1371"/>
      <c r="R6" s="1371"/>
      <c r="S6" s="1371"/>
      <c r="T6" s="1371"/>
      <c r="U6" s="1371"/>
      <c r="V6" s="686"/>
    </row>
    <row r="7" spans="1:23" ht="14.5" customHeight="1">
      <c r="A7" s="1383"/>
      <c r="B7" s="1386"/>
      <c r="C7" s="1388" t="s">
        <v>464</v>
      </c>
      <c r="D7" s="1370" t="s">
        <v>28</v>
      </c>
      <c r="E7" s="1371"/>
      <c r="F7" s="1371"/>
      <c r="G7" s="1371"/>
      <c r="H7" s="1371"/>
      <c r="I7" s="1371"/>
      <c r="J7" s="1371"/>
      <c r="K7" s="1371"/>
      <c r="L7" s="1371"/>
      <c r="M7" s="1371"/>
      <c r="N7" s="1371"/>
      <c r="O7" s="1371"/>
      <c r="P7" s="1371"/>
      <c r="Q7" s="1371"/>
      <c r="R7" s="1371"/>
      <c r="S7" s="1371"/>
      <c r="T7" s="1371"/>
      <c r="U7" s="1371"/>
      <c r="V7" s="686"/>
    </row>
    <row r="8" spans="1:23" ht="65.150000000000006" customHeight="1">
      <c r="A8" s="1383"/>
      <c r="B8" s="1386"/>
      <c r="C8" s="1388"/>
      <c r="D8" s="1377" t="s">
        <v>465</v>
      </c>
      <c r="E8" s="1370" t="s">
        <v>466</v>
      </c>
      <c r="F8" s="1371"/>
      <c r="G8" s="1371"/>
      <c r="H8" s="1371"/>
      <c r="I8" s="1371"/>
      <c r="J8" s="1371"/>
      <c r="K8" s="1371"/>
      <c r="L8" s="1378"/>
      <c r="M8" s="1377" t="s">
        <v>467</v>
      </c>
      <c r="N8" s="1370" t="s">
        <v>466</v>
      </c>
      <c r="O8" s="1371"/>
      <c r="P8" s="1371"/>
      <c r="Q8" s="1371"/>
      <c r="R8" s="1371"/>
      <c r="S8" s="1371"/>
      <c r="T8" s="1371"/>
      <c r="U8" s="1371"/>
      <c r="V8" s="686"/>
    </row>
    <row r="9" spans="1:23" ht="14.5" customHeight="1">
      <c r="A9" s="1383"/>
      <c r="B9" s="1387"/>
      <c r="C9" s="1388"/>
      <c r="D9" s="1377"/>
      <c r="E9" s="1372" t="s">
        <v>42</v>
      </c>
      <c r="F9" s="1373"/>
      <c r="G9" s="1374" t="s">
        <v>33</v>
      </c>
      <c r="H9" s="1375"/>
      <c r="I9" s="1374" t="s">
        <v>34</v>
      </c>
      <c r="J9" s="1375"/>
      <c r="K9" s="1374" t="s">
        <v>35</v>
      </c>
      <c r="L9" s="1375"/>
      <c r="M9" s="1379"/>
      <c r="N9" s="1372" t="s">
        <v>42</v>
      </c>
      <c r="O9" s="1373"/>
      <c r="P9" s="1374" t="s">
        <v>33</v>
      </c>
      <c r="Q9" s="1375"/>
      <c r="R9" s="1374" t="s">
        <v>34</v>
      </c>
      <c r="S9" s="1375"/>
      <c r="T9" s="1374" t="s">
        <v>35</v>
      </c>
      <c r="U9" s="1376"/>
      <c r="V9" s="686"/>
    </row>
    <row r="10" spans="1:23" ht="14.5" customHeight="1" thickBot="1">
      <c r="A10" s="1384"/>
      <c r="B10" s="1380" t="s">
        <v>5</v>
      </c>
      <c r="C10" s="1380"/>
      <c r="D10" s="1380"/>
      <c r="E10" s="1381"/>
      <c r="F10" s="103" t="s">
        <v>40</v>
      </c>
      <c r="G10" s="104" t="s">
        <v>5</v>
      </c>
      <c r="H10" s="103" t="s">
        <v>40</v>
      </c>
      <c r="I10" s="104" t="s">
        <v>5</v>
      </c>
      <c r="J10" s="103" t="s">
        <v>40</v>
      </c>
      <c r="K10" s="104" t="s">
        <v>5</v>
      </c>
      <c r="L10" s="103" t="s">
        <v>40</v>
      </c>
      <c r="M10" s="105" t="s">
        <v>5</v>
      </c>
      <c r="N10" s="106" t="s">
        <v>5</v>
      </c>
      <c r="O10" s="103" t="s">
        <v>40</v>
      </c>
      <c r="P10" s="104" t="s">
        <v>5</v>
      </c>
      <c r="Q10" s="103" t="s">
        <v>40</v>
      </c>
      <c r="R10" s="104" t="s">
        <v>5</v>
      </c>
      <c r="S10" s="103" t="s">
        <v>40</v>
      </c>
      <c r="T10" s="104" t="s">
        <v>5</v>
      </c>
      <c r="U10" s="107" t="s">
        <v>40</v>
      </c>
      <c r="V10" s="676"/>
    </row>
    <row r="11" spans="1:23" ht="14.5" customHeight="1">
      <c r="A11" s="108" t="s">
        <v>11</v>
      </c>
      <c r="B11" s="687">
        <v>446550</v>
      </c>
      <c r="C11" s="109">
        <f>D11+M11</f>
        <v>115688</v>
      </c>
      <c r="D11" s="110">
        <v>15387</v>
      </c>
      <c r="E11" s="111">
        <v>4838</v>
      </c>
      <c r="F11" s="112">
        <v>31.442126470397085</v>
      </c>
      <c r="G11" s="111">
        <v>6250</v>
      </c>
      <c r="H11" s="112">
        <v>40.618704100864363</v>
      </c>
      <c r="I11" s="113">
        <v>3231</v>
      </c>
      <c r="J11" s="114">
        <v>20.998245271982842</v>
      </c>
      <c r="K11" s="113">
        <v>1068</v>
      </c>
      <c r="L11" s="114">
        <v>6.9409241567557025</v>
      </c>
      <c r="M11" s="115">
        <v>100301</v>
      </c>
      <c r="N11" s="113">
        <v>25829</v>
      </c>
      <c r="O11" s="114">
        <v>25.751488021056616</v>
      </c>
      <c r="P11" s="113">
        <v>39946</v>
      </c>
      <c r="Q11" s="114">
        <v>39.826123368660333</v>
      </c>
      <c r="R11" s="113">
        <v>24892</v>
      </c>
      <c r="S11" s="114">
        <v>24.817299927219072</v>
      </c>
      <c r="T11" s="113">
        <v>9634</v>
      </c>
      <c r="U11" s="116">
        <v>9.605088683063979</v>
      </c>
      <c r="V11" s="626"/>
      <c r="W11" s="626"/>
    </row>
    <row r="12" spans="1:23" ht="14.5" customHeight="1">
      <c r="A12" s="117" t="s">
        <v>12</v>
      </c>
      <c r="B12" s="688">
        <v>536836</v>
      </c>
      <c r="C12" s="118">
        <f t="shared" ref="C12:C29" si="0">D12+M12</f>
        <v>95980</v>
      </c>
      <c r="D12" s="119">
        <v>14776</v>
      </c>
      <c r="E12" s="120">
        <v>5632</v>
      </c>
      <c r="F12" s="121">
        <v>38.115863562533839</v>
      </c>
      <c r="G12" s="120">
        <v>5643</v>
      </c>
      <c r="H12" s="121">
        <v>38.19030860855441</v>
      </c>
      <c r="I12" s="122">
        <v>2757</v>
      </c>
      <c r="J12" s="123">
        <v>18.658635625338388</v>
      </c>
      <c r="K12" s="122">
        <v>744</v>
      </c>
      <c r="L12" s="123">
        <v>5.0351922035733621</v>
      </c>
      <c r="M12" s="124">
        <v>81204</v>
      </c>
      <c r="N12" s="122">
        <v>26391</v>
      </c>
      <c r="O12" s="123">
        <v>32.499630560070933</v>
      </c>
      <c r="P12" s="122">
        <v>27544</v>
      </c>
      <c r="Q12" s="123">
        <v>33.919511354120488</v>
      </c>
      <c r="R12" s="122">
        <v>19129</v>
      </c>
      <c r="S12" s="123">
        <v>23.556721343776168</v>
      </c>
      <c r="T12" s="122">
        <v>8140</v>
      </c>
      <c r="U12" s="125">
        <v>10.024136742032413</v>
      </c>
      <c r="V12" s="626"/>
      <c r="W12" s="626"/>
    </row>
    <row r="13" spans="1:23" ht="14.5" customHeight="1">
      <c r="A13" s="108" t="s">
        <v>30</v>
      </c>
      <c r="B13" s="687">
        <v>170687</v>
      </c>
      <c r="C13" s="126">
        <f t="shared" si="0"/>
        <v>57518</v>
      </c>
      <c r="D13" s="110">
        <v>14105</v>
      </c>
      <c r="E13" s="111">
        <v>2381</v>
      </c>
      <c r="F13" s="112">
        <v>16.880538816022685</v>
      </c>
      <c r="G13" s="111">
        <v>4711</v>
      </c>
      <c r="H13" s="112">
        <v>33.399503722084368</v>
      </c>
      <c r="I13" s="113">
        <v>5142</v>
      </c>
      <c r="J13" s="114">
        <v>36.455157745480328</v>
      </c>
      <c r="K13" s="113">
        <v>1871</v>
      </c>
      <c r="L13" s="114">
        <v>13.26479971641262</v>
      </c>
      <c r="M13" s="110">
        <v>43413</v>
      </c>
      <c r="N13" s="111">
        <v>6837</v>
      </c>
      <c r="O13" s="112">
        <v>15.748738857024394</v>
      </c>
      <c r="P13" s="111">
        <v>14088</v>
      </c>
      <c r="Q13" s="112">
        <v>32.451109114781282</v>
      </c>
      <c r="R13" s="111">
        <v>16069</v>
      </c>
      <c r="S13" s="112">
        <v>37.014258401861191</v>
      </c>
      <c r="T13" s="111">
        <v>6419</v>
      </c>
      <c r="U13" s="116">
        <v>14.785893626333127</v>
      </c>
      <c r="V13" s="626"/>
      <c r="W13" s="626"/>
    </row>
    <row r="14" spans="1:23" ht="14.5" customHeight="1">
      <c r="A14" s="127" t="s">
        <v>13</v>
      </c>
      <c r="B14" s="689">
        <v>111637</v>
      </c>
      <c r="C14" s="128">
        <f t="shared" si="0"/>
        <v>8037</v>
      </c>
      <c r="D14" s="119">
        <v>1755</v>
      </c>
      <c r="E14" s="120">
        <v>1230</v>
      </c>
      <c r="F14" s="121">
        <v>70.085470085470078</v>
      </c>
      <c r="G14" s="120">
        <v>428</v>
      </c>
      <c r="H14" s="121">
        <v>24.387464387464387</v>
      </c>
      <c r="I14" s="129" t="s">
        <v>36</v>
      </c>
      <c r="J14" s="123" t="s">
        <v>36</v>
      </c>
      <c r="K14" s="122" t="s">
        <v>36</v>
      </c>
      <c r="L14" s="123" t="s">
        <v>36</v>
      </c>
      <c r="M14" s="119">
        <v>6282</v>
      </c>
      <c r="N14" s="120">
        <v>4541</v>
      </c>
      <c r="O14" s="121">
        <v>72.285896211397642</v>
      </c>
      <c r="P14" s="120">
        <v>1410</v>
      </c>
      <c r="Q14" s="121">
        <v>22.4450811843362</v>
      </c>
      <c r="R14" s="120" t="s">
        <v>36</v>
      </c>
      <c r="S14" s="121" t="s">
        <v>36</v>
      </c>
      <c r="T14" s="120" t="s">
        <v>36</v>
      </c>
      <c r="U14" s="125" t="s">
        <v>36</v>
      </c>
      <c r="V14" s="626"/>
      <c r="W14" s="626"/>
    </row>
    <row r="15" spans="1:23" ht="14.5" customHeight="1">
      <c r="A15" s="130" t="s">
        <v>14</v>
      </c>
      <c r="B15" s="690">
        <v>26994</v>
      </c>
      <c r="C15" s="126">
        <f t="shared" si="0"/>
        <v>11091</v>
      </c>
      <c r="D15" s="110">
        <v>1791</v>
      </c>
      <c r="E15" s="111">
        <v>225</v>
      </c>
      <c r="F15" s="112">
        <v>12.562814070351758</v>
      </c>
      <c r="G15" s="111">
        <v>460</v>
      </c>
      <c r="H15" s="112">
        <v>25.683975432719151</v>
      </c>
      <c r="I15" s="113">
        <v>663</v>
      </c>
      <c r="J15" s="114">
        <v>37.018425460636514</v>
      </c>
      <c r="K15" s="113">
        <v>443</v>
      </c>
      <c r="L15" s="114">
        <v>24.734785036292575</v>
      </c>
      <c r="M15" s="110">
        <v>9300</v>
      </c>
      <c r="N15" s="111">
        <v>923</v>
      </c>
      <c r="O15" s="112">
        <v>9.9247311827956981</v>
      </c>
      <c r="P15" s="111">
        <v>2302</v>
      </c>
      <c r="Q15" s="112">
        <v>24.752688172043012</v>
      </c>
      <c r="R15" s="111">
        <v>3394</v>
      </c>
      <c r="S15" s="112">
        <v>36.494623655913976</v>
      </c>
      <c r="T15" s="111">
        <v>2681</v>
      </c>
      <c r="U15" s="116">
        <v>28.827956989247312</v>
      </c>
      <c r="V15" s="626"/>
      <c r="W15" s="626"/>
    </row>
    <row r="16" spans="1:23" ht="14.5" customHeight="1">
      <c r="A16" s="127" t="s">
        <v>31</v>
      </c>
      <c r="B16" s="689">
        <v>84337</v>
      </c>
      <c r="C16" s="118">
        <f t="shared" si="0"/>
        <v>26201</v>
      </c>
      <c r="D16" s="119">
        <v>7694</v>
      </c>
      <c r="E16" s="120">
        <v>1189</v>
      </c>
      <c r="F16" s="121">
        <v>15.453600207954249</v>
      </c>
      <c r="G16" s="120">
        <v>2523</v>
      </c>
      <c r="H16" s="121">
        <v>32.79178580712243</v>
      </c>
      <c r="I16" s="122">
        <v>2635</v>
      </c>
      <c r="J16" s="123">
        <v>34.247465557577335</v>
      </c>
      <c r="K16" s="122">
        <v>1347</v>
      </c>
      <c r="L16" s="123">
        <v>17.507148427345985</v>
      </c>
      <c r="M16" s="119">
        <v>18507</v>
      </c>
      <c r="N16" s="120">
        <v>2707</v>
      </c>
      <c r="O16" s="121">
        <v>14.626897930512778</v>
      </c>
      <c r="P16" s="120">
        <v>6170</v>
      </c>
      <c r="Q16" s="121">
        <v>33.338736694223812</v>
      </c>
      <c r="R16" s="120">
        <v>6186</v>
      </c>
      <c r="S16" s="121">
        <v>33.425190468471385</v>
      </c>
      <c r="T16" s="120">
        <v>3444</v>
      </c>
      <c r="U16" s="125">
        <v>18.609174906792024</v>
      </c>
      <c r="V16" s="626"/>
      <c r="W16" s="626"/>
    </row>
    <row r="17" spans="1:23" ht="14.5" customHeight="1">
      <c r="A17" s="130" t="s">
        <v>15</v>
      </c>
      <c r="B17" s="690">
        <v>254927</v>
      </c>
      <c r="C17" s="126">
        <f t="shared" si="0"/>
        <v>85983</v>
      </c>
      <c r="D17" s="110">
        <v>12542</v>
      </c>
      <c r="E17" s="111">
        <v>2086</v>
      </c>
      <c r="F17" s="112">
        <v>16.63211608993781</v>
      </c>
      <c r="G17" s="111">
        <v>5494</v>
      </c>
      <c r="H17" s="112">
        <v>43.804815818848667</v>
      </c>
      <c r="I17" s="113">
        <v>3624</v>
      </c>
      <c r="J17" s="114">
        <v>28.894913092010842</v>
      </c>
      <c r="K17" s="113">
        <v>1338</v>
      </c>
      <c r="L17" s="114">
        <v>10.668154999202679</v>
      </c>
      <c r="M17" s="110">
        <v>73441</v>
      </c>
      <c r="N17" s="111">
        <v>10898</v>
      </c>
      <c r="O17" s="112">
        <v>14.839122560967308</v>
      </c>
      <c r="P17" s="111">
        <v>28356</v>
      </c>
      <c r="Q17" s="112">
        <v>38.610585367846298</v>
      </c>
      <c r="R17" s="111">
        <v>22664</v>
      </c>
      <c r="S17" s="112">
        <v>30.86014623983878</v>
      </c>
      <c r="T17" s="111">
        <v>11523</v>
      </c>
      <c r="U17" s="116">
        <v>15.690145831347612</v>
      </c>
      <c r="V17" s="626"/>
      <c r="W17" s="626"/>
    </row>
    <row r="18" spans="1:23" ht="14.5" customHeight="1">
      <c r="A18" s="127" t="s">
        <v>16</v>
      </c>
      <c r="B18" s="689">
        <v>68851</v>
      </c>
      <c r="C18" s="118">
        <f t="shared" si="0"/>
        <v>4741</v>
      </c>
      <c r="D18" s="119">
        <v>1036</v>
      </c>
      <c r="E18" s="120">
        <v>696</v>
      </c>
      <c r="F18" s="121">
        <v>67.181467181467184</v>
      </c>
      <c r="G18" s="120">
        <v>273</v>
      </c>
      <c r="H18" s="121">
        <v>26.351351351351347</v>
      </c>
      <c r="I18" s="129" t="s">
        <v>36</v>
      </c>
      <c r="J18" s="123" t="s">
        <v>36</v>
      </c>
      <c r="K18" s="122" t="s">
        <v>36</v>
      </c>
      <c r="L18" s="123" t="s">
        <v>36</v>
      </c>
      <c r="M18" s="119">
        <v>3705</v>
      </c>
      <c r="N18" s="120">
        <v>2477</v>
      </c>
      <c r="O18" s="121">
        <v>66.855600539811064</v>
      </c>
      <c r="P18" s="120">
        <v>976</v>
      </c>
      <c r="Q18" s="121">
        <v>26.342780026990553</v>
      </c>
      <c r="R18" s="120" t="s">
        <v>36</v>
      </c>
      <c r="S18" s="121" t="s">
        <v>36</v>
      </c>
      <c r="T18" s="120" t="s">
        <v>36</v>
      </c>
      <c r="U18" s="125" t="s">
        <v>36</v>
      </c>
      <c r="V18" s="626"/>
      <c r="W18" s="626"/>
    </row>
    <row r="19" spans="1:23" ht="14.5" customHeight="1">
      <c r="A19" s="130" t="s">
        <v>17</v>
      </c>
      <c r="B19" s="690">
        <v>313570</v>
      </c>
      <c r="C19" s="126">
        <f t="shared" si="0"/>
        <v>60483</v>
      </c>
      <c r="D19" s="110">
        <v>7900</v>
      </c>
      <c r="E19" s="111">
        <v>3068</v>
      </c>
      <c r="F19" s="112">
        <v>38.835443037974684</v>
      </c>
      <c r="G19" s="111">
        <v>3068</v>
      </c>
      <c r="H19" s="112">
        <v>38.835443037974684</v>
      </c>
      <c r="I19" s="113">
        <v>1265</v>
      </c>
      <c r="J19" s="114">
        <v>16.0126582278481</v>
      </c>
      <c r="K19" s="131">
        <v>499</v>
      </c>
      <c r="L19" s="132">
        <v>6.3164556962025316</v>
      </c>
      <c r="M19" s="110">
        <v>52583</v>
      </c>
      <c r="N19" s="111">
        <v>18717</v>
      </c>
      <c r="O19" s="112">
        <v>35.595154327444227</v>
      </c>
      <c r="P19" s="111">
        <v>19950</v>
      </c>
      <c r="Q19" s="112">
        <v>37.940018637202137</v>
      </c>
      <c r="R19" s="111">
        <v>10275</v>
      </c>
      <c r="S19" s="112">
        <v>19.540535914649222</v>
      </c>
      <c r="T19" s="111">
        <v>3641</v>
      </c>
      <c r="U19" s="116">
        <v>6.9242911207044111</v>
      </c>
      <c r="V19" s="626"/>
      <c r="W19" s="626"/>
    </row>
    <row r="20" spans="1:23" ht="14.5" customHeight="1">
      <c r="A20" s="127" t="s">
        <v>18</v>
      </c>
      <c r="B20" s="689">
        <v>651328</v>
      </c>
      <c r="C20" s="118">
        <f t="shared" si="0"/>
        <v>180421</v>
      </c>
      <c r="D20" s="124">
        <v>20557</v>
      </c>
      <c r="E20" s="122">
        <v>5266</v>
      </c>
      <c r="F20" s="123">
        <v>25.616578294498225</v>
      </c>
      <c r="G20" s="122">
        <v>7574</v>
      </c>
      <c r="H20" s="123">
        <v>36.843897455854453</v>
      </c>
      <c r="I20" s="122">
        <v>5432</v>
      </c>
      <c r="J20" s="123">
        <v>26.424089118061971</v>
      </c>
      <c r="K20" s="122">
        <v>2285</v>
      </c>
      <c r="L20" s="123">
        <v>11.115435131585349</v>
      </c>
      <c r="M20" s="119">
        <v>159864</v>
      </c>
      <c r="N20" s="120">
        <v>35675</v>
      </c>
      <c r="O20" s="121">
        <v>22.315843466946905</v>
      </c>
      <c r="P20" s="120">
        <v>56415</v>
      </c>
      <c r="Q20" s="121">
        <v>35.289370965320522</v>
      </c>
      <c r="R20" s="120">
        <v>45867</v>
      </c>
      <c r="S20" s="121">
        <v>28.69126257318721</v>
      </c>
      <c r="T20" s="120">
        <v>21907</v>
      </c>
      <c r="U20" s="125">
        <v>13.703522994545365</v>
      </c>
      <c r="V20" s="626"/>
      <c r="W20" s="626"/>
    </row>
    <row r="21" spans="1:23" ht="14.5" customHeight="1">
      <c r="A21" s="130" t="s">
        <v>19</v>
      </c>
      <c r="B21" s="690">
        <v>161456</v>
      </c>
      <c r="C21" s="126">
        <f t="shared" si="0"/>
        <v>37213</v>
      </c>
      <c r="D21" s="133">
        <v>5346</v>
      </c>
      <c r="E21" s="113">
        <v>2121</v>
      </c>
      <c r="F21" s="114">
        <v>39.674523007856344</v>
      </c>
      <c r="G21" s="113">
        <v>2077</v>
      </c>
      <c r="H21" s="114">
        <v>38.851477740366633</v>
      </c>
      <c r="I21" s="113">
        <v>994</v>
      </c>
      <c r="J21" s="114">
        <v>18.593340815563035</v>
      </c>
      <c r="K21" s="113">
        <v>154</v>
      </c>
      <c r="L21" s="114">
        <v>2.880658436213992</v>
      </c>
      <c r="M21" s="110">
        <v>31867</v>
      </c>
      <c r="N21" s="111">
        <v>10754</v>
      </c>
      <c r="O21" s="112">
        <v>33.746508927730886</v>
      </c>
      <c r="P21" s="111">
        <v>11987</v>
      </c>
      <c r="Q21" s="112">
        <v>37.615715316785391</v>
      </c>
      <c r="R21" s="111">
        <v>7479</v>
      </c>
      <c r="S21" s="112">
        <v>23.469419775943766</v>
      </c>
      <c r="T21" s="111">
        <v>1647</v>
      </c>
      <c r="U21" s="116">
        <v>5.168355979539963</v>
      </c>
      <c r="V21" s="626"/>
      <c r="W21" s="626"/>
    </row>
    <row r="22" spans="1:23" ht="14.5" customHeight="1">
      <c r="A22" s="127" t="s">
        <v>20</v>
      </c>
      <c r="B22" s="689">
        <v>34703</v>
      </c>
      <c r="C22" s="118">
        <f t="shared" si="0"/>
        <v>7484</v>
      </c>
      <c r="D22" s="119">
        <v>899</v>
      </c>
      <c r="E22" s="120">
        <v>287</v>
      </c>
      <c r="F22" s="121">
        <v>31.92436040044494</v>
      </c>
      <c r="G22" s="120">
        <v>431</v>
      </c>
      <c r="H22" s="121">
        <v>47.942157953281423</v>
      </c>
      <c r="I22" s="120">
        <v>141</v>
      </c>
      <c r="J22" s="121">
        <v>15.684093437152391</v>
      </c>
      <c r="K22" s="120">
        <v>40</v>
      </c>
      <c r="L22" s="121">
        <v>4.4493882091212456</v>
      </c>
      <c r="M22" s="119">
        <v>6585</v>
      </c>
      <c r="N22" s="120">
        <v>2340</v>
      </c>
      <c r="O22" s="121">
        <v>35.535307517084277</v>
      </c>
      <c r="P22" s="120">
        <v>2793</v>
      </c>
      <c r="Q22" s="121">
        <v>42.414578587699317</v>
      </c>
      <c r="R22" s="120">
        <v>1210</v>
      </c>
      <c r="S22" s="121">
        <v>18.375094912680336</v>
      </c>
      <c r="T22" s="120">
        <v>242</v>
      </c>
      <c r="U22" s="125">
        <v>3.6750189825360673</v>
      </c>
      <c r="V22" s="626"/>
      <c r="W22" s="626"/>
    </row>
    <row r="23" spans="1:23" ht="14.5" customHeight="1">
      <c r="A23" s="130" t="s">
        <v>21</v>
      </c>
      <c r="B23" s="690">
        <v>182753</v>
      </c>
      <c r="C23" s="134">
        <f t="shared" si="0"/>
        <v>15987</v>
      </c>
      <c r="D23" s="110">
        <v>3215</v>
      </c>
      <c r="E23" s="111">
        <v>1962</v>
      </c>
      <c r="F23" s="112">
        <v>61.026438569206846</v>
      </c>
      <c r="G23" s="111">
        <v>987</v>
      </c>
      <c r="H23" s="112">
        <v>30.699844479004668</v>
      </c>
      <c r="I23" s="111">
        <v>188</v>
      </c>
      <c r="J23" s="112">
        <v>5.847589424572317</v>
      </c>
      <c r="K23" s="111">
        <v>78</v>
      </c>
      <c r="L23" s="112">
        <v>2.4261275272161744</v>
      </c>
      <c r="M23" s="110">
        <v>12772</v>
      </c>
      <c r="N23" s="111">
        <v>7505</v>
      </c>
      <c r="O23" s="112">
        <v>58.761352959599122</v>
      </c>
      <c r="P23" s="111">
        <v>4150</v>
      </c>
      <c r="Q23" s="112">
        <v>32.492953335421234</v>
      </c>
      <c r="R23" s="111">
        <v>861</v>
      </c>
      <c r="S23" s="112">
        <v>6.7413091136861887</v>
      </c>
      <c r="T23" s="111">
        <v>256</v>
      </c>
      <c r="U23" s="116">
        <v>2.0043845912934546</v>
      </c>
      <c r="V23" s="626"/>
      <c r="W23" s="626"/>
    </row>
    <row r="24" spans="1:23" ht="14.5" customHeight="1">
      <c r="A24" s="127" t="s">
        <v>22</v>
      </c>
      <c r="B24" s="689">
        <v>92824</v>
      </c>
      <c r="C24" s="118">
        <f t="shared" si="0"/>
        <v>7394</v>
      </c>
      <c r="D24" s="119">
        <v>1704</v>
      </c>
      <c r="E24" s="120">
        <v>1018</v>
      </c>
      <c r="F24" s="121">
        <v>59.741784037558688</v>
      </c>
      <c r="G24" s="120">
        <v>491</v>
      </c>
      <c r="H24" s="121">
        <v>28.814553990610332</v>
      </c>
      <c r="I24" s="120" t="s">
        <v>36</v>
      </c>
      <c r="J24" s="121" t="s">
        <v>36</v>
      </c>
      <c r="K24" s="120" t="s">
        <v>36</v>
      </c>
      <c r="L24" s="121" t="s">
        <v>36</v>
      </c>
      <c r="M24" s="124">
        <v>5690</v>
      </c>
      <c r="N24" s="122">
        <v>3329</v>
      </c>
      <c r="O24" s="123">
        <v>58.506151142355009</v>
      </c>
      <c r="P24" s="122">
        <v>1591</v>
      </c>
      <c r="Q24" s="123">
        <v>27.961335676625659</v>
      </c>
      <c r="R24" s="122" t="s">
        <v>36</v>
      </c>
      <c r="S24" s="123" t="s">
        <v>36</v>
      </c>
      <c r="T24" s="122" t="s">
        <v>36</v>
      </c>
      <c r="U24" s="125" t="s">
        <v>36</v>
      </c>
      <c r="V24" s="626"/>
      <c r="W24" s="626"/>
    </row>
    <row r="25" spans="1:23" ht="14.5" customHeight="1">
      <c r="A25" s="135" t="s">
        <v>23</v>
      </c>
      <c r="B25" s="691">
        <v>109249</v>
      </c>
      <c r="C25" s="136">
        <f t="shared" si="0"/>
        <v>17546</v>
      </c>
      <c r="D25" s="133">
        <v>2338</v>
      </c>
      <c r="E25" s="113">
        <v>1102</v>
      </c>
      <c r="F25" s="114">
        <v>47.134302822925576</v>
      </c>
      <c r="G25" s="113">
        <v>754</v>
      </c>
      <c r="H25" s="114">
        <v>32.24978614200171</v>
      </c>
      <c r="I25" s="113">
        <v>285</v>
      </c>
      <c r="J25" s="114">
        <v>12.189905902480753</v>
      </c>
      <c r="K25" s="113">
        <v>197</v>
      </c>
      <c r="L25" s="114">
        <v>8.4260051325919587</v>
      </c>
      <c r="M25" s="133">
        <v>15208</v>
      </c>
      <c r="N25" s="113">
        <v>6374</v>
      </c>
      <c r="O25" s="114">
        <v>41.912151499210943</v>
      </c>
      <c r="P25" s="113">
        <v>5178</v>
      </c>
      <c r="Q25" s="114">
        <v>34.047869542346135</v>
      </c>
      <c r="R25" s="113">
        <v>2304</v>
      </c>
      <c r="S25" s="114">
        <v>15.149921094160968</v>
      </c>
      <c r="T25" s="113">
        <v>1352</v>
      </c>
      <c r="U25" s="116">
        <v>8.8900578642819568</v>
      </c>
      <c r="V25" s="626"/>
      <c r="W25" s="626"/>
    </row>
    <row r="26" spans="1:23" ht="14.5" customHeight="1" thickBot="1">
      <c r="A26" s="127" t="s">
        <v>24</v>
      </c>
      <c r="B26" s="689">
        <v>90557</v>
      </c>
      <c r="C26" s="128">
        <f t="shared" si="0"/>
        <v>7753</v>
      </c>
      <c r="D26" s="124">
        <v>1803</v>
      </c>
      <c r="E26" s="122">
        <v>1117</v>
      </c>
      <c r="F26" s="123">
        <v>61.952301719356626</v>
      </c>
      <c r="G26" s="122">
        <v>614</v>
      </c>
      <c r="H26" s="123">
        <v>34.054353854686632</v>
      </c>
      <c r="I26" s="122">
        <v>72</v>
      </c>
      <c r="J26" s="123">
        <v>3.9933444259567388</v>
      </c>
      <c r="K26" s="122">
        <v>0</v>
      </c>
      <c r="L26" s="123">
        <v>0</v>
      </c>
      <c r="M26" s="124">
        <v>5950</v>
      </c>
      <c r="N26" s="122">
        <v>3422</v>
      </c>
      <c r="O26" s="123">
        <v>57.512605042016808</v>
      </c>
      <c r="P26" s="122">
        <v>2237</v>
      </c>
      <c r="Q26" s="123">
        <v>37.596638655462186</v>
      </c>
      <c r="R26" s="122">
        <v>291</v>
      </c>
      <c r="S26" s="123">
        <v>4.8907563025210088</v>
      </c>
      <c r="T26" s="122">
        <v>0</v>
      </c>
      <c r="U26" s="125">
        <v>0</v>
      </c>
      <c r="V26" s="626"/>
      <c r="W26" s="626"/>
    </row>
    <row r="27" spans="1:23" ht="14.5" customHeight="1">
      <c r="A27" s="680" t="s">
        <v>26</v>
      </c>
      <c r="B27" s="681">
        <v>2619950</v>
      </c>
      <c r="C27" s="682">
        <f t="shared" si="0"/>
        <v>638090</v>
      </c>
      <c r="D27" s="682">
        <v>89230</v>
      </c>
      <c r="E27" s="137">
        <v>25814</v>
      </c>
      <c r="F27" s="138">
        <v>28.929732152863387</v>
      </c>
      <c r="G27" s="137">
        <v>34274</v>
      </c>
      <c r="H27" s="94">
        <v>38.410848369382492</v>
      </c>
      <c r="I27" s="137">
        <v>21027</v>
      </c>
      <c r="J27" s="94">
        <v>23.56494452538384</v>
      </c>
      <c r="K27" s="93">
        <v>8115</v>
      </c>
      <c r="L27" s="94">
        <v>9.0944749523702804</v>
      </c>
      <c r="M27" s="92">
        <v>548860</v>
      </c>
      <c r="N27" s="137">
        <v>140608</v>
      </c>
      <c r="O27" s="94">
        <v>25.618190431075323</v>
      </c>
      <c r="P27" s="137">
        <v>200641</v>
      </c>
      <c r="Q27" s="94">
        <v>36.555952337572421</v>
      </c>
      <c r="R27" s="137">
        <v>143400</v>
      </c>
      <c r="S27" s="94">
        <v>26.126881171883543</v>
      </c>
      <c r="T27" s="93">
        <v>64211</v>
      </c>
      <c r="U27" s="95">
        <v>11.698976059468718</v>
      </c>
      <c r="V27" s="626"/>
      <c r="W27" s="626"/>
    </row>
    <row r="28" spans="1:23" ht="14.5" customHeight="1">
      <c r="A28" s="683" t="s">
        <v>25</v>
      </c>
      <c r="B28" s="692">
        <v>717309</v>
      </c>
      <c r="C28" s="684">
        <f t="shared" si="0"/>
        <v>101430</v>
      </c>
      <c r="D28" s="684">
        <v>23618</v>
      </c>
      <c r="E28" s="97">
        <v>8404</v>
      </c>
      <c r="F28" s="139">
        <v>35.58302989245491</v>
      </c>
      <c r="G28" s="140">
        <v>7504</v>
      </c>
      <c r="H28" s="98">
        <v>31.772377000592765</v>
      </c>
      <c r="I28" s="140">
        <v>5708</v>
      </c>
      <c r="J28" s="98">
        <v>24.168007451943431</v>
      </c>
      <c r="K28" s="140">
        <v>2002</v>
      </c>
      <c r="L28" s="98">
        <v>8.4765856550088916</v>
      </c>
      <c r="M28" s="96">
        <v>77812</v>
      </c>
      <c r="N28" s="97">
        <v>28111</v>
      </c>
      <c r="O28" s="98">
        <v>36.126818485580628</v>
      </c>
      <c r="P28" s="140">
        <v>24452</v>
      </c>
      <c r="Q28" s="98">
        <v>31.424458952346683</v>
      </c>
      <c r="R28" s="140">
        <v>18383</v>
      </c>
      <c r="S28" s="98">
        <v>23.624890762350283</v>
      </c>
      <c r="T28" s="140">
        <v>6866</v>
      </c>
      <c r="U28" s="99">
        <v>8.8238317997224076</v>
      </c>
      <c r="V28" s="626"/>
      <c r="W28" s="626"/>
    </row>
    <row r="29" spans="1:23" ht="14.5" customHeight="1">
      <c r="A29" s="693" t="s">
        <v>27</v>
      </c>
      <c r="B29" s="694">
        <v>3337259</v>
      </c>
      <c r="C29" s="695">
        <f t="shared" si="0"/>
        <v>739520</v>
      </c>
      <c r="D29" s="695">
        <v>112848</v>
      </c>
      <c r="E29" s="672">
        <v>34218</v>
      </c>
      <c r="F29" s="696">
        <v>30.322203317737134</v>
      </c>
      <c r="G29" s="697">
        <v>41778</v>
      </c>
      <c r="H29" s="673">
        <v>37.021480221182472</v>
      </c>
      <c r="I29" s="697">
        <v>26735</v>
      </c>
      <c r="J29" s="673">
        <v>23.691159790160217</v>
      </c>
      <c r="K29" s="697">
        <v>10117</v>
      </c>
      <c r="L29" s="673">
        <v>8.9651566709201749</v>
      </c>
      <c r="M29" s="698">
        <v>626672</v>
      </c>
      <c r="N29" s="672">
        <v>168719</v>
      </c>
      <c r="O29" s="673">
        <v>26.923015548803843</v>
      </c>
      <c r="P29" s="697">
        <v>225093</v>
      </c>
      <c r="Q29" s="673">
        <v>35.918790052850611</v>
      </c>
      <c r="R29" s="697">
        <v>161783</v>
      </c>
      <c r="S29" s="673">
        <v>25.816216457732278</v>
      </c>
      <c r="T29" s="697">
        <v>71077</v>
      </c>
      <c r="U29" s="674">
        <v>11.341977940613271</v>
      </c>
      <c r="V29" s="626"/>
      <c r="W29" s="626"/>
    </row>
    <row r="30" spans="1:23" ht="14.5" customHeight="1">
      <c r="A30" s="1369" t="s">
        <v>774</v>
      </c>
      <c r="B30" s="1369"/>
      <c r="C30" s="1369"/>
      <c r="D30" s="1369"/>
      <c r="E30" s="1369"/>
      <c r="F30" s="1369"/>
      <c r="G30" s="1369"/>
      <c r="H30" s="1369"/>
      <c r="I30" s="1369"/>
      <c r="J30" s="1369"/>
      <c r="K30" s="1369"/>
      <c r="L30" s="1369"/>
      <c r="M30" s="1369"/>
      <c r="N30" s="1369"/>
      <c r="O30" s="1369"/>
      <c r="P30" s="1369"/>
      <c r="Q30" s="1369"/>
      <c r="R30" s="1369"/>
      <c r="S30" s="1369"/>
      <c r="T30" s="1369"/>
      <c r="U30" s="1369"/>
      <c r="V30" s="626"/>
    </row>
    <row r="31" spans="1:23" ht="14.5" customHeight="1">
      <c r="A31" s="1366" t="s">
        <v>839</v>
      </c>
      <c r="B31" s="1366"/>
      <c r="C31" s="1366"/>
      <c r="D31" s="1366"/>
      <c r="E31" s="1366"/>
      <c r="F31" s="1366"/>
      <c r="G31" s="1366"/>
      <c r="H31" s="1366"/>
      <c r="I31" s="1366"/>
      <c r="J31" s="1366"/>
      <c r="K31" s="1366"/>
      <c r="L31" s="1366"/>
      <c r="M31" s="1366"/>
      <c r="N31" s="1366"/>
      <c r="O31" s="1366"/>
      <c r="P31" s="1366"/>
      <c r="Q31" s="1366"/>
      <c r="R31" s="1366"/>
      <c r="S31" s="1366"/>
      <c r="T31" s="1366"/>
      <c r="U31" s="1366"/>
      <c r="V31" s="626"/>
    </row>
    <row r="32" spans="1:23" ht="14.5" customHeight="1">
      <c r="A32" s="1366" t="s">
        <v>848</v>
      </c>
      <c r="B32" s="1366"/>
      <c r="C32" s="1366"/>
      <c r="D32" s="1366"/>
      <c r="E32" s="1366"/>
      <c r="F32" s="1366"/>
      <c r="G32" s="1366"/>
      <c r="H32" s="1366"/>
      <c r="I32" s="1366"/>
      <c r="J32" s="1366"/>
      <c r="K32" s="1366"/>
      <c r="L32" s="1366"/>
      <c r="M32" s="1366"/>
      <c r="N32" s="1366"/>
      <c r="O32" s="1366"/>
      <c r="P32" s="1366"/>
      <c r="Q32" s="1366"/>
      <c r="R32" s="1366"/>
      <c r="S32" s="1366"/>
      <c r="T32" s="1366"/>
      <c r="U32" s="1366"/>
      <c r="V32" s="626"/>
    </row>
    <row r="33" spans="1:22" ht="14.5" customHeight="1">
      <c r="V33" s="626"/>
    </row>
    <row r="34" spans="1:22" ht="14.5" customHeight="1">
      <c r="A34" s="1382">
        <v>2021</v>
      </c>
      <c r="B34" s="1382"/>
      <c r="C34" s="1382"/>
      <c r="D34" s="1382"/>
      <c r="E34" s="1382"/>
      <c r="F34" s="1382"/>
      <c r="G34" s="1382"/>
      <c r="H34" s="1382"/>
      <c r="I34" s="1382"/>
      <c r="J34" s="1382"/>
      <c r="K34" s="1382"/>
      <c r="L34" s="1382"/>
      <c r="M34" s="1382"/>
      <c r="N34" s="1382"/>
      <c r="O34" s="1382"/>
      <c r="P34" s="1382"/>
      <c r="Q34" s="1382"/>
      <c r="R34" s="1382"/>
      <c r="S34" s="1382"/>
      <c r="T34" s="1382"/>
      <c r="U34" s="1382"/>
      <c r="V34" s="626"/>
    </row>
    <row r="35" spans="1:22" ht="14.5" customHeight="1">
      <c r="A35" s="566"/>
      <c r="B35" s="685"/>
      <c r="C35" s="685"/>
      <c r="D35" s="685"/>
      <c r="E35" s="685"/>
      <c r="F35" s="685"/>
      <c r="G35" s="685"/>
      <c r="H35" s="685"/>
      <c r="I35" s="685"/>
      <c r="J35" s="685"/>
      <c r="K35" s="685"/>
      <c r="V35" s="626"/>
    </row>
    <row r="36" spans="1:22" ht="14.5" customHeight="1">
      <c r="A36" s="1368" t="s">
        <v>775</v>
      </c>
      <c r="B36" s="1368"/>
      <c r="C36" s="1368"/>
      <c r="D36" s="1368"/>
      <c r="E36" s="1368"/>
      <c r="F36" s="1368"/>
      <c r="G36" s="1368"/>
      <c r="H36" s="1368"/>
      <c r="I36" s="1368"/>
      <c r="J36" s="1368"/>
      <c r="K36" s="1368"/>
      <c r="L36" s="1368"/>
      <c r="M36" s="1368"/>
      <c r="N36" s="1368"/>
      <c r="O36" s="1368"/>
      <c r="P36" s="1368"/>
      <c r="Q36" s="1368"/>
      <c r="R36" s="1368"/>
      <c r="S36" s="1368"/>
      <c r="T36" s="1368"/>
      <c r="U36" s="1368"/>
      <c r="V36" s="626"/>
    </row>
    <row r="37" spans="1:22" ht="14.5" customHeight="1">
      <c r="A37" s="1383" t="s">
        <v>32</v>
      </c>
      <c r="B37" s="1385" t="s">
        <v>463</v>
      </c>
      <c r="C37" s="1370" t="s">
        <v>28</v>
      </c>
      <c r="D37" s="1371"/>
      <c r="E37" s="1371"/>
      <c r="F37" s="1371"/>
      <c r="G37" s="1371"/>
      <c r="H37" s="1371"/>
      <c r="I37" s="1371"/>
      <c r="J37" s="1371"/>
      <c r="K37" s="1371"/>
      <c r="L37" s="1371"/>
      <c r="M37" s="1371"/>
      <c r="N37" s="1371"/>
      <c r="O37" s="1371"/>
      <c r="P37" s="1371"/>
      <c r="Q37" s="1371"/>
      <c r="R37" s="1371"/>
      <c r="S37" s="1371"/>
      <c r="T37" s="1371"/>
      <c r="U37" s="1371"/>
      <c r="V37" s="626"/>
    </row>
    <row r="38" spans="1:22" ht="14.5" customHeight="1">
      <c r="A38" s="1383"/>
      <c r="B38" s="1386"/>
      <c r="C38" s="1388" t="s">
        <v>464</v>
      </c>
      <c r="D38" s="1370" t="s">
        <v>28</v>
      </c>
      <c r="E38" s="1371"/>
      <c r="F38" s="1371"/>
      <c r="G38" s="1371"/>
      <c r="H38" s="1371"/>
      <c r="I38" s="1371"/>
      <c r="J38" s="1371"/>
      <c r="K38" s="1371"/>
      <c r="L38" s="1371"/>
      <c r="M38" s="1371"/>
      <c r="N38" s="1371"/>
      <c r="O38" s="1371"/>
      <c r="P38" s="1371"/>
      <c r="Q38" s="1371"/>
      <c r="R38" s="1371"/>
      <c r="S38" s="1371"/>
      <c r="T38" s="1371"/>
      <c r="U38" s="1371"/>
      <c r="V38" s="626"/>
    </row>
    <row r="39" spans="1:22" ht="65.150000000000006" customHeight="1">
      <c r="A39" s="1383"/>
      <c r="B39" s="1386"/>
      <c r="C39" s="1388"/>
      <c r="D39" s="1377" t="s">
        <v>465</v>
      </c>
      <c r="E39" s="1370" t="s">
        <v>466</v>
      </c>
      <c r="F39" s="1371"/>
      <c r="G39" s="1371"/>
      <c r="H39" s="1371"/>
      <c r="I39" s="1371"/>
      <c r="J39" s="1371"/>
      <c r="K39" s="1371"/>
      <c r="L39" s="1378"/>
      <c r="M39" s="1377" t="s">
        <v>467</v>
      </c>
      <c r="N39" s="1370" t="s">
        <v>466</v>
      </c>
      <c r="O39" s="1371"/>
      <c r="P39" s="1371"/>
      <c r="Q39" s="1371"/>
      <c r="R39" s="1371"/>
      <c r="S39" s="1371"/>
      <c r="T39" s="1371"/>
      <c r="U39" s="1371"/>
      <c r="V39" s="626"/>
    </row>
    <row r="40" spans="1:22" ht="14.5" customHeight="1">
      <c r="A40" s="1383"/>
      <c r="B40" s="1387"/>
      <c r="C40" s="1388"/>
      <c r="D40" s="1377"/>
      <c r="E40" s="1372" t="s">
        <v>42</v>
      </c>
      <c r="F40" s="1373"/>
      <c r="G40" s="1374" t="s">
        <v>33</v>
      </c>
      <c r="H40" s="1375"/>
      <c r="I40" s="1374" t="s">
        <v>34</v>
      </c>
      <c r="J40" s="1375"/>
      <c r="K40" s="1374" t="s">
        <v>35</v>
      </c>
      <c r="L40" s="1375"/>
      <c r="M40" s="1379"/>
      <c r="N40" s="1372" t="s">
        <v>42</v>
      </c>
      <c r="O40" s="1373"/>
      <c r="P40" s="1374" t="s">
        <v>33</v>
      </c>
      <c r="Q40" s="1375"/>
      <c r="R40" s="1374" t="s">
        <v>34</v>
      </c>
      <c r="S40" s="1375"/>
      <c r="T40" s="1374" t="s">
        <v>35</v>
      </c>
      <c r="U40" s="1376"/>
      <c r="V40" s="626"/>
    </row>
    <row r="41" spans="1:22" ht="14.5" customHeight="1" thickBot="1">
      <c r="A41" s="1384"/>
      <c r="B41" s="1380" t="s">
        <v>5</v>
      </c>
      <c r="C41" s="1380"/>
      <c r="D41" s="1380"/>
      <c r="E41" s="1381"/>
      <c r="F41" s="103" t="s">
        <v>40</v>
      </c>
      <c r="G41" s="104" t="s">
        <v>5</v>
      </c>
      <c r="H41" s="103" t="s">
        <v>40</v>
      </c>
      <c r="I41" s="104" t="s">
        <v>5</v>
      </c>
      <c r="J41" s="103" t="s">
        <v>40</v>
      </c>
      <c r="K41" s="104" t="s">
        <v>5</v>
      </c>
      <c r="L41" s="103" t="s">
        <v>40</v>
      </c>
      <c r="M41" s="105" t="s">
        <v>5</v>
      </c>
      <c r="N41" s="106" t="s">
        <v>5</v>
      </c>
      <c r="O41" s="103" t="s">
        <v>40</v>
      </c>
      <c r="P41" s="104" t="s">
        <v>5</v>
      </c>
      <c r="Q41" s="103" t="s">
        <v>40</v>
      </c>
      <c r="R41" s="104" t="s">
        <v>5</v>
      </c>
      <c r="S41" s="103" t="s">
        <v>40</v>
      </c>
      <c r="T41" s="104" t="s">
        <v>5</v>
      </c>
      <c r="U41" s="107" t="s">
        <v>40</v>
      </c>
      <c r="V41" s="626"/>
    </row>
    <row r="42" spans="1:22" ht="14.5" customHeight="1">
      <c r="A42" s="108" t="s">
        <v>11</v>
      </c>
      <c r="B42" s="687">
        <v>431527</v>
      </c>
      <c r="C42" s="109">
        <v>111107</v>
      </c>
      <c r="D42" s="110">
        <v>14488</v>
      </c>
      <c r="E42" s="111">
        <v>4624</v>
      </c>
      <c r="F42" s="112">
        <v>31.916068470458299</v>
      </c>
      <c r="G42" s="111">
        <v>5854</v>
      </c>
      <c r="H42" s="112">
        <v>40.405853119823306</v>
      </c>
      <c r="I42" s="113">
        <v>3037</v>
      </c>
      <c r="J42" s="114">
        <v>20.962175593594697</v>
      </c>
      <c r="K42" s="113">
        <v>973</v>
      </c>
      <c r="L42" s="114">
        <v>6.7159028161236884</v>
      </c>
      <c r="M42" s="115">
        <v>96619</v>
      </c>
      <c r="N42" s="113">
        <v>24818</v>
      </c>
      <c r="O42" s="114">
        <v>25.686459185046417</v>
      </c>
      <c r="P42" s="113">
        <v>38948</v>
      </c>
      <c r="Q42" s="114">
        <v>40.310911932435651</v>
      </c>
      <c r="R42" s="113">
        <v>23673</v>
      </c>
      <c r="S42" s="114">
        <v>24.501392065742763</v>
      </c>
      <c r="T42" s="113">
        <v>9180</v>
      </c>
      <c r="U42" s="116">
        <v>9.5012368167751688</v>
      </c>
      <c r="V42" s="626"/>
    </row>
    <row r="43" spans="1:22" ht="14.5" customHeight="1">
      <c r="A43" s="117" t="s">
        <v>12</v>
      </c>
      <c r="B43" s="688">
        <v>521161</v>
      </c>
      <c r="C43" s="118">
        <v>93182</v>
      </c>
      <c r="D43" s="119">
        <v>13812</v>
      </c>
      <c r="E43" s="120">
        <v>5437</v>
      </c>
      <c r="F43" s="121">
        <v>39.364320880393862</v>
      </c>
      <c r="G43" s="120">
        <v>5263</v>
      </c>
      <c r="H43" s="121">
        <v>38.104546770923839</v>
      </c>
      <c r="I43" s="122">
        <v>2345</v>
      </c>
      <c r="J43" s="123">
        <v>16.977990153489721</v>
      </c>
      <c r="K43" s="122">
        <v>767</v>
      </c>
      <c r="L43" s="123">
        <v>5.5531421951925859</v>
      </c>
      <c r="M43" s="124">
        <v>79370</v>
      </c>
      <c r="N43" s="122">
        <v>25449</v>
      </c>
      <c r="O43" s="123">
        <v>32.063752047373065</v>
      </c>
      <c r="P43" s="122">
        <v>26579</v>
      </c>
      <c r="Q43" s="123">
        <v>33.487463777245814</v>
      </c>
      <c r="R43" s="122">
        <v>19176</v>
      </c>
      <c r="S43" s="123">
        <v>24.160262063752047</v>
      </c>
      <c r="T43" s="122">
        <v>8166</v>
      </c>
      <c r="U43" s="125">
        <v>10.28852211162908</v>
      </c>
      <c r="V43" s="626"/>
    </row>
    <row r="44" spans="1:22" ht="14.5" customHeight="1">
      <c r="A44" s="108" t="s">
        <v>30</v>
      </c>
      <c r="B44" s="687">
        <v>168470</v>
      </c>
      <c r="C44" s="126">
        <v>54748</v>
      </c>
      <c r="D44" s="110">
        <v>12641</v>
      </c>
      <c r="E44" s="111">
        <v>2237</v>
      </c>
      <c r="F44" s="112">
        <v>17.69638477968515</v>
      </c>
      <c r="G44" s="111">
        <v>4280</v>
      </c>
      <c r="H44" s="112">
        <v>33.85808084803417</v>
      </c>
      <c r="I44" s="113">
        <v>4561</v>
      </c>
      <c r="J44" s="114">
        <v>36.081006249505577</v>
      </c>
      <c r="K44" s="113">
        <v>1563</v>
      </c>
      <c r="L44" s="114">
        <v>12.364528122775097</v>
      </c>
      <c r="M44" s="110">
        <v>42107</v>
      </c>
      <c r="N44" s="111">
        <v>6980</v>
      </c>
      <c r="O44" s="112">
        <v>16.576816206331486</v>
      </c>
      <c r="P44" s="111">
        <v>13671</v>
      </c>
      <c r="Q44" s="112">
        <v>32.467285724463871</v>
      </c>
      <c r="R44" s="111">
        <v>15286</v>
      </c>
      <c r="S44" s="112">
        <v>36.302752511458905</v>
      </c>
      <c r="T44" s="111">
        <v>6170</v>
      </c>
      <c r="U44" s="116">
        <v>14.653145557745741</v>
      </c>
      <c r="V44" s="626"/>
    </row>
    <row r="45" spans="1:22" ht="14.5" customHeight="1">
      <c r="A45" s="127" t="s">
        <v>13</v>
      </c>
      <c r="B45" s="689">
        <v>110757</v>
      </c>
      <c r="C45" s="128">
        <v>7409</v>
      </c>
      <c r="D45" s="119">
        <v>1771</v>
      </c>
      <c r="E45" s="120">
        <v>1319</v>
      </c>
      <c r="F45" s="121">
        <f>E45/D45*100</f>
        <v>74.477696216826644</v>
      </c>
      <c r="G45" s="120">
        <v>366</v>
      </c>
      <c r="H45" s="121">
        <f>G45/D45*100</f>
        <v>20.666290231507624</v>
      </c>
      <c r="I45" s="129" t="s">
        <v>36</v>
      </c>
      <c r="J45" s="123" t="s">
        <v>36</v>
      </c>
      <c r="K45" s="122" t="s">
        <v>36</v>
      </c>
      <c r="L45" s="123" t="s">
        <v>36</v>
      </c>
      <c r="M45" s="119">
        <v>6090</v>
      </c>
      <c r="N45" s="120">
        <v>4566</v>
      </c>
      <c r="O45" s="121">
        <f>N45/M45*100</f>
        <v>74.975369458128085</v>
      </c>
      <c r="P45" s="120">
        <v>1158</v>
      </c>
      <c r="Q45" s="121">
        <f>P45/M45*100</f>
        <v>19.014778325123153</v>
      </c>
      <c r="R45" s="120" t="s">
        <v>36</v>
      </c>
      <c r="S45" s="121" t="s">
        <v>36</v>
      </c>
      <c r="T45" s="120" t="s">
        <v>36</v>
      </c>
      <c r="U45" s="125" t="s">
        <v>36</v>
      </c>
      <c r="V45" s="626"/>
    </row>
    <row r="46" spans="1:22" ht="14.5" customHeight="1">
      <c r="A46" s="130" t="s">
        <v>14</v>
      </c>
      <c r="B46" s="690">
        <v>26032</v>
      </c>
      <c r="C46" s="126">
        <v>10333</v>
      </c>
      <c r="D46" s="110">
        <v>1624</v>
      </c>
      <c r="E46" s="111">
        <v>196</v>
      </c>
      <c r="F46" s="112">
        <v>12.068965517241379</v>
      </c>
      <c r="G46" s="111">
        <v>428</v>
      </c>
      <c r="H46" s="112">
        <v>26.354679802955665</v>
      </c>
      <c r="I46" s="113">
        <v>730</v>
      </c>
      <c r="J46" s="114">
        <v>44.950738916256157</v>
      </c>
      <c r="K46" s="113">
        <v>270</v>
      </c>
      <c r="L46" s="114">
        <v>16.625615763546797</v>
      </c>
      <c r="M46" s="110">
        <v>8709</v>
      </c>
      <c r="N46" s="111">
        <v>918</v>
      </c>
      <c r="O46" s="112">
        <v>10.540819841543231</v>
      </c>
      <c r="P46" s="111">
        <v>2020</v>
      </c>
      <c r="Q46" s="112">
        <v>23.194396601217132</v>
      </c>
      <c r="R46" s="111">
        <v>3832</v>
      </c>
      <c r="S46" s="112">
        <v>44.0004592949822</v>
      </c>
      <c r="T46" s="111">
        <v>1939</v>
      </c>
      <c r="U46" s="116">
        <v>22.264324262257436</v>
      </c>
      <c r="V46" s="626"/>
    </row>
    <row r="47" spans="1:22" ht="14.5" customHeight="1">
      <c r="A47" s="127" t="s">
        <v>31</v>
      </c>
      <c r="B47" s="689">
        <v>83184</v>
      </c>
      <c r="C47" s="118">
        <v>24575</v>
      </c>
      <c r="D47" s="119">
        <v>6888</v>
      </c>
      <c r="E47" s="120">
        <v>1174</v>
      </c>
      <c r="F47" s="121">
        <v>17.044134727061554</v>
      </c>
      <c r="G47" s="120">
        <v>1949</v>
      </c>
      <c r="H47" s="121">
        <v>28.295586527293842</v>
      </c>
      <c r="I47" s="122">
        <v>2581</v>
      </c>
      <c r="J47" s="123">
        <v>37.470963995354239</v>
      </c>
      <c r="K47" s="122">
        <v>1184</v>
      </c>
      <c r="L47" s="123">
        <v>17.189314750290361</v>
      </c>
      <c r="M47" s="119">
        <v>17687</v>
      </c>
      <c r="N47" s="120">
        <v>2966</v>
      </c>
      <c r="O47" s="121">
        <v>16.769378639678862</v>
      </c>
      <c r="P47" s="120">
        <v>4985</v>
      </c>
      <c r="Q47" s="121">
        <v>28.184542319217503</v>
      </c>
      <c r="R47" s="120">
        <v>6554</v>
      </c>
      <c r="S47" s="121">
        <v>37.055464465426589</v>
      </c>
      <c r="T47" s="120">
        <v>3182</v>
      </c>
      <c r="U47" s="125">
        <v>17.99061457567705</v>
      </c>
      <c r="V47" s="626"/>
    </row>
    <row r="48" spans="1:22" ht="14.5" customHeight="1">
      <c r="A48" s="130" t="s">
        <v>15</v>
      </c>
      <c r="B48" s="690">
        <v>250106</v>
      </c>
      <c r="C48" s="126">
        <v>83468</v>
      </c>
      <c r="D48" s="110">
        <v>11819</v>
      </c>
      <c r="E48" s="111">
        <v>2068</v>
      </c>
      <c r="F48" s="112">
        <v>17.497250190371435</v>
      </c>
      <c r="G48" s="111">
        <v>5108</v>
      </c>
      <c r="H48" s="112">
        <v>43.218546408325572</v>
      </c>
      <c r="I48" s="113">
        <v>3446</v>
      </c>
      <c r="J48" s="114">
        <v>29.156443015483539</v>
      </c>
      <c r="K48" s="113">
        <v>1197</v>
      </c>
      <c r="L48" s="114">
        <v>10.127760385819442</v>
      </c>
      <c r="M48" s="110">
        <v>71649</v>
      </c>
      <c r="N48" s="111">
        <v>11243</v>
      </c>
      <c r="O48" s="112">
        <v>15.691775181789</v>
      </c>
      <c r="P48" s="111">
        <v>27487</v>
      </c>
      <c r="Q48" s="112">
        <v>38.36341051515025</v>
      </c>
      <c r="R48" s="111">
        <v>21508</v>
      </c>
      <c r="S48" s="112">
        <v>30.018562715460089</v>
      </c>
      <c r="T48" s="111">
        <v>11411</v>
      </c>
      <c r="U48" s="116">
        <v>15.926251587600666</v>
      </c>
      <c r="V48" s="626"/>
    </row>
    <row r="49" spans="1:22" ht="14.5" customHeight="1">
      <c r="A49" s="127" t="s">
        <v>16</v>
      </c>
      <c r="B49" s="689">
        <v>68913</v>
      </c>
      <c r="C49" s="118">
        <v>4025</v>
      </c>
      <c r="D49" s="119">
        <v>879</v>
      </c>
      <c r="E49" s="120">
        <v>624</v>
      </c>
      <c r="F49" s="121">
        <f>E49/D49*100</f>
        <v>70.989761092150175</v>
      </c>
      <c r="G49" s="120">
        <v>212</v>
      </c>
      <c r="H49" s="121">
        <f>G49/D49*100</f>
        <v>24.118316268486918</v>
      </c>
      <c r="I49" s="129" t="s">
        <v>36</v>
      </c>
      <c r="J49" s="123" t="s">
        <v>36</v>
      </c>
      <c r="K49" s="122" t="s">
        <v>36</v>
      </c>
      <c r="L49" s="123" t="s">
        <v>36</v>
      </c>
      <c r="M49" s="119">
        <v>3302</v>
      </c>
      <c r="N49" s="120">
        <v>2365</v>
      </c>
      <c r="O49" s="121">
        <f>N49/M49*100</f>
        <v>71.623258631132643</v>
      </c>
      <c r="P49" s="120">
        <v>824</v>
      </c>
      <c r="Q49" s="121">
        <f>P49/M49*100</f>
        <v>24.954572986069049</v>
      </c>
      <c r="R49" s="120" t="s">
        <v>36</v>
      </c>
      <c r="S49" s="121" t="s">
        <v>36</v>
      </c>
      <c r="T49" s="120" t="s">
        <v>36</v>
      </c>
      <c r="U49" s="125" t="s">
        <v>36</v>
      </c>
      <c r="V49" s="626"/>
    </row>
    <row r="50" spans="1:22" ht="14.5" customHeight="1">
      <c r="A50" s="130" t="s">
        <v>17</v>
      </c>
      <c r="B50" s="690">
        <v>302555</v>
      </c>
      <c r="C50" s="126">
        <v>57201</v>
      </c>
      <c r="D50" s="110">
        <v>7017</v>
      </c>
      <c r="E50" s="111">
        <v>2823</v>
      </c>
      <c r="F50" s="112">
        <v>40.230867892261649</v>
      </c>
      <c r="G50" s="111">
        <v>2754</v>
      </c>
      <c r="H50" s="112">
        <v>39.247541684480545</v>
      </c>
      <c r="I50" s="113">
        <v>1108</v>
      </c>
      <c r="J50" s="114">
        <v>15.790223742340032</v>
      </c>
      <c r="K50" s="131">
        <v>332</v>
      </c>
      <c r="L50" s="132">
        <v>4.7313666809177706</v>
      </c>
      <c r="M50" s="110">
        <v>50184</v>
      </c>
      <c r="N50" s="111">
        <v>17884</v>
      </c>
      <c r="O50" s="112">
        <v>35.636856368563684</v>
      </c>
      <c r="P50" s="111">
        <v>19723</v>
      </c>
      <c r="Q50" s="112">
        <v>39.301370954886018</v>
      </c>
      <c r="R50" s="111">
        <v>9350</v>
      </c>
      <c r="S50" s="112">
        <v>18.631436314363143</v>
      </c>
      <c r="T50" s="111">
        <v>3227</v>
      </c>
      <c r="U50" s="116">
        <v>6.4303363621871519</v>
      </c>
      <c r="V50" s="626"/>
    </row>
    <row r="51" spans="1:22" ht="14.5" customHeight="1">
      <c r="A51" s="127" t="s">
        <v>18</v>
      </c>
      <c r="B51" s="689">
        <v>641928</v>
      </c>
      <c r="C51" s="118">
        <v>178940</v>
      </c>
      <c r="D51" s="124">
        <v>20242</v>
      </c>
      <c r="E51" s="122">
        <v>4868</v>
      </c>
      <c r="F51" s="123">
        <v>24.049007015117084</v>
      </c>
      <c r="G51" s="122">
        <v>7433</v>
      </c>
      <c r="H51" s="123">
        <v>36.720679774725816</v>
      </c>
      <c r="I51" s="122">
        <v>5483</v>
      </c>
      <c r="J51" s="123">
        <v>27.087244343444322</v>
      </c>
      <c r="K51" s="122">
        <v>2458</v>
      </c>
      <c r="L51" s="123">
        <v>12.143068866712776</v>
      </c>
      <c r="M51" s="119">
        <v>158698</v>
      </c>
      <c r="N51" s="120">
        <v>34830</v>
      </c>
      <c r="O51" s="121">
        <v>21.947346532407465</v>
      </c>
      <c r="P51" s="120">
        <v>56048</v>
      </c>
      <c r="Q51" s="121">
        <v>35.317395304288652</v>
      </c>
      <c r="R51" s="120">
        <v>46416</v>
      </c>
      <c r="S51" s="121">
        <v>29.24800564594387</v>
      </c>
      <c r="T51" s="120">
        <v>21404</v>
      </c>
      <c r="U51" s="125">
        <v>13.487252517360018</v>
      </c>
      <c r="V51" s="626"/>
    </row>
    <row r="52" spans="1:22" ht="14.5" customHeight="1">
      <c r="A52" s="130" t="s">
        <v>19</v>
      </c>
      <c r="B52" s="690">
        <v>158542</v>
      </c>
      <c r="C52" s="126">
        <v>36158</v>
      </c>
      <c r="D52" s="133">
        <v>5085</v>
      </c>
      <c r="E52" s="113">
        <v>1938</v>
      </c>
      <c r="F52" s="114">
        <v>38.112094395280238</v>
      </c>
      <c r="G52" s="113">
        <v>2047</v>
      </c>
      <c r="H52" s="114">
        <v>40.255653883972471</v>
      </c>
      <c r="I52" s="113">
        <v>910</v>
      </c>
      <c r="J52" s="114">
        <v>17.895771878072765</v>
      </c>
      <c r="K52" s="113">
        <v>190</v>
      </c>
      <c r="L52" s="114">
        <v>3.7364798426745329</v>
      </c>
      <c r="M52" s="110">
        <v>31073</v>
      </c>
      <c r="N52" s="111">
        <v>10204</v>
      </c>
      <c r="O52" s="112">
        <v>32.838798957294117</v>
      </c>
      <c r="P52" s="111">
        <v>12191</v>
      </c>
      <c r="Q52" s="112">
        <v>39.233418080005151</v>
      </c>
      <c r="R52" s="111">
        <v>6707</v>
      </c>
      <c r="S52" s="112">
        <v>21.584655488687929</v>
      </c>
      <c r="T52" s="111">
        <v>1971</v>
      </c>
      <c r="U52" s="116">
        <v>6.3431274740128076</v>
      </c>
      <c r="V52" s="626"/>
    </row>
    <row r="53" spans="1:22" ht="14.5" customHeight="1">
      <c r="A53" s="127" t="s">
        <v>20</v>
      </c>
      <c r="B53" s="689">
        <v>34028</v>
      </c>
      <c r="C53" s="118">
        <v>7053</v>
      </c>
      <c r="D53" s="119">
        <v>839</v>
      </c>
      <c r="E53" s="120">
        <v>326</v>
      </c>
      <c r="F53" s="121">
        <v>38.855780691299167</v>
      </c>
      <c r="G53" s="120">
        <v>320</v>
      </c>
      <c r="H53" s="121">
        <v>38.140643623361143</v>
      </c>
      <c r="I53" s="120">
        <v>139</v>
      </c>
      <c r="J53" s="121">
        <v>16.5673420738975</v>
      </c>
      <c r="K53" s="120">
        <v>54</v>
      </c>
      <c r="L53" s="121">
        <v>6.4362336114421934</v>
      </c>
      <c r="M53" s="119">
        <v>6214</v>
      </c>
      <c r="N53" s="120">
        <v>2534</v>
      </c>
      <c r="O53" s="121">
        <v>40.778886385580947</v>
      </c>
      <c r="P53" s="120">
        <v>2255</v>
      </c>
      <c r="Q53" s="121">
        <v>36.289024782748633</v>
      </c>
      <c r="R53" s="120">
        <v>1101</v>
      </c>
      <c r="S53" s="121">
        <v>17.71805600257483</v>
      </c>
      <c r="T53" s="120">
        <v>324</v>
      </c>
      <c r="U53" s="125">
        <v>5.2140328290955908</v>
      </c>
      <c r="V53" s="626"/>
    </row>
    <row r="54" spans="1:22" ht="14.5" customHeight="1">
      <c r="A54" s="130" t="s">
        <v>21</v>
      </c>
      <c r="B54" s="690">
        <v>183605</v>
      </c>
      <c r="C54" s="134">
        <v>14583</v>
      </c>
      <c r="D54" s="110">
        <v>2896</v>
      </c>
      <c r="E54" s="111">
        <v>1846</v>
      </c>
      <c r="F54" s="112">
        <v>63.743093922651937</v>
      </c>
      <c r="G54" s="111">
        <v>831</v>
      </c>
      <c r="H54" s="112">
        <v>28.694751381215472</v>
      </c>
      <c r="I54" s="111">
        <v>104</v>
      </c>
      <c r="J54" s="112">
        <v>3.5911602209944751</v>
      </c>
      <c r="K54" s="111">
        <v>115</v>
      </c>
      <c r="L54" s="112">
        <v>3.9709944751381219</v>
      </c>
      <c r="M54" s="110">
        <v>11802</v>
      </c>
      <c r="N54" s="111">
        <v>7491</v>
      </c>
      <c r="O54" s="112">
        <v>63.472292831723429</v>
      </c>
      <c r="P54" s="111">
        <v>3515</v>
      </c>
      <c r="Q54" s="112">
        <v>29.783087612269103</v>
      </c>
      <c r="R54" s="111">
        <v>472</v>
      </c>
      <c r="S54" s="112">
        <v>3.999322148788341</v>
      </c>
      <c r="T54" s="111">
        <v>324</v>
      </c>
      <c r="U54" s="116">
        <v>2.7452974072191152</v>
      </c>
      <c r="V54" s="626"/>
    </row>
    <row r="55" spans="1:22" ht="14.5" customHeight="1">
      <c r="A55" s="127" t="s">
        <v>22</v>
      </c>
      <c r="B55" s="689">
        <v>92959</v>
      </c>
      <c r="C55" s="118">
        <v>6526</v>
      </c>
      <c r="D55" s="119">
        <v>1470</v>
      </c>
      <c r="E55" s="120">
        <v>955</v>
      </c>
      <c r="F55" s="121">
        <v>64.965986394557831</v>
      </c>
      <c r="G55" s="120">
        <v>459</v>
      </c>
      <c r="H55" s="121">
        <v>31.22448979591837</v>
      </c>
      <c r="I55" s="120">
        <v>56</v>
      </c>
      <c r="J55" s="121">
        <v>3.8095238095238098</v>
      </c>
      <c r="K55" s="120">
        <v>0</v>
      </c>
      <c r="L55" s="121">
        <v>0</v>
      </c>
      <c r="M55" s="124">
        <v>5056</v>
      </c>
      <c r="N55" s="122">
        <v>3227</v>
      </c>
      <c r="O55" s="123">
        <v>63.8251582278481</v>
      </c>
      <c r="P55" s="122">
        <v>1617</v>
      </c>
      <c r="Q55" s="123">
        <v>31.981803797468356</v>
      </c>
      <c r="R55" s="122">
        <v>212</v>
      </c>
      <c r="S55" s="123">
        <v>4.1930379746835449</v>
      </c>
      <c r="T55" s="122">
        <v>0</v>
      </c>
      <c r="U55" s="125">
        <v>0</v>
      </c>
      <c r="V55" s="626"/>
    </row>
    <row r="56" spans="1:22" ht="14.5" customHeight="1">
      <c r="A56" s="135" t="s">
        <v>23</v>
      </c>
      <c r="B56" s="691">
        <v>106855</v>
      </c>
      <c r="C56" s="136">
        <v>16937</v>
      </c>
      <c r="D56" s="133">
        <v>2193</v>
      </c>
      <c r="E56" s="113">
        <v>1094</v>
      </c>
      <c r="F56" s="114">
        <v>49.886000911992703</v>
      </c>
      <c r="G56" s="113">
        <v>665</v>
      </c>
      <c r="H56" s="114">
        <v>30.323757409940722</v>
      </c>
      <c r="I56" s="113">
        <v>270</v>
      </c>
      <c r="J56" s="114">
        <v>12.311901504787961</v>
      </c>
      <c r="K56" s="113">
        <v>164</v>
      </c>
      <c r="L56" s="114">
        <v>7.4783401732786139</v>
      </c>
      <c r="M56" s="133">
        <v>14744</v>
      </c>
      <c r="N56" s="113">
        <v>6164</v>
      </c>
      <c r="O56" s="114">
        <v>41.806836679327184</v>
      </c>
      <c r="P56" s="113">
        <v>5055</v>
      </c>
      <c r="Q56" s="114">
        <v>34.285132935431363</v>
      </c>
      <c r="R56" s="113">
        <v>2370</v>
      </c>
      <c r="S56" s="114">
        <v>16.07433532284319</v>
      </c>
      <c r="T56" s="113">
        <v>1155</v>
      </c>
      <c r="U56" s="116">
        <v>7.8336950623982631</v>
      </c>
      <c r="V56" s="626"/>
    </row>
    <row r="57" spans="1:22" ht="14.5" customHeight="1" thickBot="1">
      <c r="A57" s="127" t="s">
        <v>24</v>
      </c>
      <c r="B57" s="689">
        <v>91858</v>
      </c>
      <c r="C57" s="128">
        <v>7044</v>
      </c>
      <c r="D57" s="124">
        <v>1576</v>
      </c>
      <c r="E57" s="122">
        <v>1054</v>
      </c>
      <c r="F57" s="123">
        <v>66.878172588832484</v>
      </c>
      <c r="G57" s="122">
        <v>457</v>
      </c>
      <c r="H57" s="123">
        <v>28.997461928934008</v>
      </c>
      <c r="I57" s="122">
        <v>65</v>
      </c>
      <c r="J57" s="123">
        <v>4.1243654822335021</v>
      </c>
      <c r="K57" s="122">
        <v>0</v>
      </c>
      <c r="L57" s="123">
        <v>0</v>
      </c>
      <c r="M57" s="124">
        <v>5468</v>
      </c>
      <c r="N57" s="122">
        <v>3481</v>
      </c>
      <c r="O57" s="123">
        <v>63.661302121433792</v>
      </c>
      <c r="P57" s="122">
        <v>1723</v>
      </c>
      <c r="Q57" s="123">
        <v>31.510607168983174</v>
      </c>
      <c r="R57" s="122">
        <v>264</v>
      </c>
      <c r="S57" s="123">
        <v>4.8280907095830283</v>
      </c>
      <c r="T57" s="122">
        <v>0</v>
      </c>
      <c r="U57" s="125">
        <v>0</v>
      </c>
      <c r="V57" s="626"/>
    </row>
    <row r="58" spans="1:22" ht="14.5" customHeight="1">
      <c r="A58" s="680" t="s">
        <v>26</v>
      </c>
      <c r="B58" s="681">
        <v>2555918</v>
      </c>
      <c r="C58" s="682">
        <v>618954</v>
      </c>
      <c r="D58" s="682">
        <v>84007</v>
      </c>
      <c r="E58" s="137">
        <v>24548</v>
      </c>
      <c r="F58" s="138">
        <v>29.22137440927542</v>
      </c>
      <c r="G58" s="137">
        <v>31821</v>
      </c>
      <c r="H58" s="94">
        <v>37.878986274953277</v>
      </c>
      <c r="I58" s="137">
        <v>20049</v>
      </c>
      <c r="J58" s="94">
        <v>23.865868320497103</v>
      </c>
      <c r="K58" s="93">
        <v>7589</v>
      </c>
      <c r="L58" s="94">
        <v>9.0337709952742031</v>
      </c>
      <c r="M58" s="92">
        <v>534947</v>
      </c>
      <c r="N58" s="137">
        <v>137010</v>
      </c>
      <c r="O58" s="94">
        <v>25.611883046357864</v>
      </c>
      <c r="P58" s="137">
        <v>195291</v>
      </c>
      <c r="Q58" s="94">
        <v>36.506607196600783</v>
      </c>
      <c r="R58" s="137">
        <v>140687</v>
      </c>
      <c r="S58" s="94">
        <v>26.299240859374855</v>
      </c>
      <c r="T58" s="93">
        <v>61959</v>
      </c>
      <c r="U58" s="95">
        <v>11.582268897666498</v>
      </c>
      <c r="V58" s="626"/>
    </row>
    <row r="59" spans="1:22" ht="14.5" customHeight="1">
      <c r="A59" s="683" t="s">
        <v>25</v>
      </c>
      <c r="B59" s="692">
        <v>716562</v>
      </c>
      <c r="C59" s="684">
        <v>95058</v>
      </c>
      <c r="D59" s="684">
        <v>21233</v>
      </c>
      <c r="E59" s="97">
        <v>8035</v>
      </c>
      <c r="F59" s="139">
        <v>37.842038336551589</v>
      </c>
      <c r="G59" s="140">
        <v>6605</v>
      </c>
      <c r="H59" s="98">
        <v>31.107238732162202</v>
      </c>
      <c r="I59" s="140">
        <v>4868</v>
      </c>
      <c r="J59" s="98">
        <v>22.926576555361937</v>
      </c>
      <c r="K59" s="140">
        <v>1725</v>
      </c>
      <c r="L59" s="98">
        <v>8.1241463759242691</v>
      </c>
      <c r="M59" s="96">
        <v>73825</v>
      </c>
      <c r="N59" s="97">
        <v>28110</v>
      </c>
      <c r="O59" s="98">
        <v>38.076532339993229</v>
      </c>
      <c r="P59" s="140">
        <v>22508</v>
      </c>
      <c r="Q59" s="98">
        <v>30.488316965797495</v>
      </c>
      <c r="R59" s="140">
        <v>16597</v>
      </c>
      <c r="S59" s="98">
        <v>22.481544192346767</v>
      </c>
      <c r="T59" s="140">
        <v>6610</v>
      </c>
      <c r="U59" s="99">
        <v>8.9536065018625131</v>
      </c>
      <c r="V59" s="626"/>
    </row>
    <row r="60" spans="1:22" ht="14.5" customHeight="1">
      <c r="A60" s="693" t="s">
        <v>27</v>
      </c>
      <c r="B60" s="694">
        <v>3272480</v>
      </c>
      <c r="C60" s="695">
        <v>714012</v>
      </c>
      <c r="D60" s="695">
        <v>105240</v>
      </c>
      <c r="E60" s="672">
        <v>32583</v>
      </c>
      <c r="F60" s="696">
        <v>30.96066134549601</v>
      </c>
      <c r="G60" s="697">
        <v>38426</v>
      </c>
      <c r="H60" s="673">
        <v>36.512732801216266</v>
      </c>
      <c r="I60" s="697">
        <v>24917</v>
      </c>
      <c r="J60" s="673">
        <v>23.676358798935766</v>
      </c>
      <c r="K60" s="697">
        <v>9314</v>
      </c>
      <c r="L60" s="673">
        <v>8.8502470543519571</v>
      </c>
      <c r="M60" s="698">
        <v>608772</v>
      </c>
      <c r="N60" s="672">
        <v>165120</v>
      </c>
      <c r="O60" s="673">
        <v>27.12345508663342</v>
      </c>
      <c r="P60" s="697">
        <v>217799</v>
      </c>
      <c r="Q60" s="673">
        <v>35.776776855702956</v>
      </c>
      <c r="R60" s="697">
        <v>157284</v>
      </c>
      <c r="S60" s="673">
        <v>25.836273678815715</v>
      </c>
      <c r="T60" s="697">
        <v>68569</v>
      </c>
      <c r="U60" s="674">
        <v>11.263494378847911</v>
      </c>
      <c r="V60" s="626"/>
    </row>
    <row r="61" spans="1:22" ht="14.5" customHeight="1">
      <c r="A61" s="1369" t="s">
        <v>774</v>
      </c>
      <c r="B61" s="1369"/>
      <c r="C61" s="1369"/>
      <c r="D61" s="1369"/>
      <c r="E61" s="1369"/>
      <c r="F61" s="1369"/>
      <c r="G61" s="1369"/>
      <c r="H61" s="1369"/>
      <c r="I61" s="1369"/>
      <c r="J61" s="1369"/>
      <c r="K61" s="1369"/>
      <c r="L61" s="1369"/>
      <c r="M61" s="1369"/>
      <c r="N61" s="1369"/>
      <c r="O61" s="1369"/>
      <c r="P61" s="1369"/>
      <c r="Q61" s="1369"/>
      <c r="R61" s="1369"/>
      <c r="S61" s="1369"/>
      <c r="T61" s="1369"/>
      <c r="U61" s="1369"/>
      <c r="V61" s="626"/>
    </row>
    <row r="62" spans="1:22" ht="14.5" customHeight="1">
      <c r="A62" s="1366" t="s">
        <v>839</v>
      </c>
      <c r="B62" s="1366"/>
      <c r="C62" s="1366"/>
      <c r="D62" s="1366"/>
      <c r="E62" s="1366"/>
      <c r="F62" s="1366"/>
      <c r="G62" s="1366"/>
      <c r="H62" s="1366"/>
      <c r="I62" s="1366"/>
      <c r="J62" s="1366"/>
      <c r="K62" s="1366"/>
      <c r="L62" s="1366"/>
      <c r="M62" s="1366"/>
      <c r="N62" s="1366"/>
      <c r="O62" s="1366"/>
      <c r="P62" s="1366"/>
      <c r="Q62" s="1366"/>
      <c r="R62" s="1366"/>
      <c r="S62" s="1366"/>
      <c r="T62" s="1366"/>
      <c r="U62" s="1366"/>
      <c r="V62" s="626"/>
    </row>
    <row r="63" spans="1:22" ht="14.5" customHeight="1">
      <c r="A63" s="1366" t="s">
        <v>858</v>
      </c>
      <c r="B63" s="1366"/>
      <c r="C63" s="1366"/>
      <c r="D63" s="1366"/>
      <c r="E63" s="1366"/>
      <c r="F63" s="1366"/>
      <c r="G63" s="1366"/>
      <c r="H63" s="1366"/>
      <c r="I63" s="1366"/>
      <c r="J63" s="1366"/>
      <c r="K63" s="1366"/>
      <c r="L63" s="1366"/>
      <c r="M63" s="1366"/>
      <c r="N63" s="1366"/>
      <c r="O63" s="1366"/>
      <c r="P63" s="1366"/>
      <c r="Q63" s="1366"/>
      <c r="R63" s="1366"/>
      <c r="S63" s="1366"/>
      <c r="T63" s="1366"/>
      <c r="U63" s="1366"/>
      <c r="V63" s="626"/>
    </row>
    <row r="64" spans="1:22" ht="14.5" customHeight="1">
      <c r="V64" s="626"/>
    </row>
    <row r="65" spans="1:23" ht="14.5" customHeight="1">
      <c r="A65" s="1382">
        <v>2020</v>
      </c>
      <c r="B65" s="1382"/>
      <c r="C65" s="1382"/>
      <c r="D65" s="1382"/>
      <c r="E65" s="1382"/>
      <c r="F65" s="1382"/>
      <c r="G65" s="1382"/>
      <c r="H65" s="1382"/>
      <c r="I65" s="1382"/>
      <c r="J65" s="1382"/>
      <c r="K65" s="1382"/>
      <c r="L65" s="1382"/>
      <c r="M65" s="1382"/>
      <c r="N65" s="1382"/>
      <c r="O65" s="1382"/>
      <c r="P65" s="1382"/>
      <c r="Q65" s="1382"/>
      <c r="R65" s="1382"/>
      <c r="S65" s="1382"/>
      <c r="T65" s="1382"/>
      <c r="U65" s="1382"/>
      <c r="V65" s="626"/>
    </row>
    <row r="66" spans="1:23" ht="14.5" customHeight="1">
      <c r="A66" s="566"/>
      <c r="B66" s="685"/>
      <c r="C66" s="685"/>
      <c r="D66" s="685"/>
      <c r="E66" s="685"/>
      <c r="F66" s="685"/>
      <c r="G66" s="685"/>
      <c r="H66" s="685"/>
      <c r="I66" s="685"/>
      <c r="J66" s="685"/>
      <c r="K66" s="685"/>
      <c r="V66" s="626"/>
    </row>
    <row r="67" spans="1:23" ht="14.5" customHeight="1">
      <c r="A67" s="1368" t="s">
        <v>776</v>
      </c>
      <c r="B67" s="1368"/>
      <c r="C67" s="1368"/>
      <c r="D67" s="1368"/>
      <c r="E67" s="1368"/>
      <c r="F67" s="1368"/>
      <c r="G67" s="1368"/>
      <c r="H67" s="1368"/>
      <c r="I67" s="1368"/>
      <c r="J67" s="1368"/>
      <c r="K67" s="1368"/>
      <c r="L67" s="1368"/>
      <c r="M67" s="1368"/>
      <c r="N67" s="1368"/>
      <c r="O67" s="1368"/>
      <c r="P67" s="1368"/>
      <c r="Q67" s="1368"/>
      <c r="R67" s="1368"/>
      <c r="S67" s="1368"/>
      <c r="T67" s="1368"/>
      <c r="U67" s="1368"/>
      <c r="V67" s="626"/>
    </row>
    <row r="68" spans="1:23" ht="14.5" customHeight="1">
      <c r="A68" s="1383" t="s">
        <v>32</v>
      </c>
      <c r="B68" s="1385" t="s">
        <v>463</v>
      </c>
      <c r="C68" s="1370" t="s">
        <v>47</v>
      </c>
      <c r="D68" s="1371"/>
      <c r="E68" s="1371"/>
      <c r="F68" s="1371"/>
      <c r="G68" s="1371"/>
      <c r="H68" s="1371"/>
      <c r="I68" s="1371"/>
      <c r="J68" s="1371"/>
      <c r="K68" s="1371"/>
      <c r="L68" s="1371"/>
      <c r="M68" s="1371"/>
      <c r="N68" s="1371"/>
      <c r="O68" s="1371"/>
      <c r="P68" s="1371"/>
      <c r="Q68" s="1371"/>
      <c r="R68" s="1371"/>
      <c r="S68" s="1371"/>
      <c r="T68" s="1371"/>
      <c r="U68" s="1371"/>
      <c r="V68" s="626"/>
    </row>
    <row r="69" spans="1:23" ht="14.5" customHeight="1">
      <c r="A69" s="1383"/>
      <c r="B69" s="1386"/>
      <c r="C69" s="1388" t="s">
        <v>464</v>
      </c>
      <c r="D69" s="1370" t="s">
        <v>47</v>
      </c>
      <c r="E69" s="1371"/>
      <c r="F69" s="1371"/>
      <c r="G69" s="1371"/>
      <c r="H69" s="1371"/>
      <c r="I69" s="1371"/>
      <c r="J69" s="1371"/>
      <c r="K69" s="1371"/>
      <c r="L69" s="1371"/>
      <c r="M69" s="1371"/>
      <c r="N69" s="1371"/>
      <c r="O69" s="1371"/>
      <c r="P69" s="1371"/>
      <c r="Q69" s="1371"/>
      <c r="R69" s="1371"/>
      <c r="S69" s="1371"/>
      <c r="T69" s="1371"/>
      <c r="U69" s="1371"/>
      <c r="W69" s="626"/>
    </row>
    <row r="70" spans="1:23" ht="65.150000000000006" customHeight="1">
      <c r="A70" s="1383"/>
      <c r="B70" s="1386"/>
      <c r="C70" s="1388"/>
      <c r="D70" s="1377" t="s">
        <v>465</v>
      </c>
      <c r="E70" s="1370" t="s">
        <v>466</v>
      </c>
      <c r="F70" s="1371"/>
      <c r="G70" s="1371"/>
      <c r="H70" s="1371"/>
      <c r="I70" s="1371"/>
      <c r="J70" s="1371"/>
      <c r="K70" s="1371"/>
      <c r="L70" s="1378"/>
      <c r="M70" s="1377" t="s">
        <v>467</v>
      </c>
      <c r="N70" s="1370" t="s">
        <v>466</v>
      </c>
      <c r="O70" s="1371"/>
      <c r="P70" s="1371"/>
      <c r="Q70" s="1371"/>
      <c r="R70" s="1371"/>
      <c r="S70" s="1371"/>
      <c r="T70" s="1371"/>
      <c r="U70" s="1371"/>
      <c r="W70" s="626"/>
    </row>
    <row r="71" spans="1:23" ht="14.5" customHeight="1">
      <c r="A71" s="1383"/>
      <c r="B71" s="1387"/>
      <c r="C71" s="1388"/>
      <c r="D71" s="1377"/>
      <c r="E71" s="1372" t="s">
        <v>42</v>
      </c>
      <c r="F71" s="1373"/>
      <c r="G71" s="1374" t="s">
        <v>33</v>
      </c>
      <c r="H71" s="1375"/>
      <c r="I71" s="1374" t="s">
        <v>34</v>
      </c>
      <c r="J71" s="1375"/>
      <c r="K71" s="1374" t="s">
        <v>35</v>
      </c>
      <c r="L71" s="1375"/>
      <c r="M71" s="1379"/>
      <c r="N71" s="1372" t="s">
        <v>42</v>
      </c>
      <c r="O71" s="1373"/>
      <c r="P71" s="1374" t="s">
        <v>33</v>
      </c>
      <c r="Q71" s="1375"/>
      <c r="R71" s="1374" t="s">
        <v>34</v>
      </c>
      <c r="S71" s="1375"/>
      <c r="T71" s="1374" t="s">
        <v>35</v>
      </c>
      <c r="U71" s="1376"/>
      <c r="W71" s="626"/>
    </row>
    <row r="72" spans="1:23" ht="14.5" customHeight="1" thickBot="1">
      <c r="A72" s="1384"/>
      <c r="B72" s="1380" t="s">
        <v>5</v>
      </c>
      <c r="C72" s="1380"/>
      <c r="D72" s="1380"/>
      <c r="E72" s="1381"/>
      <c r="F72" s="103" t="s">
        <v>40</v>
      </c>
      <c r="G72" s="104" t="s">
        <v>5</v>
      </c>
      <c r="H72" s="103" t="s">
        <v>40</v>
      </c>
      <c r="I72" s="104" t="s">
        <v>5</v>
      </c>
      <c r="J72" s="103" t="s">
        <v>40</v>
      </c>
      <c r="K72" s="104" t="s">
        <v>5</v>
      </c>
      <c r="L72" s="103" t="s">
        <v>40</v>
      </c>
      <c r="M72" s="105" t="s">
        <v>5</v>
      </c>
      <c r="N72" s="106" t="s">
        <v>5</v>
      </c>
      <c r="O72" s="103" t="s">
        <v>40</v>
      </c>
      <c r="P72" s="104" t="s">
        <v>5</v>
      </c>
      <c r="Q72" s="103" t="s">
        <v>40</v>
      </c>
      <c r="R72" s="104" t="s">
        <v>5</v>
      </c>
      <c r="S72" s="103" t="s">
        <v>40</v>
      </c>
      <c r="T72" s="104" t="s">
        <v>5</v>
      </c>
      <c r="U72" s="107" t="s">
        <v>40</v>
      </c>
      <c r="V72" s="626"/>
      <c r="W72" s="626"/>
    </row>
    <row r="73" spans="1:23" ht="14.5" customHeight="1">
      <c r="A73" s="108" t="s">
        <v>11</v>
      </c>
      <c r="B73" s="687">
        <v>428602</v>
      </c>
      <c r="C73" s="109">
        <v>111279</v>
      </c>
      <c r="D73" s="110">
        <v>15265</v>
      </c>
      <c r="E73" s="111">
        <v>4911</v>
      </c>
      <c r="F73" s="112">
        <v>32.171634457910251</v>
      </c>
      <c r="G73" s="111">
        <v>6078</v>
      </c>
      <c r="H73" s="112">
        <v>39.816573861775304</v>
      </c>
      <c r="I73" s="113">
        <v>3096</v>
      </c>
      <c r="J73" s="114">
        <v>20.281690140845072</v>
      </c>
      <c r="K73" s="113">
        <v>1180</v>
      </c>
      <c r="L73" s="114">
        <v>7.7301015394693753</v>
      </c>
      <c r="M73" s="115">
        <v>96014</v>
      </c>
      <c r="N73" s="113">
        <v>24377</v>
      </c>
      <c r="O73" s="114">
        <v>25.389005769991872</v>
      </c>
      <c r="P73" s="113">
        <v>37169</v>
      </c>
      <c r="Q73" s="114">
        <v>38.712062824171475</v>
      </c>
      <c r="R73" s="113">
        <v>24558</v>
      </c>
      <c r="S73" s="114">
        <v>25.577519945008021</v>
      </c>
      <c r="T73" s="113">
        <v>9910</v>
      </c>
      <c r="U73" s="116">
        <v>10.32141146082863</v>
      </c>
      <c r="V73" s="626"/>
      <c r="W73" s="626"/>
    </row>
    <row r="74" spans="1:23" ht="14.5" customHeight="1">
      <c r="A74" s="117" t="s">
        <v>12</v>
      </c>
      <c r="B74" s="688">
        <v>508879</v>
      </c>
      <c r="C74" s="118">
        <v>90881</v>
      </c>
      <c r="D74" s="119">
        <v>13718</v>
      </c>
      <c r="E74" s="120">
        <v>5529</v>
      </c>
      <c r="F74" s="121">
        <v>40.304709141274238</v>
      </c>
      <c r="G74" s="120">
        <v>5341</v>
      </c>
      <c r="H74" s="121">
        <v>38.934246974777665</v>
      </c>
      <c r="I74" s="122">
        <v>2226</v>
      </c>
      <c r="J74" s="123">
        <v>16.226855226709432</v>
      </c>
      <c r="K74" s="122">
        <v>622</v>
      </c>
      <c r="L74" s="123">
        <v>4.5341886572386647</v>
      </c>
      <c r="M74" s="124">
        <v>77163</v>
      </c>
      <c r="N74" s="122">
        <v>25214</v>
      </c>
      <c r="O74" s="123">
        <v>32.676282674338736</v>
      </c>
      <c r="P74" s="122">
        <v>25616</v>
      </c>
      <c r="Q74" s="123">
        <v>33.197257753068179</v>
      </c>
      <c r="R74" s="122">
        <v>18742</v>
      </c>
      <c r="S74" s="123">
        <v>24.288843098376166</v>
      </c>
      <c r="T74" s="122">
        <v>7591</v>
      </c>
      <c r="U74" s="125">
        <v>9.837616474216917</v>
      </c>
      <c r="V74" s="626"/>
      <c r="W74" s="626"/>
    </row>
    <row r="75" spans="1:23" ht="14.5" customHeight="1">
      <c r="A75" s="108" t="s">
        <v>30</v>
      </c>
      <c r="B75" s="687">
        <v>167104</v>
      </c>
      <c r="C75" s="126">
        <v>53200</v>
      </c>
      <c r="D75" s="110">
        <v>12172</v>
      </c>
      <c r="E75" s="111">
        <v>2291</v>
      </c>
      <c r="F75" s="112">
        <v>18.821886296418008</v>
      </c>
      <c r="G75" s="111">
        <v>3844</v>
      </c>
      <c r="H75" s="112">
        <v>31.580676963522841</v>
      </c>
      <c r="I75" s="113">
        <v>4360</v>
      </c>
      <c r="J75" s="114">
        <v>35.819914558001969</v>
      </c>
      <c r="K75" s="113">
        <v>1677</v>
      </c>
      <c r="L75" s="114">
        <v>13.777522182057181</v>
      </c>
      <c r="M75" s="110">
        <v>41028</v>
      </c>
      <c r="N75" s="111">
        <v>7067</v>
      </c>
      <c r="O75" s="112">
        <v>17.22482207273082</v>
      </c>
      <c r="P75" s="111">
        <v>12366</v>
      </c>
      <c r="Q75" s="112">
        <v>30.140391927464172</v>
      </c>
      <c r="R75" s="111">
        <v>15015</v>
      </c>
      <c r="S75" s="112">
        <v>36.596958174904941</v>
      </c>
      <c r="T75" s="111">
        <v>6580</v>
      </c>
      <c r="U75" s="116">
        <v>16.03782782490007</v>
      </c>
      <c r="V75" s="626"/>
      <c r="W75" s="626"/>
    </row>
    <row r="76" spans="1:23" ht="14.5" customHeight="1">
      <c r="A76" s="127" t="s">
        <v>13</v>
      </c>
      <c r="B76" s="689">
        <v>110483</v>
      </c>
      <c r="C76" s="128">
        <v>7284</v>
      </c>
      <c r="D76" s="119">
        <v>1757</v>
      </c>
      <c r="E76" s="120">
        <v>1326</v>
      </c>
      <c r="F76" s="121">
        <v>75.469550369948777</v>
      </c>
      <c r="G76" s="120">
        <v>362</v>
      </c>
      <c r="H76" s="121">
        <v>20.603301081388732</v>
      </c>
      <c r="I76" s="129" t="s">
        <v>36</v>
      </c>
      <c r="J76" s="123" t="s">
        <v>36</v>
      </c>
      <c r="K76" s="122" t="s">
        <v>36</v>
      </c>
      <c r="L76" s="123" t="s">
        <v>36</v>
      </c>
      <c r="M76" s="119">
        <v>5527</v>
      </c>
      <c r="N76" s="120">
        <v>4220</v>
      </c>
      <c r="O76" s="121">
        <v>76.352451601230314</v>
      </c>
      <c r="P76" s="120">
        <v>1059</v>
      </c>
      <c r="Q76" s="121">
        <v>19.160484892346663</v>
      </c>
      <c r="R76" s="120" t="s">
        <v>36</v>
      </c>
      <c r="S76" s="121" t="s">
        <v>36</v>
      </c>
      <c r="T76" s="120" t="s">
        <v>36</v>
      </c>
      <c r="U76" s="125" t="s">
        <v>36</v>
      </c>
      <c r="V76" s="626"/>
      <c r="W76" s="626"/>
    </row>
    <row r="77" spans="1:23" ht="14.5" customHeight="1">
      <c r="A77" s="130" t="s">
        <v>14</v>
      </c>
      <c r="B77" s="690">
        <v>25063</v>
      </c>
      <c r="C77" s="126">
        <v>9449</v>
      </c>
      <c r="D77" s="110">
        <v>1496</v>
      </c>
      <c r="E77" s="111">
        <v>224</v>
      </c>
      <c r="F77" s="112">
        <v>14.973262032085561</v>
      </c>
      <c r="G77" s="111">
        <v>413</v>
      </c>
      <c r="H77" s="112">
        <v>27.606951871657753</v>
      </c>
      <c r="I77" s="113">
        <v>535</v>
      </c>
      <c r="J77" s="114">
        <v>35.762032085561493</v>
      </c>
      <c r="K77" s="113">
        <v>324</v>
      </c>
      <c r="L77" s="114">
        <v>21.657754010695189</v>
      </c>
      <c r="M77" s="110">
        <v>7953</v>
      </c>
      <c r="N77" s="111">
        <v>982</v>
      </c>
      <c r="O77" s="112">
        <v>12.34754180812272</v>
      </c>
      <c r="P77" s="111">
        <v>1979</v>
      </c>
      <c r="Q77" s="112">
        <v>24.883691688670943</v>
      </c>
      <c r="R77" s="111">
        <v>3164</v>
      </c>
      <c r="S77" s="112">
        <v>39.783729410285432</v>
      </c>
      <c r="T77" s="111">
        <v>1828</v>
      </c>
      <c r="U77" s="116">
        <v>22.985037092920908</v>
      </c>
      <c r="V77" s="626"/>
      <c r="W77" s="626"/>
    </row>
    <row r="78" spans="1:23" ht="14.5" customHeight="1">
      <c r="A78" s="127" t="s">
        <v>31</v>
      </c>
      <c r="B78" s="689">
        <v>82503</v>
      </c>
      <c r="C78" s="118">
        <v>24110</v>
      </c>
      <c r="D78" s="119">
        <v>6866</v>
      </c>
      <c r="E78" s="120">
        <v>1175</v>
      </c>
      <c r="F78" s="121">
        <v>17.113311972036119</v>
      </c>
      <c r="G78" s="120">
        <v>2063</v>
      </c>
      <c r="H78" s="121">
        <v>30.046606466647248</v>
      </c>
      <c r="I78" s="122">
        <v>2292</v>
      </c>
      <c r="J78" s="123">
        <v>33.381881736090882</v>
      </c>
      <c r="K78" s="122">
        <v>1336</v>
      </c>
      <c r="L78" s="123">
        <v>19.458199825225751</v>
      </c>
      <c r="M78" s="119">
        <v>17244</v>
      </c>
      <c r="N78" s="120">
        <v>3101</v>
      </c>
      <c r="O78" s="121">
        <v>17.98306657388077</v>
      </c>
      <c r="P78" s="120">
        <v>5080</v>
      </c>
      <c r="Q78" s="121">
        <v>29.4595221526328</v>
      </c>
      <c r="R78" s="120">
        <v>5832</v>
      </c>
      <c r="S78" s="121">
        <v>33.820459290187891</v>
      </c>
      <c r="T78" s="120">
        <v>3231</v>
      </c>
      <c r="U78" s="125">
        <v>18.736951983298539</v>
      </c>
      <c r="V78" s="626"/>
      <c r="W78" s="626"/>
    </row>
    <row r="79" spans="1:23" ht="14.5" customHeight="1">
      <c r="A79" s="130" t="s">
        <v>15</v>
      </c>
      <c r="B79" s="690">
        <v>248634</v>
      </c>
      <c r="C79" s="126">
        <v>83303</v>
      </c>
      <c r="D79" s="110">
        <v>12256</v>
      </c>
      <c r="E79" s="111">
        <v>2132</v>
      </c>
      <c r="F79" s="112">
        <v>17.395561357702348</v>
      </c>
      <c r="G79" s="111">
        <v>5354</v>
      </c>
      <c r="H79" s="112">
        <v>43.684725848563971</v>
      </c>
      <c r="I79" s="113">
        <v>3470</v>
      </c>
      <c r="J79" s="114">
        <v>28.31266318537859</v>
      </c>
      <c r="K79" s="113">
        <v>1300</v>
      </c>
      <c r="L79" s="114">
        <v>10.607049608355092</v>
      </c>
      <c r="M79" s="110">
        <v>71047</v>
      </c>
      <c r="N79" s="111">
        <v>10768</v>
      </c>
      <c r="O79" s="112">
        <v>15.15616422931299</v>
      </c>
      <c r="P79" s="111">
        <v>26673</v>
      </c>
      <c r="Q79" s="112">
        <v>37.542753388601909</v>
      </c>
      <c r="R79" s="111">
        <v>20386</v>
      </c>
      <c r="S79" s="112">
        <v>28.693681647360197</v>
      </c>
      <c r="T79" s="111">
        <v>13220</v>
      </c>
      <c r="U79" s="116">
        <v>18.607400734724898</v>
      </c>
      <c r="V79" s="626"/>
      <c r="W79" s="626"/>
    </row>
    <row r="80" spans="1:23" ht="14.5" customHeight="1">
      <c r="A80" s="127" t="s">
        <v>16</v>
      </c>
      <c r="B80" s="689">
        <v>68882</v>
      </c>
      <c r="C80" s="118">
        <v>3979</v>
      </c>
      <c r="D80" s="119">
        <v>902</v>
      </c>
      <c r="E80" s="120">
        <v>707</v>
      </c>
      <c r="F80" s="121">
        <v>78.381374722838132</v>
      </c>
      <c r="G80" s="120">
        <v>153</v>
      </c>
      <c r="H80" s="121">
        <v>16.962305986696229</v>
      </c>
      <c r="I80" s="129" t="s">
        <v>36</v>
      </c>
      <c r="J80" s="123" t="s">
        <v>36</v>
      </c>
      <c r="K80" s="122" t="s">
        <v>36</v>
      </c>
      <c r="L80" s="123" t="s">
        <v>36</v>
      </c>
      <c r="M80" s="119">
        <v>3077</v>
      </c>
      <c r="N80" s="120">
        <v>2353</v>
      </c>
      <c r="O80" s="121">
        <v>76.470588235294116</v>
      </c>
      <c r="P80" s="120">
        <v>572</v>
      </c>
      <c r="Q80" s="121">
        <v>18.589535261618458</v>
      </c>
      <c r="R80" s="120" t="s">
        <v>36</v>
      </c>
      <c r="S80" s="121" t="s">
        <v>36</v>
      </c>
      <c r="T80" s="120" t="s">
        <v>36</v>
      </c>
      <c r="U80" s="125" t="s">
        <v>36</v>
      </c>
      <c r="V80" s="626"/>
      <c r="W80" s="626"/>
    </row>
    <row r="81" spans="1:23" ht="14.5" customHeight="1">
      <c r="A81" s="130" t="s">
        <v>17</v>
      </c>
      <c r="B81" s="690">
        <v>298085</v>
      </c>
      <c r="C81" s="126">
        <v>55235</v>
      </c>
      <c r="D81" s="110">
        <v>7067</v>
      </c>
      <c r="E81" s="111">
        <v>3026</v>
      </c>
      <c r="F81" s="112">
        <v>42.818734965331821</v>
      </c>
      <c r="G81" s="111">
        <v>2725</v>
      </c>
      <c r="H81" s="112">
        <v>38.559501910287253</v>
      </c>
      <c r="I81" s="113">
        <v>1031</v>
      </c>
      <c r="J81" s="114">
        <v>14.588934484222444</v>
      </c>
      <c r="K81" s="131">
        <v>285</v>
      </c>
      <c r="L81" s="132">
        <v>4.032828640158483</v>
      </c>
      <c r="M81" s="110">
        <v>48168</v>
      </c>
      <c r="N81" s="111">
        <v>17700</v>
      </c>
      <c r="O81" s="112">
        <v>36.746387643248632</v>
      </c>
      <c r="P81" s="111">
        <v>19319</v>
      </c>
      <c r="Q81" s="112">
        <v>40.107540275701709</v>
      </c>
      <c r="R81" s="111">
        <v>8282</v>
      </c>
      <c r="S81" s="112">
        <v>17.193987709682776</v>
      </c>
      <c r="T81" s="111">
        <v>2867</v>
      </c>
      <c r="U81" s="116">
        <v>5.9520843713668823</v>
      </c>
      <c r="V81" s="626"/>
      <c r="W81" s="626"/>
    </row>
    <row r="82" spans="1:23" ht="14.5" customHeight="1">
      <c r="A82" s="127" t="s">
        <v>18</v>
      </c>
      <c r="B82" s="689">
        <v>628787</v>
      </c>
      <c r="C82" s="118">
        <v>173076</v>
      </c>
      <c r="D82" s="124">
        <v>19871</v>
      </c>
      <c r="E82" s="122">
        <v>5076</v>
      </c>
      <c r="F82" s="123">
        <v>25.544763726032908</v>
      </c>
      <c r="G82" s="122">
        <v>7180</v>
      </c>
      <c r="H82" s="123">
        <v>36.133058225554826</v>
      </c>
      <c r="I82" s="122">
        <v>5407</v>
      </c>
      <c r="J82" s="123">
        <v>27.210507775149718</v>
      </c>
      <c r="K82" s="122">
        <v>2208</v>
      </c>
      <c r="L82" s="123">
        <v>11.111670273262543</v>
      </c>
      <c r="M82" s="119">
        <v>153205</v>
      </c>
      <c r="N82" s="120">
        <v>33644</v>
      </c>
      <c r="O82" s="121">
        <v>21.96011879507849</v>
      </c>
      <c r="P82" s="120">
        <v>54267</v>
      </c>
      <c r="Q82" s="121">
        <v>35.421167716458342</v>
      </c>
      <c r="R82" s="120">
        <v>45028</v>
      </c>
      <c r="S82" s="121">
        <v>29.390685682582163</v>
      </c>
      <c r="T82" s="120">
        <v>20266</v>
      </c>
      <c r="U82" s="125">
        <v>13.228027805881009</v>
      </c>
      <c r="V82" s="626"/>
      <c r="W82" s="626"/>
    </row>
    <row r="83" spans="1:23" ht="14.5" customHeight="1">
      <c r="A83" s="130" t="s">
        <v>19</v>
      </c>
      <c r="B83" s="690">
        <v>158879</v>
      </c>
      <c r="C83" s="126">
        <v>36484</v>
      </c>
      <c r="D83" s="133">
        <v>5737</v>
      </c>
      <c r="E83" s="113">
        <v>2265</v>
      </c>
      <c r="F83" s="114">
        <v>39.480564755098484</v>
      </c>
      <c r="G83" s="113">
        <v>2259</v>
      </c>
      <c r="H83" s="114">
        <v>39.375980477601537</v>
      </c>
      <c r="I83" s="113">
        <v>1062</v>
      </c>
      <c r="J83" s="114">
        <v>18.511417116960082</v>
      </c>
      <c r="K83" s="113">
        <v>151</v>
      </c>
      <c r="L83" s="114">
        <v>2.6320376503398988</v>
      </c>
      <c r="M83" s="110">
        <v>30747</v>
      </c>
      <c r="N83" s="111">
        <v>10127</v>
      </c>
      <c r="O83" s="112">
        <v>32.936546654958207</v>
      </c>
      <c r="P83" s="111">
        <v>11919</v>
      </c>
      <c r="Q83" s="112">
        <v>38.764757537320719</v>
      </c>
      <c r="R83" s="111">
        <v>6916</v>
      </c>
      <c r="S83" s="112">
        <v>22.493251374117801</v>
      </c>
      <c r="T83" s="111">
        <v>1785</v>
      </c>
      <c r="U83" s="116">
        <v>5.8054444336032782</v>
      </c>
      <c r="V83" s="626"/>
      <c r="W83" s="626"/>
    </row>
    <row r="84" spans="1:23" ht="14.5" customHeight="1">
      <c r="A84" s="127" t="s">
        <v>20</v>
      </c>
      <c r="B84" s="689">
        <v>33808</v>
      </c>
      <c r="C84" s="118">
        <v>6873</v>
      </c>
      <c r="D84" s="119">
        <v>928</v>
      </c>
      <c r="E84" s="120">
        <v>330</v>
      </c>
      <c r="F84" s="121">
        <v>35.560344827586206</v>
      </c>
      <c r="G84" s="120">
        <v>406</v>
      </c>
      <c r="H84" s="121">
        <v>43.75</v>
      </c>
      <c r="I84" s="120">
        <v>131</v>
      </c>
      <c r="J84" s="121">
        <v>14.116379310344829</v>
      </c>
      <c r="K84" s="120">
        <v>61</v>
      </c>
      <c r="L84" s="121">
        <v>6.5732758620689653</v>
      </c>
      <c r="M84" s="119">
        <v>5945</v>
      </c>
      <c r="N84" s="120">
        <v>2383</v>
      </c>
      <c r="O84" s="121">
        <v>40.084104289318759</v>
      </c>
      <c r="P84" s="120">
        <v>2191</v>
      </c>
      <c r="Q84" s="121">
        <v>36.854499579478556</v>
      </c>
      <c r="R84" s="120">
        <v>1180</v>
      </c>
      <c r="S84" s="121">
        <v>19.848612279226241</v>
      </c>
      <c r="T84" s="120">
        <v>191</v>
      </c>
      <c r="U84" s="125">
        <v>3.2127838519764507</v>
      </c>
      <c r="V84" s="626"/>
      <c r="W84" s="626"/>
    </row>
    <row r="85" spans="1:23" ht="14.5" customHeight="1">
      <c r="A85" s="130" t="s">
        <v>21</v>
      </c>
      <c r="B85" s="690">
        <v>185250</v>
      </c>
      <c r="C85" s="134">
        <v>13734</v>
      </c>
      <c r="D85" s="110">
        <v>2813</v>
      </c>
      <c r="E85" s="111">
        <v>1953</v>
      </c>
      <c r="F85" s="112">
        <v>69.42765730536793</v>
      </c>
      <c r="G85" s="111">
        <v>645</v>
      </c>
      <c r="H85" s="112">
        <v>22.929257020974049</v>
      </c>
      <c r="I85" s="111">
        <v>94</v>
      </c>
      <c r="J85" s="112">
        <v>3.3416281549946678</v>
      </c>
      <c r="K85" s="111">
        <v>121</v>
      </c>
      <c r="L85" s="112">
        <v>4.3014575186633488</v>
      </c>
      <c r="M85" s="110">
        <v>10921</v>
      </c>
      <c r="N85" s="111">
        <v>7487</v>
      </c>
      <c r="O85" s="112">
        <v>68.555993040930318</v>
      </c>
      <c r="P85" s="111">
        <v>2765</v>
      </c>
      <c r="Q85" s="112">
        <v>25.318194304550868</v>
      </c>
      <c r="R85" s="111">
        <v>360</v>
      </c>
      <c r="S85" s="112">
        <v>3.2964014284406193</v>
      </c>
      <c r="T85" s="111">
        <v>309</v>
      </c>
      <c r="U85" s="116">
        <v>2.8294112260781978</v>
      </c>
      <c r="V85" s="626"/>
      <c r="W85" s="626"/>
    </row>
    <row r="86" spans="1:23" ht="14.5" customHeight="1">
      <c r="A86" s="127" t="s">
        <v>22</v>
      </c>
      <c r="B86" s="689">
        <v>94485</v>
      </c>
      <c r="C86" s="118">
        <v>6178</v>
      </c>
      <c r="D86" s="119">
        <v>1574</v>
      </c>
      <c r="E86" s="120">
        <v>1093</v>
      </c>
      <c r="F86" s="121">
        <v>69.440914866581963</v>
      </c>
      <c r="G86" s="120">
        <v>417</v>
      </c>
      <c r="H86" s="121">
        <v>26.493011435832276</v>
      </c>
      <c r="I86" s="120" t="s">
        <v>36</v>
      </c>
      <c r="J86" s="121" t="s">
        <v>36</v>
      </c>
      <c r="K86" s="120" t="s">
        <v>36</v>
      </c>
      <c r="L86" s="121" t="s">
        <v>36</v>
      </c>
      <c r="M86" s="124">
        <v>4604</v>
      </c>
      <c r="N86" s="122">
        <v>3029</v>
      </c>
      <c r="O86" s="123">
        <v>65.790616854908777</v>
      </c>
      <c r="P86" s="122">
        <v>1336</v>
      </c>
      <c r="Q86" s="123">
        <v>29.018245004344053</v>
      </c>
      <c r="R86" s="122" t="s">
        <v>36</v>
      </c>
      <c r="S86" s="123" t="s">
        <v>36</v>
      </c>
      <c r="T86" s="122" t="s">
        <v>36</v>
      </c>
      <c r="U86" s="125" t="s">
        <v>36</v>
      </c>
      <c r="V86" s="626"/>
      <c r="W86" s="626"/>
    </row>
    <row r="87" spans="1:23" ht="14.5" customHeight="1">
      <c r="A87" s="135" t="s">
        <v>23</v>
      </c>
      <c r="B87" s="691">
        <v>106172</v>
      </c>
      <c r="C87" s="136">
        <v>16758</v>
      </c>
      <c r="D87" s="133">
        <v>2338</v>
      </c>
      <c r="E87" s="113">
        <v>1133</v>
      </c>
      <c r="F87" s="114">
        <v>48.460222412318224</v>
      </c>
      <c r="G87" s="113">
        <v>787</v>
      </c>
      <c r="H87" s="114">
        <v>33.661248930710009</v>
      </c>
      <c r="I87" s="113">
        <v>279</v>
      </c>
      <c r="J87" s="114">
        <v>11.93327630453379</v>
      </c>
      <c r="K87" s="113">
        <v>139</v>
      </c>
      <c r="L87" s="114">
        <v>5.945252352437981</v>
      </c>
      <c r="M87" s="133">
        <v>14420</v>
      </c>
      <c r="N87" s="113">
        <v>6116</v>
      </c>
      <c r="O87" s="114">
        <v>42.413314840499304</v>
      </c>
      <c r="P87" s="113">
        <v>5174</v>
      </c>
      <c r="Q87" s="114">
        <v>35.880721220527043</v>
      </c>
      <c r="R87" s="113">
        <v>2306</v>
      </c>
      <c r="S87" s="114">
        <v>15.991678224687933</v>
      </c>
      <c r="T87" s="113">
        <v>824</v>
      </c>
      <c r="U87" s="116">
        <v>5.7142857142857144</v>
      </c>
      <c r="V87" s="626"/>
      <c r="W87" s="626"/>
    </row>
    <row r="88" spans="1:23" ht="14.5" customHeight="1" thickBot="1">
      <c r="A88" s="127" t="s">
        <v>24</v>
      </c>
      <c r="B88" s="689">
        <v>94032</v>
      </c>
      <c r="C88" s="128">
        <v>6707</v>
      </c>
      <c r="D88" s="124">
        <v>1603</v>
      </c>
      <c r="E88" s="122">
        <v>1101</v>
      </c>
      <c r="F88" s="123">
        <v>68.683718028696191</v>
      </c>
      <c r="G88" s="122">
        <v>440</v>
      </c>
      <c r="H88" s="123">
        <v>27.448533998752339</v>
      </c>
      <c r="I88" s="122" t="s">
        <v>36</v>
      </c>
      <c r="J88" s="123" t="s">
        <v>36</v>
      </c>
      <c r="K88" s="122" t="s">
        <v>36</v>
      </c>
      <c r="L88" s="123" t="s">
        <v>36</v>
      </c>
      <c r="M88" s="124">
        <v>5104</v>
      </c>
      <c r="N88" s="122">
        <v>3338</v>
      </c>
      <c r="O88" s="123">
        <v>65.399686520376179</v>
      </c>
      <c r="P88" s="122">
        <v>1606</v>
      </c>
      <c r="Q88" s="123">
        <v>31.46551724137931</v>
      </c>
      <c r="R88" s="122" t="s">
        <v>36</v>
      </c>
      <c r="S88" s="123" t="s">
        <v>36</v>
      </c>
      <c r="T88" s="122" t="s">
        <v>36</v>
      </c>
      <c r="U88" s="125" t="s">
        <v>36</v>
      </c>
      <c r="V88" s="626"/>
      <c r="W88" s="626"/>
    </row>
    <row r="89" spans="1:23" ht="14.5" customHeight="1">
      <c r="A89" s="680" t="s">
        <v>26</v>
      </c>
      <c r="B89" s="681">
        <v>2519412</v>
      </c>
      <c r="C89" s="682">
        <v>607448</v>
      </c>
      <c r="D89" s="682">
        <v>85542</v>
      </c>
      <c r="E89" s="137">
        <v>25801</v>
      </c>
      <c r="F89" s="138">
        <v>30.161791868321998</v>
      </c>
      <c r="G89" s="137">
        <v>32606</v>
      </c>
      <c r="H89" s="94">
        <v>38.116948399616561</v>
      </c>
      <c r="I89" s="137">
        <v>19529</v>
      </c>
      <c r="J89" s="94">
        <v>22.829721072689438</v>
      </c>
      <c r="K89" s="93">
        <v>7606</v>
      </c>
      <c r="L89" s="94">
        <v>8.8915386593720047</v>
      </c>
      <c r="M89" s="92">
        <v>521906</v>
      </c>
      <c r="N89" s="137">
        <v>134412</v>
      </c>
      <c r="O89" s="94">
        <v>25.754062992186334</v>
      </c>
      <c r="P89" s="137">
        <v>189387</v>
      </c>
      <c r="Q89" s="94">
        <v>36.2875690258399</v>
      </c>
      <c r="R89" s="137">
        <v>136394</v>
      </c>
      <c r="S89" s="94">
        <v>26.133824865014006</v>
      </c>
      <c r="T89" s="93">
        <v>61713</v>
      </c>
      <c r="U89" s="95">
        <v>11.824543116959758</v>
      </c>
      <c r="V89" s="626"/>
      <c r="W89" s="626"/>
    </row>
    <row r="90" spans="1:23" ht="14.5" customHeight="1">
      <c r="A90" s="683" t="s">
        <v>25</v>
      </c>
      <c r="B90" s="692">
        <v>720236</v>
      </c>
      <c r="C90" s="684">
        <v>91082</v>
      </c>
      <c r="D90" s="684">
        <v>20821</v>
      </c>
      <c r="E90" s="97">
        <v>8471</v>
      </c>
      <c r="F90" s="139">
        <v>40.6848854521877</v>
      </c>
      <c r="G90" s="140">
        <v>5861</v>
      </c>
      <c r="H90" s="98">
        <v>28.149464482973919</v>
      </c>
      <c r="I90" s="140">
        <v>4685</v>
      </c>
      <c r="J90" s="98">
        <v>22.501320781902887</v>
      </c>
      <c r="K90" s="140">
        <v>1804</v>
      </c>
      <c r="L90" s="98">
        <v>8.6643292829354976</v>
      </c>
      <c r="M90" s="96">
        <v>70261</v>
      </c>
      <c r="N90" s="97">
        <v>27494</v>
      </c>
      <c r="O90" s="98">
        <v>39.131239236560823</v>
      </c>
      <c r="P90" s="140">
        <v>19704</v>
      </c>
      <c r="Q90" s="98">
        <v>28.044007344045774</v>
      </c>
      <c r="R90" s="140">
        <v>16157</v>
      </c>
      <c r="S90" s="98">
        <v>22.995687508005862</v>
      </c>
      <c r="T90" s="140">
        <v>6906</v>
      </c>
      <c r="U90" s="99">
        <v>9.8290659113875414</v>
      </c>
      <c r="V90" s="626"/>
      <c r="W90" s="626"/>
    </row>
    <row r="91" spans="1:23" ht="14.5" customHeight="1">
      <c r="A91" s="693" t="s">
        <v>27</v>
      </c>
      <c r="B91" s="694">
        <v>3239648</v>
      </c>
      <c r="C91" s="695">
        <v>698530</v>
      </c>
      <c r="D91" s="695">
        <v>106363</v>
      </c>
      <c r="E91" s="672">
        <v>34272</v>
      </c>
      <c r="F91" s="696">
        <v>32.221731241127081</v>
      </c>
      <c r="G91" s="697">
        <v>38467</v>
      </c>
      <c r="H91" s="673">
        <v>36.165771931968827</v>
      </c>
      <c r="I91" s="697">
        <v>24214</v>
      </c>
      <c r="J91" s="673">
        <v>22.765435348758498</v>
      </c>
      <c r="K91" s="697">
        <v>9410</v>
      </c>
      <c r="L91" s="673">
        <v>8.8470614781455961</v>
      </c>
      <c r="M91" s="698">
        <v>592167</v>
      </c>
      <c r="N91" s="672">
        <v>161906</v>
      </c>
      <c r="O91" s="673">
        <v>27.341273660977393</v>
      </c>
      <c r="P91" s="697">
        <v>209091</v>
      </c>
      <c r="Q91" s="673">
        <v>35.309465066442407</v>
      </c>
      <c r="R91" s="697">
        <v>152551</v>
      </c>
      <c r="S91" s="673">
        <v>25.761482824946341</v>
      </c>
      <c r="T91" s="697">
        <v>68619</v>
      </c>
      <c r="U91" s="674">
        <v>11.587778447633861</v>
      </c>
      <c r="V91" s="626"/>
      <c r="W91" s="626"/>
    </row>
    <row r="92" spans="1:23" ht="14.5" customHeight="1">
      <c r="A92" s="1369" t="s">
        <v>774</v>
      </c>
      <c r="B92" s="1369"/>
      <c r="C92" s="1369"/>
      <c r="D92" s="1369"/>
      <c r="E92" s="1369"/>
      <c r="F92" s="1369"/>
      <c r="G92" s="1369"/>
      <c r="H92" s="1369"/>
      <c r="I92" s="1369"/>
      <c r="J92" s="1369"/>
      <c r="K92" s="1369"/>
      <c r="L92" s="1369"/>
      <c r="M92" s="1369"/>
      <c r="N92" s="1369"/>
      <c r="O92" s="1369"/>
      <c r="P92" s="1369"/>
      <c r="Q92" s="1369"/>
      <c r="R92" s="1369"/>
      <c r="S92" s="1369"/>
      <c r="T92" s="1369"/>
      <c r="U92" s="1369"/>
      <c r="V92" s="626"/>
    </row>
    <row r="93" spans="1:23" ht="14.5" customHeight="1">
      <c r="A93" s="1366" t="s">
        <v>839</v>
      </c>
      <c r="B93" s="1366"/>
      <c r="C93" s="1366"/>
      <c r="D93" s="1366"/>
      <c r="E93" s="1366"/>
      <c r="F93" s="1366"/>
      <c r="G93" s="1366"/>
      <c r="H93" s="1366"/>
      <c r="I93" s="1366"/>
      <c r="J93" s="1366"/>
      <c r="K93" s="1366"/>
      <c r="L93" s="1366"/>
      <c r="M93" s="1366"/>
      <c r="N93" s="1366"/>
      <c r="O93" s="1366"/>
      <c r="P93" s="1366"/>
      <c r="Q93" s="1366"/>
      <c r="R93" s="1366"/>
      <c r="S93" s="1366"/>
      <c r="T93" s="1366"/>
      <c r="U93" s="1366"/>
      <c r="V93" s="626"/>
    </row>
    <row r="94" spans="1:23" ht="14.5" customHeight="1">
      <c r="A94" s="1366" t="s">
        <v>859</v>
      </c>
      <c r="B94" s="1366"/>
      <c r="C94" s="1366"/>
      <c r="D94" s="1366"/>
      <c r="E94" s="1366"/>
      <c r="F94" s="1366"/>
      <c r="G94" s="1366"/>
      <c r="H94" s="1366"/>
      <c r="I94" s="1366"/>
      <c r="J94" s="1366"/>
      <c r="K94" s="1366"/>
      <c r="L94" s="1366"/>
      <c r="M94" s="1366"/>
      <c r="N94" s="1366"/>
      <c r="O94" s="1366"/>
      <c r="P94" s="1366"/>
      <c r="Q94" s="1366"/>
      <c r="R94" s="1366"/>
      <c r="S94" s="1366"/>
      <c r="T94" s="1366"/>
      <c r="U94" s="1366"/>
      <c r="V94" s="626"/>
    </row>
    <row r="95" spans="1:23" ht="14.5" customHeight="1">
      <c r="U95" s="626"/>
      <c r="V95" s="626"/>
    </row>
    <row r="96" spans="1:23" ht="14.5" customHeight="1">
      <c r="A96" s="1382">
        <v>2019</v>
      </c>
      <c r="B96" s="1382"/>
      <c r="C96" s="1382"/>
      <c r="D96" s="1382"/>
      <c r="E96" s="1382"/>
      <c r="F96" s="1382"/>
      <c r="G96" s="1382"/>
      <c r="H96" s="1382"/>
      <c r="I96" s="1382"/>
      <c r="J96" s="1382"/>
      <c r="K96" s="1382"/>
      <c r="L96" s="1382"/>
      <c r="M96" s="1382"/>
      <c r="N96" s="1382"/>
      <c r="O96" s="1382"/>
      <c r="P96" s="1382"/>
      <c r="Q96" s="1382"/>
      <c r="R96" s="1382"/>
      <c r="S96" s="1382"/>
      <c r="T96" s="1382"/>
      <c r="U96" s="1382"/>
      <c r="V96" s="626"/>
    </row>
    <row r="97" spans="1:23" ht="14.5" customHeight="1">
      <c r="A97" s="566"/>
      <c r="B97" s="685"/>
      <c r="C97" s="685"/>
      <c r="D97" s="685"/>
      <c r="E97" s="685"/>
      <c r="F97" s="685"/>
      <c r="G97" s="685"/>
      <c r="H97" s="685"/>
      <c r="I97" s="685"/>
      <c r="J97" s="685"/>
      <c r="K97" s="685"/>
      <c r="V97" s="626"/>
    </row>
    <row r="98" spans="1:23" ht="14.5" customHeight="1">
      <c r="A98" s="1368" t="s">
        <v>777</v>
      </c>
      <c r="B98" s="1368"/>
      <c r="C98" s="1368"/>
      <c r="D98" s="1368"/>
      <c r="E98" s="1368"/>
      <c r="F98" s="1368"/>
      <c r="G98" s="1368"/>
      <c r="H98" s="1368"/>
      <c r="I98" s="1368"/>
      <c r="J98" s="1368"/>
      <c r="K98" s="1368"/>
      <c r="L98" s="1368"/>
      <c r="M98" s="1368"/>
      <c r="N98" s="1368"/>
      <c r="O98" s="1368"/>
      <c r="P98" s="1368"/>
      <c r="Q98" s="1368"/>
      <c r="R98" s="1368"/>
      <c r="S98" s="1368"/>
      <c r="T98" s="1368"/>
      <c r="U98" s="1368"/>
      <c r="V98" s="626"/>
    </row>
    <row r="99" spans="1:23" ht="14.5" customHeight="1">
      <c r="A99" s="1383" t="s">
        <v>32</v>
      </c>
      <c r="B99" s="1385" t="s">
        <v>463</v>
      </c>
      <c r="C99" s="1370" t="s">
        <v>47</v>
      </c>
      <c r="D99" s="1371"/>
      <c r="E99" s="1371"/>
      <c r="F99" s="1371"/>
      <c r="G99" s="1371"/>
      <c r="H99" s="1371"/>
      <c r="I99" s="1371"/>
      <c r="J99" s="1371"/>
      <c r="K99" s="1371"/>
      <c r="L99" s="1371"/>
      <c r="M99" s="1371"/>
      <c r="N99" s="1371"/>
      <c r="O99" s="1371"/>
      <c r="P99" s="1371"/>
      <c r="Q99" s="1371"/>
      <c r="R99" s="1371"/>
      <c r="S99" s="1371"/>
      <c r="T99" s="1371"/>
      <c r="U99" s="1371"/>
      <c r="V99" s="626"/>
    </row>
    <row r="100" spans="1:23" ht="14.5" customHeight="1">
      <c r="A100" s="1383"/>
      <c r="B100" s="1386"/>
      <c r="C100" s="1388" t="s">
        <v>464</v>
      </c>
      <c r="D100" s="1370" t="s">
        <v>47</v>
      </c>
      <c r="E100" s="1371"/>
      <c r="F100" s="1371"/>
      <c r="G100" s="1371"/>
      <c r="H100" s="1371"/>
      <c r="I100" s="1371"/>
      <c r="J100" s="1371"/>
      <c r="K100" s="1371"/>
      <c r="L100" s="1371"/>
      <c r="M100" s="1371"/>
      <c r="N100" s="1371"/>
      <c r="O100" s="1371"/>
      <c r="P100" s="1371"/>
      <c r="Q100" s="1371"/>
      <c r="R100" s="1371"/>
      <c r="S100" s="1371"/>
      <c r="T100" s="1371"/>
      <c r="U100" s="1371"/>
      <c r="V100" s="626"/>
      <c r="W100" s="626"/>
    </row>
    <row r="101" spans="1:23" ht="65.150000000000006" customHeight="1">
      <c r="A101" s="1383"/>
      <c r="B101" s="1386"/>
      <c r="C101" s="1388"/>
      <c r="D101" s="1377" t="s">
        <v>465</v>
      </c>
      <c r="E101" s="1370" t="s">
        <v>466</v>
      </c>
      <c r="F101" s="1371"/>
      <c r="G101" s="1371"/>
      <c r="H101" s="1371"/>
      <c r="I101" s="1371"/>
      <c r="J101" s="1371"/>
      <c r="K101" s="1371"/>
      <c r="L101" s="1378"/>
      <c r="M101" s="1377" t="s">
        <v>467</v>
      </c>
      <c r="N101" s="1370" t="s">
        <v>466</v>
      </c>
      <c r="O101" s="1371"/>
      <c r="P101" s="1371"/>
      <c r="Q101" s="1371"/>
      <c r="R101" s="1371"/>
      <c r="S101" s="1371"/>
      <c r="T101" s="1371"/>
      <c r="U101" s="1371"/>
      <c r="V101" s="626"/>
      <c r="W101" s="626"/>
    </row>
    <row r="102" spans="1:23" ht="14.5" customHeight="1">
      <c r="A102" s="1383"/>
      <c r="B102" s="1387"/>
      <c r="C102" s="1388"/>
      <c r="D102" s="1377"/>
      <c r="E102" s="1372" t="s">
        <v>42</v>
      </c>
      <c r="F102" s="1373"/>
      <c r="G102" s="1374" t="s">
        <v>33</v>
      </c>
      <c r="H102" s="1375"/>
      <c r="I102" s="1374" t="s">
        <v>34</v>
      </c>
      <c r="J102" s="1375"/>
      <c r="K102" s="1374" t="s">
        <v>35</v>
      </c>
      <c r="L102" s="1375"/>
      <c r="M102" s="1379"/>
      <c r="N102" s="1372" t="s">
        <v>42</v>
      </c>
      <c r="O102" s="1373"/>
      <c r="P102" s="1374" t="s">
        <v>33</v>
      </c>
      <c r="Q102" s="1375"/>
      <c r="R102" s="1374" t="s">
        <v>34</v>
      </c>
      <c r="S102" s="1375"/>
      <c r="T102" s="1374" t="s">
        <v>35</v>
      </c>
      <c r="U102" s="1376"/>
      <c r="V102" s="626"/>
      <c r="W102" s="626"/>
    </row>
    <row r="103" spans="1:23" ht="14.5" customHeight="1" thickBot="1">
      <c r="A103" s="1384"/>
      <c r="B103" s="1380" t="s">
        <v>5</v>
      </c>
      <c r="C103" s="1380"/>
      <c r="D103" s="1380"/>
      <c r="E103" s="1381"/>
      <c r="F103" s="103" t="s">
        <v>40</v>
      </c>
      <c r="G103" s="104" t="s">
        <v>5</v>
      </c>
      <c r="H103" s="103" t="s">
        <v>40</v>
      </c>
      <c r="I103" s="104" t="s">
        <v>5</v>
      </c>
      <c r="J103" s="103" t="s">
        <v>40</v>
      </c>
      <c r="K103" s="104" t="s">
        <v>5</v>
      </c>
      <c r="L103" s="103" t="s">
        <v>40</v>
      </c>
      <c r="M103" s="105" t="s">
        <v>5</v>
      </c>
      <c r="N103" s="106" t="s">
        <v>5</v>
      </c>
      <c r="O103" s="103" t="s">
        <v>40</v>
      </c>
      <c r="P103" s="104" t="s">
        <v>5</v>
      </c>
      <c r="Q103" s="103" t="s">
        <v>40</v>
      </c>
      <c r="R103" s="104" t="s">
        <v>5</v>
      </c>
      <c r="S103" s="103" t="s">
        <v>40</v>
      </c>
      <c r="T103" s="104" t="s">
        <v>5</v>
      </c>
      <c r="U103" s="107" t="s">
        <v>40</v>
      </c>
      <c r="V103" s="626"/>
      <c r="W103" s="626"/>
    </row>
    <row r="104" spans="1:23" ht="14.5" customHeight="1">
      <c r="A104" s="108" t="s">
        <v>11</v>
      </c>
      <c r="B104" s="687">
        <v>418406</v>
      </c>
      <c r="C104" s="109">
        <v>111626</v>
      </c>
      <c r="D104" s="110">
        <v>16124</v>
      </c>
      <c r="E104" s="111">
        <v>4897</v>
      </c>
      <c r="F104" s="112">
        <v>30.370875713222524</v>
      </c>
      <c r="G104" s="111">
        <v>5920</v>
      </c>
      <c r="H104" s="112">
        <v>36.715455222029277</v>
      </c>
      <c r="I104" s="113">
        <v>3350</v>
      </c>
      <c r="J104" s="114">
        <v>20.77648226246589</v>
      </c>
      <c r="K104" s="113">
        <v>1957</v>
      </c>
      <c r="L104" s="114">
        <v>12.137186802282313</v>
      </c>
      <c r="M104" s="115">
        <v>95502</v>
      </c>
      <c r="N104" s="113">
        <v>23709</v>
      </c>
      <c r="O104" s="114">
        <v>24.825658101401018</v>
      </c>
      <c r="P104" s="113">
        <v>35115</v>
      </c>
      <c r="Q104" s="114">
        <v>36.768863479298865</v>
      </c>
      <c r="R104" s="113">
        <v>24121</v>
      </c>
      <c r="S104" s="114">
        <v>25.257062679315617</v>
      </c>
      <c r="T104" s="113">
        <v>12557</v>
      </c>
      <c r="U104" s="116">
        <v>13.148415739984504</v>
      </c>
      <c r="V104" s="626"/>
      <c r="W104" s="626"/>
    </row>
    <row r="105" spans="1:23" ht="14.5" customHeight="1">
      <c r="A105" s="117" t="s">
        <v>12</v>
      </c>
      <c r="B105" s="688">
        <v>489824</v>
      </c>
      <c r="C105" s="118">
        <v>86868</v>
      </c>
      <c r="D105" s="119">
        <v>13227</v>
      </c>
      <c r="E105" s="120">
        <v>5324</v>
      </c>
      <c r="F105" s="121">
        <v>40.251001738867473</v>
      </c>
      <c r="G105" s="120">
        <v>5182</v>
      </c>
      <c r="H105" s="121">
        <v>39.177440084675283</v>
      </c>
      <c r="I105" s="122">
        <v>2042</v>
      </c>
      <c r="J105" s="123">
        <v>15.438118999017162</v>
      </c>
      <c r="K105" s="122">
        <v>679</v>
      </c>
      <c r="L105" s="123">
        <v>5.1334391774400849</v>
      </c>
      <c r="M105" s="124">
        <v>73641</v>
      </c>
      <c r="N105" s="122">
        <v>24284</v>
      </c>
      <c r="O105" s="123">
        <v>32.9761953259733</v>
      </c>
      <c r="P105" s="122">
        <v>24186</v>
      </c>
      <c r="Q105" s="123">
        <v>32.843117285207967</v>
      </c>
      <c r="R105" s="122">
        <v>17708</v>
      </c>
      <c r="S105" s="123">
        <v>24.046387202781059</v>
      </c>
      <c r="T105" s="122">
        <v>7463</v>
      </c>
      <c r="U105" s="125">
        <v>10.134300186037668</v>
      </c>
      <c r="V105" s="626"/>
      <c r="W105" s="626"/>
    </row>
    <row r="106" spans="1:23" ht="14.5" customHeight="1">
      <c r="A106" s="108" t="s">
        <v>30</v>
      </c>
      <c r="B106" s="687">
        <v>163487</v>
      </c>
      <c r="C106" s="126">
        <v>51377</v>
      </c>
      <c r="D106" s="110">
        <v>11620</v>
      </c>
      <c r="E106" s="111">
        <v>2168</v>
      </c>
      <c r="F106" s="112">
        <v>18.657487091222031</v>
      </c>
      <c r="G106" s="111">
        <v>3735</v>
      </c>
      <c r="H106" s="112">
        <v>32.142857142857146</v>
      </c>
      <c r="I106" s="113">
        <v>3939</v>
      </c>
      <c r="J106" s="114">
        <v>33.898450946643713</v>
      </c>
      <c r="K106" s="113">
        <v>1778</v>
      </c>
      <c r="L106" s="114">
        <v>15.301204819277109</v>
      </c>
      <c r="M106" s="110">
        <v>39757</v>
      </c>
      <c r="N106" s="111">
        <v>6755</v>
      </c>
      <c r="O106" s="112">
        <v>16.990718615589707</v>
      </c>
      <c r="P106" s="111">
        <v>12291</v>
      </c>
      <c r="Q106" s="112">
        <v>30.915310511356491</v>
      </c>
      <c r="R106" s="111">
        <v>13491</v>
      </c>
      <c r="S106" s="112">
        <v>33.933646904947558</v>
      </c>
      <c r="T106" s="111">
        <v>7220</v>
      </c>
      <c r="U106" s="116">
        <v>18.160323968106244</v>
      </c>
      <c r="V106" s="626"/>
      <c r="W106" s="626"/>
    </row>
    <row r="107" spans="1:23" ht="14.5" customHeight="1">
      <c r="A107" s="127" t="s">
        <v>13</v>
      </c>
      <c r="B107" s="689">
        <v>107360</v>
      </c>
      <c r="C107" s="128">
        <v>6586</v>
      </c>
      <c r="D107" s="119">
        <v>1674</v>
      </c>
      <c r="E107" s="120">
        <v>1316</v>
      </c>
      <c r="F107" s="121">
        <f>E107/D107*100</f>
        <v>78.614097968936676</v>
      </c>
      <c r="G107" s="120">
        <v>315</v>
      </c>
      <c r="H107" s="121">
        <f>G107/D107*100</f>
        <v>18.817204301075268</v>
      </c>
      <c r="I107" s="120" t="s">
        <v>36</v>
      </c>
      <c r="J107" s="123" t="s">
        <v>36</v>
      </c>
      <c r="K107" s="122" t="s">
        <v>36</v>
      </c>
      <c r="L107" s="123" t="s">
        <v>36</v>
      </c>
      <c r="M107" s="119">
        <v>4912</v>
      </c>
      <c r="N107" s="120">
        <v>3923</v>
      </c>
      <c r="O107" s="121">
        <f>N107/M107*100</f>
        <v>79.865635179153088</v>
      </c>
      <c r="P107" s="120">
        <v>804</v>
      </c>
      <c r="Q107" s="121">
        <f>P107/M107*100</f>
        <v>16.368078175895764</v>
      </c>
      <c r="R107" s="120" t="s">
        <v>36</v>
      </c>
      <c r="S107" s="121" t="s">
        <v>36</v>
      </c>
      <c r="T107" s="120" t="s">
        <v>36</v>
      </c>
      <c r="U107" s="125" t="s">
        <v>36</v>
      </c>
      <c r="V107" s="626"/>
      <c r="W107" s="626"/>
    </row>
    <row r="108" spans="1:23" ht="14.5" customHeight="1">
      <c r="A108" s="130" t="s">
        <v>14</v>
      </c>
      <c r="B108" s="690">
        <v>24372</v>
      </c>
      <c r="C108" s="126">
        <v>9166</v>
      </c>
      <c r="D108" s="110">
        <v>1445</v>
      </c>
      <c r="E108" s="111">
        <v>223</v>
      </c>
      <c r="F108" s="112">
        <v>15.432525951557095</v>
      </c>
      <c r="G108" s="111">
        <v>351</v>
      </c>
      <c r="H108" s="112">
        <v>24.290657439446367</v>
      </c>
      <c r="I108" s="113">
        <v>639</v>
      </c>
      <c r="J108" s="114">
        <v>44.221453287197235</v>
      </c>
      <c r="K108" s="113">
        <v>232</v>
      </c>
      <c r="L108" s="114">
        <v>16.055363321799305</v>
      </c>
      <c r="M108" s="110">
        <v>7721</v>
      </c>
      <c r="N108" s="111">
        <v>940</v>
      </c>
      <c r="O108" s="112">
        <v>12.17458878383629</v>
      </c>
      <c r="P108" s="111">
        <v>1810</v>
      </c>
      <c r="Q108" s="112">
        <v>23.442559253982644</v>
      </c>
      <c r="R108" s="111">
        <v>3292</v>
      </c>
      <c r="S108" s="112">
        <v>42.63696412381816</v>
      </c>
      <c r="T108" s="111">
        <v>1679</v>
      </c>
      <c r="U108" s="116">
        <v>21.8</v>
      </c>
      <c r="V108" s="626"/>
      <c r="W108" s="626"/>
    </row>
    <row r="109" spans="1:23" ht="14.5" customHeight="1">
      <c r="A109" s="127" t="s">
        <v>31</v>
      </c>
      <c r="B109" s="689">
        <v>80128</v>
      </c>
      <c r="C109" s="118">
        <v>23271</v>
      </c>
      <c r="D109" s="119">
        <v>6771</v>
      </c>
      <c r="E109" s="120">
        <v>1261</v>
      </c>
      <c r="F109" s="121">
        <v>18.623541574361248</v>
      </c>
      <c r="G109" s="120">
        <v>2009</v>
      </c>
      <c r="H109" s="121">
        <v>29.670654260818196</v>
      </c>
      <c r="I109" s="122">
        <v>2252</v>
      </c>
      <c r="J109" s="123">
        <v>33.259488997193912</v>
      </c>
      <c r="K109" s="122">
        <v>1249</v>
      </c>
      <c r="L109" s="123">
        <v>18.446315167626643</v>
      </c>
      <c r="M109" s="119">
        <v>16500</v>
      </c>
      <c r="N109" s="120">
        <v>3084</v>
      </c>
      <c r="O109" s="121">
        <v>18.690909090909091</v>
      </c>
      <c r="P109" s="120">
        <v>4729</v>
      </c>
      <c r="Q109" s="121">
        <v>28.66060606060606</v>
      </c>
      <c r="R109" s="120">
        <v>5727</v>
      </c>
      <c r="S109" s="121">
        <v>34.709090909090911</v>
      </c>
      <c r="T109" s="120">
        <v>2960</v>
      </c>
      <c r="U109" s="125">
        <v>17.939393939393938</v>
      </c>
      <c r="V109" s="626"/>
      <c r="W109" s="626"/>
    </row>
    <row r="110" spans="1:23" ht="14.5" customHeight="1">
      <c r="A110" s="130" t="s">
        <v>15</v>
      </c>
      <c r="B110" s="690">
        <v>242969</v>
      </c>
      <c r="C110" s="126">
        <v>80157</v>
      </c>
      <c r="D110" s="110">
        <v>12006</v>
      </c>
      <c r="E110" s="111">
        <v>2156</v>
      </c>
      <c r="F110" s="112">
        <v>17.95768782275529</v>
      </c>
      <c r="G110" s="111">
        <v>5337</v>
      </c>
      <c r="H110" s="112">
        <v>44.452773613193401</v>
      </c>
      <c r="I110" s="113">
        <v>3272</v>
      </c>
      <c r="J110" s="114">
        <v>27.253040146593371</v>
      </c>
      <c r="K110" s="113">
        <v>1241</v>
      </c>
      <c r="L110" s="114">
        <v>10.336498417457937</v>
      </c>
      <c r="M110" s="110">
        <v>68151</v>
      </c>
      <c r="N110" s="111">
        <v>10342</v>
      </c>
      <c r="O110" s="112">
        <v>15.175125823538908</v>
      </c>
      <c r="P110" s="111">
        <v>25707</v>
      </c>
      <c r="Q110" s="112">
        <v>37.720649733679622</v>
      </c>
      <c r="R110" s="111">
        <v>19752</v>
      </c>
      <c r="S110" s="112">
        <v>28.982700180481579</v>
      </c>
      <c r="T110" s="111">
        <v>12350</v>
      </c>
      <c r="U110" s="116">
        <v>18.121524262299893</v>
      </c>
      <c r="V110" s="626"/>
      <c r="W110" s="626"/>
    </row>
    <row r="111" spans="1:23" ht="14.5" customHeight="1">
      <c r="A111" s="127" t="s">
        <v>16</v>
      </c>
      <c r="B111" s="689">
        <v>67993</v>
      </c>
      <c r="C111" s="118">
        <v>3718</v>
      </c>
      <c r="D111" s="119">
        <v>823</v>
      </c>
      <c r="E111" s="120">
        <v>657</v>
      </c>
      <c r="F111" s="121">
        <f>E111/D111*100</f>
        <v>79.829890643985422</v>
      </c>
      <c r="G111" s="120">
        <v>161</v>
      </c>
      <c r="H111" s="121">
        <f>G111/D111*100</f>
        <v>19.562575941676794</v>
      </c>
      <c r="I111" s="120" t="s">
        <v>36</v>
      </c>
      <c r="J111" s="123" t="s">
        <v>36</v>
      </c>
      <c r="K111" s="122" t="s">
        <v>36</v>
      </c>
      <c r="L111" s="123" t="s">
        <v>36</v>
      </c>
      <c r="M111" s="119">
        <v>2895</v>
      </c>
      <c r="N111" s="120">
        <v>2333</v>
      </c>
      <c r="O111" s="121">
        <f>N111/M111*100</f>
        <v>80.58721934369602</v>
      </c>
      <c r="P111" s="120">
        <v>546</v>
      </c>
      <c r="Q111" s="121">
        <f>P111/M111*100</f>
        <v>18.860103626943005</v>
      </c>
      <c r="R111" s="120" t="s">
        <v>36</v>
      </c>
      <c r="S111" s="121" t="s">
        <v>36</v>
      </c>
      <c r="T111" s="120" t="s">
        <v>36</v>
      </c>
      <c r="U111" s="125" t="s">
        <v>36</v>
      </c>
      <c r="V111" s="626"/>
      <c r="W111" s="626"/>
    </row>
    <row r="112" spans="1:23" ht="14.5" customHeight="1">
      <c r="A112" s="130" t="s">
        <v>17</v>
      </c>
      <c r="B112" s="690">
        <v>286162</v>
      </c>
      <c r="C112" s="126">
        <v>51761</v>
      </c>
      <c r="D112" s="110">
        <v>6931</v>
      </c>
      <c r="E112" s="111">
        <v>3016</v>
      </c>
      <c r="F112" s="112">
        <v>43.51464435146444</v>
      </c>
      <c r="G112" s="111">
        <v>2513</v>
      </c>
      <c r="H112" s="112">
        <v>36.257394315394606</v>
      </c>
      <c r="I112" s="113">
        <v>1051</v>
      </c>
      <c r="J112" s="114">
        <v>15.163757033617085</v>
      </c>
      <c r="K112" s="131">
        <v>351</v>
      </c>
      <c r="L112" s="132">
        <v>5.0642042995238787</v>
      </c>
      <c r="M112" s="110">
        <v>44830</v>
      </c>
      <c r="N112" s="111">
        <v>16780</v>
      </c>
      <c r="O112" s="112">
        <v>37.430292215034576</v>
      </c>
      <c r="P112" s="111">
        <v>17302</v>
      </c>
      <c r="Q112" s="112">
        <v>38.594691055097037</v>
      </c>
      <c r="R112" s="111">
        <v>7637</v>
      </c>
      <c r="S112" s="112">
        <v>17.035467320990406</v>
      </c>
      <c r="T112" s="111">
        <v>3111</v>
      </c>
      <c r="U112" s="116">
        <v>6.9395494088779834</v>
      </c>
      <c r="V112" s="626"/>
      <c r="W112" s="626"/>
    </row>
    <row r="113" spans="1:23" ht="14.5" customHeight="1">
      <c r="A113" s="127" t="s">
        <v>18</v>
      </c>
      <c r="B113" s="689">
        <v>611944</v>
      </c>
      <c r="C113" s="118">
        <v>167835</v>
      </c>
      <c r="D113" s="124">
        <v>19299</v>
      </c>
      <c r="E113" s="122">
        <v>4989</v>
      </c>
      <c r="F113" s="123">
        <v>25.851080366858387</v>
      </c>
      <c r="G113" s="122">
        <v>7030</v>
      </c>
      <c r="H113" s="123">
        <v>36.426757863101713</v>
      </c>
      <c r="I113" s="122">
        <v>5247</v>
      </c>
      <c r="J113" s="123">
        <v>27.187937198818592</v>
      </c>
      <c r="K113" s="122">
        <v>2033</v>
      </c>
      <c r="L113" s="123">
        <v>10.534224571221307</v>
      </c>
      <c r="M113" s="119">
        <v>148536</v>
      </c>
      <c r="N113" s="120">
        <v>33646</v>
      </c>
      <c r="O113" s="121">
        <v>22.651747724457373</v>
      </c>
      <c r="P113" s="120">
        <v>52439</v>
      </c>
      <c r="Q113" s="121">
        <v>35.303899391393337</v>
      </c>
      <c r="R113" s="120">
        <v>43447</v>
      </c>
      <c r="S113" s="121">
        <v>29.2</v>
      </c>
      <c r="T113" s="120">
        <v>19004</v>
      </c>
      <c r="U113" s="125">
        <v>12.794204771907147</v>
      </c>
      <c r="V113" s="626"/>
      <c r="W113" s="626"/>
    </row>
    <row r="114" spans="1:23" ht="14.5" customHeight="1">
      <c r="A114" s="130" t="s">
        <v>19</v>
      </c>
      <c r="B114" s="690">
        <v>155374</v>
      </c>
      <c r="C114" s="126">
        <v>35124</v>
      </c>
      <c r="D114" s="133">
        <v>5838</v>
      </c>
      <c r="E114" s="113">
        <v>2275</v>
      </c>
      <c r="F114" s="114">
        <v>38.968824940047966</v>
      </c>
      <c r="G114" s="113">
        <v>2290</v>
      </c>
      <c r="H114" s="114">
        <v>39.225762247344981</v>
      </c>
      <c r="I114" s="113">
        <v>1059</v>
      </c>
      <c r="J114" s="114">
        <v>18.139773895169579</v>
      </c>
      <c r="K114" s="113">
        <v>214</v>
      </c>
      <c r="L114" s="114">
        <v>3.6656389174374784</v>
      </c>
      <c r="M114" s="110">
        <v>29286</v>
      </c>
      <c r="N114" s="111">
        <v>9911</v>
      </c>
      <c r="O114" s="112">
        <v>33.9</v>
      </c>
      <c r="P114" s="111">
        <v>11284</v>
      </c>
      <c r="Q114" s="112">
        <v>38.53035580140682</v>
      </c>
      <c r="R114" s="111">
        <v>6266</v>
      </c>
      <c r="S114" s="112">
        <v>21.395888820596873</v>
      </c>
      <c r="T114" s="111">
        <v>1825</v>
      </c>
      <c r="U114" s="116">
        <v>6.2316465205217515</v>
      </c>
      <c r="V114" s="626"/>
      <c r="W114" s="626"/>
    </row>
    <row r="115" spans="1:23" ht="14.5" customHeight="1">
      <c r="A115" s="127" t="s">
        <v>20</v>
      </c>
      <c r="B115" s="689">
        <v>33450</v>
      </c>
      <c r="C115" s="118">
        <v>6723</v>
      </c>
      <c r="D115" s="119">
        <v>875</v>
      </c>
      <c r="E115" s="120">
        <v>342</v>
      </c>
      <c r="F115" s="121">
        <v>39.085714285714282</v>
      </c>
      <c r="G115" s="120">
        <v>341</v>
      </c>
      <c r="H115" s="121">
        <v>38.971428571428575</v>
      </c>
      <c r="I115" s="120">
        <v>173</v>
      </c>
      <c r="J115" s="121">
        <v>19.771428571428569</v>
      </c>
      <c r="K115" s="120">
        <v>19</v>
      </c>
      <c r="L115" s="121">
        <v>2.1</v>
      </c>
      <c r="M115" s="119">
        <v>5848</v>
      </c>
      <c r="N115" s="120">
        <v>2327</v>
      </c>
      <c r="O115" s="121">
        <v>39.791381668946649</v>
      </c>
      <c r="P115" s="120">
        <v>2120</v>
      </c>
      <c r="Q115" s="121">
        <v>36.200000000000003</v>
      </c>
      <c r="R115" s="120">
        <v>1192</v>
      </c>
      <c r="S115" s="121">
        <v>20.383036935704517</v>
      </c>
      <c r="T115" s="120">
        <v>209</v>
      </c>
      <c r="U115" s="125">
        <v>3.5738714090287274</v>
      </c>
      <c r="V115" s="626"/>
      <c r="W115" s="626"/>
    </row>
    <row r="116" spans="1:23" ht="14.5" customHeight="1">
      <c r="A116" s="130" t="s">
        <v>21</v>
      </c>
      <c r="B116" s="690">
        <v>184032</v>
      </c>
      <c r="C116" s="134">
        <v>12308</v>
      </c>
      <c r="D116" s="110">
        <v>2457</v>
      </c>
      <c r="E116" s="111">
        <v>1802</v>
      </c>
      <c r="F116" s="112">
        <f>E116/D116*100</f>
        <v>73.341473341473346</v>
      </c>
      <c r="G116" s="111">
        <v>477</v>
      </c>
      <c r="H116" s="112">
        <f>G116/D116*100</f>
        <v>19.413919413919416</v>
      </c>
      <c r="I116" s="111" t="s">
        <v>36</v>
      </c>
      <c r="J116" s="112" t="s">
        <v>36</v>
      </c>
      <c r="K116" s="111" t="s">
        <v>36</v>
      </c>
      <c r="L116" s="112" t="s">
        <v>36</v>
      </c>
      <c r="M116" s="110">
        <v>9851</v>
      </c>
      <c r="N116" s="111">
        <v>7003</v>
      </c>
      <c r="O116" s="112">
        <f>N116/M116*100</f>
        <v>71.089229519845702</v>
      </c>
      <c r="P116" s="111">
        <v>2327</v>
      </c>
      <c r="Q116" s="112">
        <f>P116/M116*100</f>
        <v>23.62196731296315</v>
      </c>
      <c r="R116" s="111" t="s">
        <v>36</v>
      </c>
      <c r="S116" s="112" t="s">
        <v>36</v>
      </c>
      <c r="T116" s="111" t="s">
        <v>36</v>
      </c>
      <c r="U116" s="116" t="s">
        <v>36</v>
      </c>
      <c r="V116" s="626"/>
      <c r="W116" s="626"/>
    </row>
    <row r="117" spans="1:23" ht="14.5" customHeight="1">
      <c r="A117" s="127" t="s">
        <v>22</v>
      </c>
      <c r="B117" s="689">
        <v>94423</v>
      </c>
      <c r="C117" s="118">
        <v>5647</v>
      </c>
      <c r="D117" s="119">
        <v>1495</v>
      </c>
      <c r="E117" s="120">
        <v>1081</v>
      </c>
      <c r="F117" s="121">
        <f>E117/D117*100</f>
        <v>72.307692307692307</v>
      </c>
      <c r="G117" s="120">
        <v>380</v>
      </c>
      <c r="H117" s="121">
        <f>G117/D117*100</f>
        <v>25.418060200668897</v>
      </c>
      <c r="I117" s="120" t="s">
        <v>36</v>
      </c>
      <c r="J117" s="121" t="s">
        <v>36</v>
      </c>
      <c r="K117" s="120" t="s">
        <v>36</v>
      </c>
      <c r="L117" s="121" t="s">
        <v>36</v>
      </c>
      <c r="M117" s="124">
        <v>4152</v>
      </c>
      <c r="N117" s="122">
        <v>2936</v>
      </c>
      <c r="O117" s="123">
        <f>N117/M117*100</f>
        <v>70.712909441233137</v>
      </c>
      <c r="P117" s="122">
        <v>1047</v>
      </c>
      <c r="Q117" s="123">
        <f>P117/M117*100</f>
        <v>25.216763005780347</v>
      </c>
      <c r="R117" s="122" t="s">
        <v>36</v>
      </c>
      <c r="S117" s="123" t="s">
        <v>36</v>
      </c>
      <c r="T117" s="122" t="s">
        <v>36</v>
      </c>
      <c r="U117" s="125" t="s">
        <v>36</v>
      </c>
      <c r="V117" s="626"/>
      <c r="W117" s="626"/>
    </row>
    <row r="118" spans="1:23" ht="14.5" customHeight="1">
      <c r="A118" s="135" t="s">
        <v>23</v>
      </c>
      <c r="B118" s="691">
        <v>104450</v>
      </c>
      <c r="C118" s="136">
        <v>16474</v>
      </c>
      <c r="D118" s="133">
        <v>2359</v>
      </c>
      <c r="E118" s="113">
        <v>1220</v>
      </c>
      <c r="F118" s="114">
        <v>51.716829164900382</v>
      </c>
      <c r="G118" s="113">
        <v>728</v>
      </c>
      <c r="H118" s="114">
        <v>30.86053412462908</v>
      </c>
      <c r="I118" s="113">
        <v>268</v>
      </c>
      <c r="J118" s="114">
        <v>11.360746078846969</v>
      </c>
      <c r="K118" s="113">
        <v>143</v>
      </c>
      <c r="L118" s="114">
        <v>6.0618906316235694</v>
      </c>
      <c r="M118" s="133">
        <v>14115</v>
      </c>
      <c r="N118" s="113">
        <v>6269</v>
      </c>
      <c r="O118" s="114">
        <v>44.413744243712358</v>
      </c>
      <c r="P118" s="113">
        <v>4861</v>
      </c>
      <c r="Q118" s="114">
        <v>34.438540559688278</v>
      </c>
      <c r="R118" s="113">
        <v>1924</v>
      </c>
      <c r="S118" s="114">
        <v>13.630889125044279</v>
      </c>
      <c r="T118" s="113">
        <v>1061</v>
      </c>
      <c r="U118" s="116">
        <v>7.5168260715550828</v>
      </c>
      <c r="V118" s="626"/>
      <c r="W118" s="626"/>
    </row>
    <row r="119" spans="1:23" ht="14.5" customHeight="1" thickBot="1">
      <c r="A119" s="127" t="s">
        <v>24</v>
      </c>
      <c r="B119" s="689">
        <v>94245</v>
      </c>
      <c r="C119" s="128">
        <v>6096</v>
      </c>
      <c r="D119" s="124">
        <v>1455</v>
      </c>
      <c r="E119" s="122">
        <v>1028</v>
      </c>
      <c r="F119" s="123">
        <f>E119/D119*100</f>
        <v>70.652920962199318</v>
      </c>
      <c r="G119" s="122">
        <v>388</v>
      </c>
      <c r="H119" s="123">
        <f>G119/D119*100</f>
        <v>26.666666666666668</v>
      </c>
      <c r="I119" s="122" t="s">
        <v>36</v>
      </c>
      <c r="J119" s="123" t="s">
        <v>36</v>
      </c>
      <c r="K119" s="122" t="s">
        <v>36</v>
      </c>
      <c r="L119" s="123" t="s">
        <v>36</v>
      </c>
      <c r="M119" s="124">
        <v>4641</v>
      </c>
      <c r="N119" s="122">
        <v>3334</v>
      </c>
      <c r="O119" s="123">
        <f>N119/M119*100</f>
        <v>71.837965955613015</v>
      </c>
      <c r="P119" s="122">
        <v>1198</v>
      </c>
      <c r="Q119" s="123">
        <f>P119/M119*100</f>
        <v>25.813402283990524</v>
      </c>
      <c r="R119" s="122" t="s">
        <v>36</v>
      </c>
      <c r="S119" s="123" t="s">
        <v>36</v>
      </c>
      <c r="T119" s="122" t="s">
        <v>36</v>
      </c>
      <c r="U119" s="125" t="s">
        <v>36</v>
      </c>
      <c r="V119" s="626"/>
      <c r="W119" s="626"/>
    </row>
    <row r="120" spans="1:23" ht="14.5" customHeight="1">
      <c r="A120" s="680" t="s">
        <v>26</v>
      </c>
      <c r="B120" s="681">
        <v>2447079</v>
      </c>
      <c r="C120" s="682">
        <v>589005</v>
      </c>
      <c r="D120" s="682">
        <v>84875</v>
      </c>
      <c r="E120" s="137">
        <v>25703</v>
      </c>
      <c r="F120" s="138">
        <v>30.283357879234167</v>
      </c>
      <c r="G120" s="137">
        <v>31701</v>
      </c>
      <c r="H120" s="94">
        <v>37.350220913107513</v>
      </c>
      <c r="I120" s="137">
        <v>19353</v>
      </c>
      <c r="J120" s="94">
        <v>22.801767304860089</v>
      </c>
      <c r="K120" s="93">
        <v>8118</v>
      </c>
      <c r="L120" s="94">
        <v>9.5646539027982325</v>
      </c>
      <c r="M120" s="92">
        <v>504130</v>
      </c>
      <c r="N120" s="137">
        <v>131292</v>
      </c>
      <c r="O120" s="94">
        <v>26.043282486660186</v>
      </c>
      <c r="P120" s="137">
        <v>179553</v>
      </c>
      <c r="Q120" s="94">
        <v>35.616408466070261</v>
      </c>
      <c r="R120" s="137">
        <v>131066</v>
      </c>
      <c r="S120" s="94">
        <v>25.998452780036896</v>
      </c>
      <c r="T120" s="93">
        <v>62219</v>
      </c>
      <c r="U120" s="95">
        <v>12.341856267232657</v>
      </c>
      <c r="V120" s="626"/>
      <c r="W120" s="626"/>
    </row>
    <row r="121" spans="1:23" ht="14.5" customHeight="1">
      <c r="A121" s="683" t="s">
        <v>25</v>
      </c>
      <c r="B121" s="692">
        <v>711540</v>
      </c>
      <c r="C121" s="684">
        <v>85732</v>
      </c>
      <c r="D121" s="684">
        <v>19524</v>
      </c>
      <c r="E121" s="97">
        <v>8052</v>
      </c>
      <c r="F121" s="139">
        <v>41.241548862937918</v>
      </c>
      <c r="G121" s="140">
        <v>5456</v>
      </c>
      <c r="H121" s="98">
        <v>27.945093218602747</v>
      </c>
      <c r="I121" s="140">
        <v>4193</v>
      </c>
      <c r="J121" s="98">
        <v>21.476131940176195</v>
      </c>
      <c r="K121" s="140">
        <v>1823</v>
      </c>
      <c r="L121" s="98">
        <v>9.3372259782831382</v>
      </c>
      <c r="M121" s="96">
        <v>66208</v>
      </c>
      <c r="N121" s="97">
        <v>26284</v>
      </c>
      <c r="O121" s="98">
        <v>39.699130014499758</v>
      </c>
      <c r="P121" s="140">
        <v>18213</v>
      </c>
      <c r="Q121" s="98">
        <v>27.508760270662158</v>
      </c>
      <c r="R121" s="140">
        <v>14364</v>
      </c>
      <c r="S121" s="98">
        <v>21.695263412276461</v>
      </c>
      <c r="T121" s="140">
        <v>7347</v>
      </c>
      <c r="U121" s="99">
        <v>11.096846302561623</v>
      </c>
      <c r="V121" s="626"/>
      <c r="W121" s="626"/>
    </row>
    <row r="122" spans="1:23" ht="14.5" customHeight="1">
      <c r="A122" s="693" t="s">
        <v>27</v>
      </c>
      <c r="B122" s="694">
        <v>3158619</v>
      </c>
      <c r="C122" s="695">
        <v>674737</v>
      </c>
      <c r="D122" s="695">
        <v>104399</v>
      </c>
      <c r="E122" s="672">
        <v>33755</v>
      </c>
      <c r="F122" s="696">
        <v>32.33268517897681</v>
      </c>
      <c r="G122" s="697">
        <v>37157</v>
      </c>
      <c r="H122" s="673">
        <v>35.591337081772814</v>
      </c>
      <c r="I122" s="697">
        <v>23546</v>
      </c>
      <c r="J122" s="673">
        <v>22.553855879845592</v>
      </c>
      <c r="K122" s="697">
        <v>9941</v>
      </c>
      <c r="L122" s="673">
        <v>9.5221218594047841</v>
      </c>
      <c r="M122" s="698">
        <v>570338</v>
      </c>
      <c r="N122" s="672">
        <v>157576</v>
      </c>
      <c r="O122" s="673">
        <v>27.628529047687511</v>
      </c>
      <c r="P122" s="697">
        <v>197766</v>
      </c>
      <c r="Q122" s="673">
        <v>34.675227672012035</v>
      </c>
      <c r="R122" s="697">
        <v>145430</v>
      </c>
      <c r="S122" s="673">
        <v>25.498914678664232</v>
      </c>
      <c r="T122" s="697">
        <v>69566</v>
      </c>
      <c r="U122" s="674">
        <v>12.197328601636222</v>
      </c>
      <c r="V122" s="626"/>
    </row>
    <row r="123" spans="1:23" ht="14.5" customHeight="1">
      <c r="A123" s="1369" t="s">
        <v>774</v>
      </c>
      <c r="B123" s="1369"/>
      <c r="C123" s="1369"/>
      <c r="D123" s="1369"/>
      <c r="E123" s="1369"/>
      <c r="F123" s="1369"/>
      <c r="G123" s="1369"/>
      <c r="H123" s="1369"/>
      <c r="I123" s="1369"/>
      <c r="J123" s="1369"/>
      <c r="K123" s="1369"/>
      <c r="L123" s="1369"/>
      <c r="M123" s="1369"/>
      <c r="N123" s="1369"/>
      <c r="O123" s="1369"/>
      <c r="P123" s="1369"/>
      <c r="Q123" s="1369"/>
      <c r="R123" s="1369"/>
      <c r="S123" s="1369"/>
      <c r="T123" s="1369"/>
      <c r="U123" s="1369"/>
    </row>
    <row r="124" spans="1:23" ht="14.5" customHeight="1">
      <c r="A124" s="1366" t="s">
        <v>839</v>
      </c>
      <c r="B124" s="1366"/>
      <c r="C124" s="1366"/>
      <c r="D124" s="1366"/>
      <c r="E124" s="1366"/>
      <c r="F124" s="1366"/>
      <c r="G124" s="1366"/>
      <c r="H124" s="1366"/>
      <c r="I124" s="1366"/>
      <c r="J124" s="1366"/>
      <c r="K124" s="1366"/>
      <c r="L124" s="1366"/>
      <c r="M124" s="1366"/>
      <c r="N124" s="1366"/>
      <c r="O124" s="1366"/>
      <c r="P124" s="1366"/>
      <c r="Q124" s="1366"/>
      <c r="R124" s="1366"/>
      <c r="S124" s="1366"/>
      <c r="T124" s="1366"/>
      <c r="U124" s="1366"/>
    </row>
    <row r="125" spans="1:23" ht="14.5" customHeight="1">
      <c r="A125" s="1366" t="s">
        <v>851</v>
      </c>
      <c r="B125" s="1366"/>
      <c r="C125" s="1366"/>
      <c r="D125" s="1366"/>
      <c r="E125" s="1366"/>
      <c r="F125" s="1366"/>
      <c r="G125" s="1366"/>
      <c r="H125" s="1366"/>
      <c r="I125" s="1366"/>
      <c r="J125" s="1366"/>
      <c r="K125" s="1366"/>
      <c r="L125" s="1366"/>
      <c r="M125" s="1366"/>
      <c r="N125" s="1366"/>
      <c r="O125" s="1366"/>
      <c r="P125" s="1366"/>
      <c r="Q125" s="1366"/>
      <c r="R125" s="1366"/>
      <c r="S125" s="1366"/>
      <c r="T125" s="1366"/>
      <c r="U125" s="1366"/>
    </row>
    <row r="126" spans="1:23" ht="14.5" customHeight="1">
      <c r="U126" s="626"/>
    </row>
    <row r="127" spans="1:23" ht="14.5" customHeight="1">
      <c r="A127" s="1382">
        <v>2018</v>
      </c>
      <c r="B127" s="1382"/>
      <c r="C127" s="1382"/>
      <c r="D127" s="1382"/>
      <c r="E127" s="1382"/>
      <c r="F127" s="1382"/>
      <c r="G127" s="1382"/>
      <c r="H127" s="1382"/>
      <c r="I127" s="1382"/>
      <c r="J127" s="1382"/>
      <c r="K127" s="1382"/>
      <c r="L127" s="1382"/>
      <c r="M127" s="1382"/>
      <c r="N127" s="1382"/>
      <c r="O127" s="1382"/>
      <c r="P127" s="1382"/>
      <c r="Q127" s="1382"/>
      <c r="R127" s="1382"/>
      <c r="S127" s="1382"/>
      <c r="T127" s="1382"/>
      <c r="U127" s="1382"/>
    </row>
    <row r="128" spans="1:23" ht="14.5" customHeight="1">
      <c r="A128" s="566"/>
      <c r="B128" s="685"/>
      <c r="C128" s="685"/>
      <c r="D128" s="685"/>
      <c r="E128" s="685"/>
      <c r="F128" s="685"/>
      <c r="G128" s="685"/>
      <c r="H128" s="685"/>
      <c r="I128" s="685"/>
      <c r="J128" s="685"/>
      <c r="K128" s="685"/>
    </row>
    <row r="129" spans="1:22" ht="14.5" customHeight="1">
      <c r="A129" s="1368" t="s">
        <v>778</v>
      </c>
      <c r="B129" s="1368"/>
      <c r="C129" s="1368"/>
      <c r="D129" s="1368"/>
      <c r="E129" s="1368"/>
      <c r="F129" s="1368"/>
      <c r="G129" s="1368"/>
      <c r="H129" s="1368"/>
      <c r="I129" s="1368"/>
      <c r="J129" s="1368"/>
      <c r="K129" s="1368"/>
      <c r="L129" s="1368"/>
      <c r="M129" s="1368"/>
      <c r="N129" s="1368"/>
      <c r="O129" s="1368"/>
      <c r="P129" s="1368"/>
      <c r="Q129" s="1368"/>
      <c r="R129" s="1368"/>
      <c r="S129" s="1368"/>
      <c r="T129" s="1368"/>
      <c r="U129" s="1368"/>
    </row>
    <row r="130" spans="1:22" ht="14.5" customHeight="1">
      <c r="A130" s="1383" t="s">
        <v>32</v>
      </c>
      <c r="B130" s="1385" t="s">
        <v>463</v>
      </c>
      <c r="C130" s="1370" t="s">
        <v>47</v>
      </c>
      <c r="D130" s="1371"/>
      <c r="E130" s="1371"/>
      <c r="F130" s="1371"/>
      <c r="G130" s="1371"/>
      <c r="H130" s="1371"/>
      <c r="I130" s="1371"/>
      <c r="J130" s="1371"/>
      <c r="K130" s="1371"/>
      <c r="L130" s="1371"/>
      <c r="M130" s="1371"/>
      <c r="N130" s="1371"/>
      <c r="O130" s="1371"/>
      <c r="P130" s="1371"/>
      <c r="Q130" s="1371"/>
      <c r="R130" s="1371"/>
      <c r="S130" s="1371"/>
      <c r="T130" s="1371"/>
      <c r="U130" s="1371"/>
    </row>
    <row r="131" spans="1:22" ht="14.5" customHeight="1">
      <c r="A131" s="1383"/>
      <c r="B131" s="1386"/>
      <c r="C131" s="1388" t="s">
        <v>464</v>
      </c>
      <c r="D131" s="1370" t="s">
        <v>47</v>
      </c>
      <c r="E131" s="1371"/>
      <c r="F131" s="1371"/>
      <c r="G131" s="1371"/>
      <c r="H131" s="1371"/>
      <c r="I131" s="1371"/>
      <c r="J131" s="1371"/>
      <c r="K131" s="1371"/>
      <c r="L131" s="1371"/>
      <c r="M131" s="1371"/>
      <c r="N131" s="1371"/>
      <c r="O131" s="1371"/>
      <c r="P131" s="1371"/>
      <c r="Q131" s="1371"/>
      <c r="R131" s="1371"/>
      <c r="S131" s="1371"/>
      <c r="T131" s="1371"/>
      <c r="U131" s="1371"/>
      <c r="V131" s="626"/>
    </row>
    <row r="132" spans="1:22" ht="65.150000000000006" customHeight="1">
      <c r="A132" s="1383"/>
      <c r="B132" s="1386"/>
      <c r="C132" s="1388"/>
      <c r="D132" s="1377" t="s">
        <v>465</v>
      </c>
      <c r="E132" s="1370" t="s">
        <v>466</v>
      </c>
      <c r="F132" s="1371"/>
      <c r="G132" s="1371"/>
      <c r="H132" s="1371"/>
      <c r="I132" s="1371"/>
      <c r="J132" s="1371"/>
      <c r="K132" s="1371"/>
      <c r="L132" s="1378"/>
      <c r="M132" s="1377" t="s">
        <v>467</v>
      </c>
      <c r="N132" s="1370" t="s">
        <v>466</v>
      </c>
      <c r="O132" s="1371"/>
      <c r="P132" s="1371"/>
      <c r="Q132" s="1371"/>
      <c r="R132" s="1371"/>
      <c r="S132" s="1371"/>
      <c r="T132" s="1371"/>
      <c r="U132" s="1371"/>
      <c r="V132" s="626"/>
    </row>
    <row r="133" spans="1:22" ht="14.5" customHeight="1">
      <c r="A133" s="1383"/>
      <c r="B133" s="1387"/>
      <c r="C133" s="1388"/>
      <c r="D133" s="1377"/>
      <c r="E133" s="1372" t="s">
        <v>42</v>
      </c>
      <c r="F133" s="1373"/>
      <c r="G133" s="1374" t="s">
        <v>33</v>
      </c>
      <c r="H133" s="1375"/>
      <c r="I133" s="1374" t="s">
        <v>34</v>
      </c>
      <c r="J133" s="1375"/>
      <c r="K133" s="1374" t="s">
        <v>35</v>
      </c>
      <c r="L133" s="1375"/>
      <c r="M133" s="1379"/>
      <c r="N133" s="1372" t="s">
        <v>42</v>
      </c>
      <c r="O133" s="1373"/>
      <c r="P133" s="1374" t="s">
        <v>33</v>
      </c>
      <c r="Q133" s="1375"/>
      <c r="R133" s="1374" t="s">
        <v>34</v>
      </c>
      <c r="S133" s="1375"/>
      <c r="T133" s="1374" t="s">
        <v>35</v>
      </c>
      <c r="U133" s="1376"/>
      <c r="V133" s="626"/>
    </row>
    <row r="134" spans="1:22" ht="14.5" customHeight="1" thickBot="1">
      <c r="A134" s="1384"/>
      <c r="B134" s="1380" t="s">
        <v>5</v>
      </c>
      <c r="C134" s="1380"/>
      <c r="D134" s="1380"/>
      <c r="E134" s="1381"/>
      <c r="F134" s="103" t="s">
        <v>40</v>
      </c>
      <c r="G134" s="104" t="s">
        <v>5</v>
      </c>
      <c r="H134" s="103" t="s">
        <v>40</v>
      </c>
      <c r="I134" s="104" t="s">
        <v>5</v>
      </c>
      <c r="J134" s="103" t="s">
        <v>40</v>
      </c>
      <c r="K134" s="104" t="s">
        <v>5</v>
      </c>
      <c r="L134" s="103" t="s">
        <v>40</v>
      </c>
      <c r="M134" s="105" t="s">
        <v>5</v>
      </c>
      <c r="N134" s="106" t="s">
        <v>5</v>
      </c>
      <c r="O134" s="103" t="s">
        <v>40</v>
      </c>
      <c r="P134" s="104" t="s">
        <v>5</v>
      </c>
      <c r="Q134" s="103" t="s">
        <v>40</v>
      </c>
      <c r="R134" s="104" t="s">
        <v>5</v>
      </c>
      <c r="S134" s="103" t="s">
        <v>40</v>
      </c>
      <c r="T134" s="104" t="s">
        <v>5</v>
      </c>
      <c r="U134" s="107" t="s">
        <v>40</v>
      </c>
      <c r="V134" s="626"/>
    </row>
    <row r="135" spans="1:22" ht="14.5" customHeight="1">
      <c r="A135" s="108" t="s">
        <v>11</v>
      </c>
      <c r="B135" s="687">
        <v>406760</v>
      </c>
      <c r="C135" s="109">
        <v>102452</v>
      </c>
      <c r="D135" s="110">
        <v>14437</v>
      </c>
      <c r="E135" s="111">
        <v>4756</v>
      </c>
      <c r="F135" s="112">
        <v>32.943132229687613</v>
      </c>
      <c r="G135" s="111">
        <v>5417</v>
      </c>
      <c r="H135" s="112">
        <v>37.521645771282124</v>
      </c>
      <c r="I135" s="113">
        <v>3020</v>
      </c>
      <c r="J135" s="114">
        <v>20.918473367043013</v>
      </c>
      <c r="K135" s="113">
        <v>1244</v>
      </c>
      <c r="L135" s="114">
        <v>8.6167486319872548</v>
      </c>
      <c r="M135" s="115">
        <v>88015</v>
      </c>
      <c r="N135" s="113">
        <v>23529</v>
      </c>
      <c r="O135" s="114">
        <v>26.732943248309947</v>
      </c>
      <c r="P135" s="113">
        <v>33186</v>
      </c>
      <c r="Q135" s="114">
        <v>37.704936658524112</v>
      </c>
      <c r="R135" s="113">
        <v>21855</v>
      </c>
      <c r="S135" s="114">
        <v>24.830994716809634</v>
      </c>
      <c r="T135" s="113">
        <v>9445</v>
      </c>
      <c r="U135" s="116">
        <v>10.731125376356303</v>
      </c>
      <c r="V135" s="626"/>
    </row>
    <row r="136" spans="1:22" ht="14.5" customHeight="1">
      <c r="A136" s="117" t="s">
        <v>12</v>
      </c>
      <c r="B136" s="688">
        <v>473571</v>
      </c>
      <c r="C136" s="118">
        <v>83121</v>
      </c>
      <c r="D136" s="119">
        <v>12507</v>
      </c>
      <c r="E136" s="120">
        <v>5109</v>
      </c>
      <c r="F136" s="121">
        <v>40.84912449028544</v>
      </c>
      <c r="G136" s="120">
        <v>4851</v>
      </c>
      <c r="H136" s="121">
        <v>38.786279683377309</v>
      </c>
      <c r="I136" s="122">
        <v>1868</v>
      </c>
      <c r="J136" s="123">
        <v>14.935636043815464</v>
      </c>
      <c r="K136" s="122">
        <v>679</v>
      </c>
      <c r="L136" s="123">
        <v>5.4289597825217877</v>
      </c>
      <c r="M136" s="124">
        <v>70614</v>
      </c>
      <c r="N136" s="122">
        <v>23242</v>
      </c>
      <c r="O136" s="123">
        <v>32.914153000821365</v>
      </c>
      <c r="P136" s="122">
        <v>24043</v>
      </c>
      <c r="Q136" s="123">
        <v>34.048488968193276</v>
      </c>
      <c r="R136" s="122">
        <v>16363</v>
      </c>
      <c r="S136" s="123">
        <v>23.172458719234147</v>
      </c>
      <c r="T136" s="122">
        <v>6966</v>
      </c>
      <c r="U136" s="125">
        <v>9.8648993117512109</v>
      </c>
      <c r="V136" s="626"/>
    </row>
    <row r="137" spans="1:22" ht="14.5" customHeight="1">
      <c r="A137" s="108" t="s">
        <v>30</v>
      </c>
      <c r="B137" s="687">
        <v>160527</v>
      </c>
      <c r="C137" s="126">
        <v>49930</v>
      </c>
      <c r="D137" s="110">
        <v>11668</v>
      </c>
      <c r="E137" s="111">
        <v>2138</v>
      </c>
      <c r="F137" s="112">
        <v>18.323620157696261</v>
      </c>
      <c r="G137" s="111">
        <v>3462</v>
      </c>
      <c r="H137" s="112">
        <v>29.670894754885158</v>
      </c>
      <c r="I137" s="113">
        <v>3978</v>
      </c>
      <c r="J137" s="114">
        <v>34.093246486115873</v>
      </c>
      <c r="K137" s="113">
        <v>2090</v>
      </c>
      <c r="L137" s="114">
        <v>17.912238601302708</v>
      </c>
      <c r="M137" s="110">
        <v>38262</v>
      </c>
      <c r="N137" s="111">
        <v>6734</v>
      </c>
      <c r="O137" s="112">
        <v>17.599707281375778</v>
      </c>
      <c r="P137" s="111">
        <v>10294</v>
      </c>
      <c r="Q137" s="112">
        <v>26.903977837018449</v>
      </c>
      <c r="R137" s="111">
        <v>13165</v>
      </c>
      <c r="S137" s="112">
        <v>34.40750614186399</v>
      </c>
      <c r="T137" s="111">
        <v>8069</v>
      </c>
      <c r="U137" s="116">
        <v>21.088808739741779</v>
      </c>
      <c r="V137" s="626"/>
    </row>
    <row r="138" spans="1:22" ht="14.5" customHeight="1">
      <c r="A138" s="127" t="s">
        <v>13</v>
      </c>
      <c r="B138" s="689">
        <v>105091</v>
      </c>
      <c r="C138" s="128">
        <v>5936</v>
      </c>
      <c r="D138" s="119">
        <v>1358</v>
      </c>
      <c r="E138" s="120">
        <v>1103</v>
      </c>
      <c r="F138" s="121">
        <v>81.222385861561122</v>
      </c>
      <c r="G138" s="120">
        <v>204</v>
      </c>
      <c r="H138" s="121">
        <v>15.022091310751104</v>
      </c>
      <c r="I138" s="120">
        <v>36</v>
      </c>
      <c r="J138" s="123">
        <v>2.6509572901325478</v>
      </c>
      <c r="K138" s="122">
        <v>15</v>
      </c>
      <c r="L138" s="123">
        <v>1.1045655375552283</v>
      </c>
      <c r="M138" s="119">
        <v>4578</v>
      </c>
      <c r="N138" s="120">
        <v>3774</v>
      </c>
      <c r="O138" s="121">
        <v>82.437745740498031</v>
      </c>
      <c r="P138" s="120">
        <v>644</v>
      </c>
      <c r="Q138" s="121">
        <v>14.067278287461773</v>
      </c>
      <c r="R138" s="120">
        <v>112</v>
      </c>
      <c r="S138" s="121">
        <v>2.4464831804281344</v>
      </c>
      <c r="T138" s="120">
        <v>48</v>
      </c>
      <c r="U138" s="125">
        <v>1.0484927916120577</v>
      </c>
      <c r="V138" s="626"/>
    </row>
    <row r="139" spans="1:22" ht="14.5" customHeight="1">
      <c r="A139" s="130" t="s">
        <v>14</v>
      </c>
      <c r="B139" s="690">
        <v>23838</v>
      </c>
      <c r="C139" s="126">
        <v>8768</v>
      </c>
      <c r="D139" s="110">
        <v>1372</v>
      </c>
      <c r="E139" s="111">
        <v>239</v>
      </c>
      <c r="F139" s="112">
        <v>17.419825072886297</v>
      </c>
      <c r="G139" s="111">
        <v>394</v>
      </c>
      <c r="H139" s="112">
        <v>28.717201166180757</v>
      </c>
      <c r="I139" s="113">
        <v>558</v>
      </c>
      <c r="J139" s="114">
        <v>40.670553935860063</v>
      </c>
      <c r="K139" s="113">
        <v>181</v>
      </c>
      <c r="L139" s="114">
        <v>13.192419825072887</v>
      </c>
      <c r="M139" s="110">
        <v>7396</v>
      </c>
      <c r="N139" s="111">
        <v>929</v>
      </c>
      <c r="O139" s="112">
        <v>12.560843699296917</v>
      </c>
      <c r="P139" s="111">
        <v>1863</v>
      </c>
      <c r="Q139" s="112">
        <v>25.189291508923745</v>
      </c>
      <c r="R139" s="111">
        <v>3241</v>
      </c>
      <c r="S139" s="112">
        <v>43.820984315846403</v>
      </c>
      <c r="T139" s="111">
        <v>1363</v>
      </c>
      <c r="U139" s="116">
        <v>18.428880475932939</v>
      </c>
      <c r="V139" s="626"/>
    </row>
    <row r="140" spans="1:22" ht="14.5" customHeight="1">
      <c r="A140" s="127" t="s">
        <v>31</v>
      </c>
      <c r="B140" s="689">
        <v>77116</v>
      </c>
      <c r="C140" s="118">
        <v>21338</v>
      </c>
      <c r="D140" s="119">
        <v>5813</v>
      </c>
      <c r="E140" s="120">
        <v>1159</v>
      </c>
      <c r="F140" s="121">
        <v>19.938069843454326</v>
      </c>
      <c r="G140" s="120">
        <v>1804</v>
      </c>
      <c r="H140" s="121">
        <v>31.033889557887495</v>
      </c>
      <c r="I140" s="122">
        <v>1951</v>
      </c>
      <c r="J140" s="123">
        <v>33.562704283502491</v>
      </c>
      <c r="K140" s="122">
        <v>899</v>
      </c>
      <c r="L140" s="123">
        <v>15.465336315155687</v>
      </c>
      <c r="M140" s="119">
        <v>15525</v>
      </c>
      <c r="N140" s="120">
        <v>2898</v>
      </c>
      <c r="O140" s="121">
        <v>18.666666666666668</v>
      </c>
      <c r="P140" s="120">
        <v>4579</v>
      </c>
      <c r="Q140" s="121">
        <v>29.494363929146537</v>
      </c>
      <c r="R140" s="120">
        <v>5256</v>
      </c>
      <c r="S140" s="121">
        <v>33.855072463768117</v>
      </c>
      <c r="T140" s="120">
        <v>2792</v>
      </c>
      <c r="U140" s="125">
        <v>17.983896940418678</v>
      </c>
      <c r="V140" s="626"/>
    </row>
    <row r="141" spans="1:22" ht="14.5" customHeight="1">
      <c r="A141" s="130" t="s">
        <v>15</v>
      </c>
      <c r="B141" s="690">
        <v>235730</v>
      </c>
      <c r="C141" s="126">
        <v>75275</v>
      </c>
      <c r="D141" s="110">
        <v>11170</v>
      </c>
      <c r="E141" s="111">
        <v>2257</v>
      </c>
      <c r="F141" s="112">
        <v>20.205908683974933</v>
      </c>
      <c r="G141" s="111">
        <v>4813</v>
      </c>
      <c r="H141" s="112">
        <v>43.088630259623997</v>
      </c>
      <c r="I141" s="113">
        <v>2954</v>
      </c>
      <c r="J141" s="114">
        <v>26.445837063563115</v>
      </c>
      <c r="K141" s="113">
        <v>1146</v>
      </c>
      <c r="L141" s="114">
        <v>10.259623992837959</v>
      </c>
      <c r="M141" s="110">
        <v>64105</v>
      </c>
      <c r="N141" s="111">
        <v>10843</v>
      </c>
      <c r="O141" s="112">
        <v>16.914437251384449</v>
      </c>
      <c r="P141" s="111">
        <v>23582</v>
      </c>
      <c r="Q141" s="112">
        <v>36.786522112159737</v>
      </c>
      <c r="R141" s="111">
        <v>18455</v>
      </c>
      <c r="S141" s="112">
        <v>28.788706029170889</v>
      </c>
      <c r="T141" s="111">
        <v>11225</v>
      </c>
      <c r="U141" s="116">
        <v>17.510334607284921</v>
      </c>
      <c r="V141" s="626"/>
    </row>
    <row r="142" spans="1:22" ht="14.5" customHeight="1">
      <c r="A142" s="127" t="s">
        <v>16</v>
      </c>
      <c r="B142" s="689">
        <v>67216</v>
      </c>
      <c r="C142" s="118">
        <v>3268</v>
      </c>
      <c r="D142" s="119">
        <v>716</v>
      </c>
      <c r="E142" s="120">
        <v>629</v>
      </c>
      <c r="F142" s="121">
        <f>E142/D142*100</f>
        <v>87.849162011173192</v>
      </c>
      <c r="G142" s="120">
        <v>84</v>
      </c>
      <c r="H142" s="121">
        <f>G142/D142*100</f>
        <v>11.731843575418994</v>
      </c>
      <c r="I142" s="129" t="s">
        <v>36</v>
      </c>
      <c r="J142" s="123" t="s">
        <v>36</v>
      </c>
      <c r="K142" s="122" t="s">
        <v>36</v>
      </c>
      <c r="L142" s="123" t="s">
        <v>36</v>
      </c>
      <c r="M142" s="119">
        <v>2552</v>
      </c>
      <c r="N142" s="120">
        <v>2177</v>
      </c>
      <c r="O142" s="121">
        <f>N142/M142*100</f>
        <v>85.305642633228842</v>
      </c>
      <c r="P142" s="120">
        <v>365</v>
      </c>
      <c r="Q142" s="121">
        <f>P142/M142*100</f>
        <v>14.302507836990596</v>
      </c>
      <c r="R142" s="120" t="s">
        <v>36</v>
      </c>
      <c r="S142" s="121" t="s">
        <v>36</v>
      </c>
      <c r="T142" s="120" t="s">
        <v>36</v>
      </c>
      <c r="U142" s="125" t="s">
        <v>36</v>
      </c>
      <c r="V142" s="626"/>
    </row>
    <row r="143" spans="1:22" ht="14.5" customHeight="1">
      <c r="A143" s="130" t="s">
        <v>17</v>
      </c>
      <c r="B143" s="690">
        <v>274858</v>
      </c>
      <c r="C143" s="126">
        <v>44929</v>
      </c>
      <c r="D143" s="110">
        <v>5758</v>
      </c>
      <c r="E143" s="111">
        <v>2682</v>
      </c>
      <c r="F143" s="112">
        <v>46.578673150399446</v>
      </c>
      <c r="G143" s="111">
        <v>2028</v>
      </c>
      <c r="H143" s="112">
        <v>35.220562695380345</v>
      </c>
      <c r="I143" s="113">
        <v>818</v>
      </c>
      <c r="J143" s="114">
        <v>14.206321639458144</v>
      </c>
      <c r="K143" s="131">
        <v>230</v>
      </c>
      <c r="L143" s="132">
        <v>3.9944425147620697</v>
      </c>
      <c r="M143" s="110">
        <v>39171</v>
      </c>
      <c r="N143" s="111">
        <v>15367</v>
      </c>
      <c r="O143" s="112">
        <v>39.230553215388937</v>
      </c>
      <c r="P143" s="111">
        <v>14371</v>
      </c>
      <c r="Q143" s="112">
        <v>36.687855811697432</v>
      </c>
      <c r="R143" s="111">
        <v>7157</v>
      </c>
      <c r="S143" s="112">
        <v>18.271169998212962</v>
      </c>
      <c r="T143" s="111">
        <v>2276</v>
      </c>
      <c r="U143" s="116">
        <v>5.8104209747006719</v>
      </c>
      <c r="V143" s="626"/>
    </row>
    <row r="144" spans="1:22" ht="14.5" customHeight="1">
      <c r="A144" s="127" t="s">
        <v>18</v>
      </c>
      <c r="B144" s="689">
        <v>595383</v>
      </c>
      <c r="C144" s="118">
        <v>161699</v>
      </c>
      <c r="D144" s="124">
        <v>18184</v>
      </c>
      <c r="E144" s="122">
        <v>4869</v>
      </c>
      <c r="F144" s="123">
        <v>26.776286845578529</v>
      </c>
      <c r="G144" s="122">
        <v>6637</v>
      </c>
      <c r="H144" s="123">
        <v>36.49912010558733</v>
      </c>
      <c r="I144" s="122">
        <v>4655</v>
      </c>
      <c r="J144" s="123">
        <v>25.599428068631763</v>
      </c>
      <c r="K144" s="122">
        <v>2023</v>
      </c>
      <c r="L144" s="123">
        <v>11.125164980202376</v>
      </c>
      <c r="M144" s="119">
        <v>143515</v>
      </c>
      <c r="N144" s="120">
        <v>32803</v>
      </c>
      <c r="O144" s="121">
        <v>22.856844232310213</v>
      </c>
      <c r="P144" s="120">
        <v>51010</v>
      </c>
      <c r="Q144" s="121">
        <v>35.543322997596071</v>
      </c>
      <c r="R144" s="120">
        <v>40168</v>
      </c>
      <c r="S144" s="121">
        <v>27.988711981325991</v>
      </c>
      <c r="T144" s="120">
        <v>19534</v>
      </c>
      <c r="U144" s="125">
        <v>13.611120788767725</v>
      </c>
      <c r="V144" s="626"/>
    </row>
    <row r="145" spans="1:22" ht="14.5" customHeight="1">
      <c r="A145" s="130" t="s">
        <v>19</v>
      </c>
      <c r="B145" s="690">
        <v>151438</v>
      </c>
      <c r="C145" s="126">
        <v>33901</v>
      </c>
      <c r="D145" s="133">
        <v>5421</v>
      </c>
      <c r="E145" s="113">
        <v>2129</v>
      </c>
      <c r="F145" s="114">
        <v>39.273196827153662</v>
      </c>
      <c r="G145" s="113">
        <v>2205</v>
      </c>
      <c r="H145" s="114">
        <v>40.675152185943553</v>
      </c>
      <c r="I145" s="113">
        <v>807</v>
      </c>
      <c r="J145" s="114">
        <v>14.88655229662424</v>
      </c>
      <c r="K145" s="113">
        <v>280</v>
      </c>
      <c r="L145" s="114">
        <v>5.1650986902785467</v>
      </c>
      <c r="M145" s="110">
        <v>28480</v>
      </c>
      <c r="N145" s="111">
        <v>9794</v>
      </c>
      <c r="O145" s="112">
        <v>34.389044943820224</v>
      </c>
      <c r="P145" s="111">
        <v>10968</v>
      </c>
      <c r="Q145" s="112">
        <v>38.511235955056179</v>
      </c>
      <c r="R145" s="111">
        <v>5587</v>
      </c>
      <c r="S145" s="112">
        <v>19.617275280898877</v>
      </c>
      <c r="T145" s="111">
        <v>2131</v>
      </c>
      <c r="U145" s="116">
        <v>7.4824438202247183</v>
      </c>
      <c r="V145" s="626"/>
    </row>
    <row r="146" spans="1:22" ht="14.5" customHeight="1">
      <c r="A146" s="127" t="s">
        <v>20</v>
      </c>
      <c r="B146" s="689">
        <v>32706</v>
      </c>
      <c r="C146" s="118">
        <v>6611</v>
      </c>
      <c r="D146" s="119">
        <v>843</v>
      </c>
      <c r="E146" s="120">
        <v>340</v>
      </c>
      <c r="F146" s="121">
        <v>40.332147093712926</v>
      </c>
      <c r="G146" s="120">
        <v>377</v>
      </c>
      <c r="H146" s="121">
        <v>44.721233689205221</v>
      </c>
      <c r="I146" s="120" t="s">
        <v>36</v>
      </c>
      <c r="J146" s="121" t="s">
        <v>36</v>
      </c>
      <c r="K146" s="120" t="s">
        <v>36</v>
      </c>
      <c r="L146" s="121" t="s">
        <v>36</v>
      </c>
      <c r="M146" s="119">
        <v>5768</v>
      </c>
      <c r="N146" s="120">
        <v>2350</v>
      </c>
      <c r="O146" s="121">
        <f>N146/M146*100</f>
        <v>40.742024965325932</v>
      </c>
      <c r="P146" s="120">
        <v>2247</v>
      </c>
      <c r="Q146" s="121">
        <f>P146/M146*100</f>
        <v>38.956310679611647</v>
      </c>
      <c r="R146" s="120" t="s">
        <v>36</v>
      </c>
      <c r="S146" s="121" t="s">
        <v>36</v>
      </c>
      <c r="T146" s="120" t="s">
        <v>36</v>
      </c>
      <c r="U146" s="125" t="s">
        <v>36</v>
      </c>
      <c r="V146" s="626"/>
    </row>
    <row r="147" spans="1:22" ht="14.5" customHeight="1">
      <c r="A147" s="130" t="s">
        <v>21</v>
      </c>
      <c r="B147" s="690">
        <v>182256</v>
      </c>
      <c r="C147" s="134">
        <v>11042</v>
      </c>
      <c r="D147" s="110">
        <v>2093</v>
      </c>
      <c r="E147" s="111">
        <v>1579</v>
      </c>
      <c r="F147" s="112">
        <v>75.441949354992829</v>
      </c>
      <c r="G147" s="111">
        <v>323</v>
      </c>
      <c r="H147" s="112">
        <v>15.432393693263258</v>
      </c>
      <c r="I147" s="111">
        <v>120</v>
      </c>
      <c r="J147" s="112">
        <v>5.7333970377448642</v>
      </c>
      <c r="K147" s="111">
        <v>71</v>
      </c>
      <c r="L147" s="112">
        <v>3.3922599139990446</v>
      </c>
      <c r="M147" s="110">
        <v>8949</v>
      </c>
      <c r="N147" s="111">
        <v>6502</v>
      </c>
      <c r="O147" s="112">
        <v>72.656162699742993</v>
      </c>
      <c r="P147" s="111">
        <v>1856</v>
      </c>
      <c r="Q147" s="112">
        <v>20.739747457816517</v>
      </c>
      <c r="R147" s="111">
        <v>413</v>
      </c>
      <c r="S147" s="112">
        <v>4.6150407866800762</v>
      </c>
      <c r="T147" s="111">
        <v>178</v>
      </c>
      <c r="U147" s="116">
        <v>1.9890490557604203</v>
      </c>
      <c r="V147" s="626"/>
    </row>
    <row r="148" spans="1:22" ht="14.5" customHeight="1">
      <c r="A148" s="127" t="s">
        <v>22</v>
      </c>
      <c r="B148" s="689">
        <v>93402</v>
      </c>
      <c r="C148" s="118">
        <v>4947</v>
      </c>
      <c r="D148" s="119">
        <v>1135</v>
      </c>
      <c r="E148" s="120">
        <v>852</v>
      </c>
      <c r="F148" s="121">
        <f>E148/D148*100</f>
        <v>75.066079295154182</v>
      </c>
      <c r="G148" s="120">
        <v>271</v>
      </c>
      <c r="H148" s="121">
        <f>G148/D148*100</f>
        <v>23.876651982378856</v>
      </c>
      <c r="I148" s="120" t="s">
        <v>36</v>
      </c>
      <c r="J148" s="121" t="s">
        <v>36</v>
      </c>
      <c r="K148" s="120" t="s">
        <v>36</v>
      </c>
      <c r="L148" s="121" t="s">
        <v>36</v>
      </c>
      <c r="M148" s="124">
        <v>3812</v>
      </c>
      <c r="N148" s="122">
        <v>2782</v>
      </c>
      <c r="O148" s="123">
        <f>N148/M148*100</f>
        <v>72.980062959076591</v>
      </c>
      <c r="P148" s="122">
        <v>954</v>
      </c>
      <c r="Q148" s="123">
        <f>P148/M148*100</f>
        <v>25.02623294858342</v>
      </c>
      <c r="R148" s="122" t="s">
        <v>36</v>
      </c>
      <c r="S148" s="123" t="s">
        <v>36</v>
      </c>
      <c r="T148" s="122" t="s">
        <v>36</v>
      </c>
      <c r="U148" s="125" t="s">
        <v>36</v>
      </c>
      <c r="V148" s="626"/>
    </row>
    <row r="149" spans="1:22" ht="14.5" customHeight="1">
      <c r="A149" s="135" t="s">
        <v>23</v>
      </c>
      <c r="B149" s="691">
        <v>101917</v>
      </c>
      <c r="C149" s="136">
        <v>15540</v>
      </c>
      <c r="D149" s="133">
        <v>2090</v>
      </c>
      <c r="E149" s="113">
        <v>1134</v>
      </c>
      <c r="F149" s="114">
        <v>54.258373205741627</v>
      </c>
      <c r="G149" s="113">
        <v>599</v>
      </c>
      <c r="H149" s="114">
        <v>28.660287081339714</v>
      </c>
      <c r="I149" s="113" t="s">
        <v>36</v>
      </c>
      <c r="J149" s="114" t="s">
        <v>36</v>
      </c>
      <c r="K149" s="113" t="s">
        <v>36</v>
      </c>
      <c r="L149" s="114" t="s">
        <v>36</v>
      </c>
      <c r="M149" s="133">
        <v>13450</v>
      </c>
      <c r="N149" s="113">
        <v>6482</v>
      </c>
      <c r="O149" s="114">
        <v>48.193308550185876</v>
      </c>
      <c r="P149" s="113">
        <v>4255</v>
      </c>
      <c r="Q149" s="114">
        <v>31.635687732342006</v>
      </c>
      <c r="R149" s="113" t="s">
        <v>36</v>
      </c>
      <c r="S149" s="114" t="s">
        <v>36</v>
      </c>
      <c r="T149" s="113" t="s">
        <v>36</v>
      </c>
      <c r="U149" s="116" t="s">
        <v>36</v>
      </c>
      <c r="V149" s="626"/>
    </row>
    <row r="150" spans="1:22" ht="14.5" customHeight="1" thickBot="1">
      <c r="A150" s="127" t="s">
        <v>24</v>
      </c>
      <c r="B150" s="689">
        <v>93581</v>
      </c>
      <c r="C150" s="128">
        <v>5340</v>
      </c>
      <c r="D150" s="124">
        <v>1303</v>
      </c>
      <c r="E150" s="122">
        <v>1015</v>
      </c>
      <c r="F150" s="123">
        <f>E150/D150*100</f>
        <v>77.897160399079041</v>
      </c>
      <c r="G150" s="122">
        <v>277</v>
      </c>
      <c r="H150" s="123">
        <f>G150/D150*100</f>
        <v>21.25863392171911</v>
      </c>
      <c r="I150" s="122" t="s">
        <v>36</v>
      </c>
      <c r="J150" s="123" t="s">
        <v>36</v>
      </c>
      <c r="K150" s="122" t="s">
        <v>36</v>
      </c>
      <c r="L150" s="123" t="s">
        <v>36</v>
      </c>
      <c r="M150" s="124">
        <v>4037</v>
      </c>
      <c r="N150" s="122">
        <v>3219</v>
      </c>
      <c r="O150" s="123">
        <f>N150/M150*100</f>
        <v>79.737428783750303</v>
      </c>
      <c r="P150" s="122">
        <v>785</v>
      </c>
      <c r="Q150" s="123">
        <f>P150/M150*100</f>
        <v>19.4451325241516</v>
      </c>
      <c r="R150" s="122" t="s">
        <v>36</v>
      </c>
      <c r="S150" s="123" t="s">
        <v>36</v>
      </c>
      <c r="T150" s="122" t="s">
        <v>36</v>
      </c>
      <c r="U150" s="125" t="s">
        <v>36</v>
      </c>
      <c r="V150" s="626"/>
    </row>
    <row r="151" spans="1:22" ht="14.5" customHeight="1">
      <c r="A151" s="680" t="s">
        <v>26</v>
      </c>
      <c r="B151" s="681">
        <v>2373317</v>
      </c>
      <c r="C151" s="682">
        <v>553634</v>
      </c>
      <c r="D151" s="682">
        <v>77595</v>
      </c>
      <c r="E151" s="137">
        <v>24674</v>
      </c>
      <c r="F151" s="138">
        <v>31.798440621174045</v>
      </c>
      <c r="G151" s="137">
        <v>29125</v>
      </c>
      <c r="H151" s="94">
        <v>37.534634963593014</v>
      </c>
      <c r="I151" s="137">
        <v>16990</v>
      </c>
      <c r="J151" s="94">
        <v>21.89574070494233</v>
      </c>
      <c r="K151" s="93">
        <v>6806</v>
      </c>
      <c r="L151" s="94">
        <v>8.7711837102906109</v>
      </c>
      <c r="M151" s="92">
        <v>476039</v>
      </c>
      <c r="N151" s="137">
        <v>128237</v>
      </c>
      <c r="O151" s="94">
        <v>26.938339085663149</v>
      </c>
      <c r="P151" s="137">
        <v>170104</v>
      </c>
      <c r="Q151" s="94">
        <v>35.733206733061785</v>
      </c>
      <c r="R151" s="137">
        <v>120833</v>
      </c>
      <c r="S151" s="94">
        <v>25.383004333678542</v>
      </c>
      <c r="T151" s="93">
        <v>56865</v>
      </c>
      <c r="U151" s="95">
        <v>11.945449847596521</v>
      </c>
      <c r="V151" s="626"/>
    </row>
    <row r="152" spans="1:22" ht="14.5" customHeight="1">
      <c r="A152" s="683" t="s">
        <v>25</v>
      </c>
      <c r="B152" s="692">
        <v>702073</v>
      </c>
      <c r="C152" s="684">
        <v>80463</v>
      </c>
      <c r="D152" s="684">
        <v>18273</v>
      </c>
      <c r="E152" s="97">
        <v>7316</v>
      </c>
      <c r="F152" s="139">
        <v>40.037213374924754</v>
      </c>
      <c r="G152" s="140">
        <v>4621</v>
      </c>
      <c r="H152" s="98">
        <v>25.288677283423631</v>
      </c>
      <c r="I152" s="140">
        <v>4160</v>
      </c>
      <c r="J152" s="98">
        <v>22.765829365730859</v>
      </c>
      <c r="K152" s="140">
        <v>2176</v>
      </c>
      <c r="L152" s="98">
        <v>11.908279975920758</v>
      </c>
      <c r="M152" s="96">
        <v>62190</v>
      </c>
      <c r="N152" s="97">
        <v>25188</v>
      </c>
      <c r="O152" s="98">
        <v>40.501688374336709</v>
      </c>
      <c r="P152" s="140">
        <v>14898</v>
      </c>
      <c r="Q152" s="98">
        <v>23.955619874577909</v>
      </c>
      <c r="R152" s="140">
        <v>13809</v>
      </c>
      <c r="S152" s="98">
        <v>22.204534491075737</v>
      </c>
      <c r="T152" s="140">
        <v>8295</v>
      </c>
      <c r="U152" s="99">
        <v>13.338157260009648</v>
      </c>
      <c r="V152" s="626"/>
    </row>
    <row r="153" spans="1:22" ht="14.5" customHeight="1">
      <c r="A153" s="693" t="s">
        <v>27</v>
      </c>
      <c r="B153" s="694">
        <v>3075390</v>
      </c>
      <c r="C153" s="695">
        <v>634097</v>
      </c>
      <c r="D153" s="695">
        <v>95868</v>
      </c>
      <c r="E153" s="672">
        <v>31990</v>
      </c>
      <c r="F153" s="696">
        <v>33.368798764968503</v>
      </c>
      <c r="G153" s="697">
        <v>33746</v>
      </c>
      <c r="H153" s="673">
        <v>35.200483998831729</v>
      </c>
      <c r="I153" s="697">
        <v>21150</v>
      </c>
      <c r="J153" s="673">
        <v>22.061584678933531</v>
      </c>
      <c r="K153" s="697">
        <v>8982</v>
      </c>
      <c r="L153" s="673">
        <v>9.3691325572662407</v>
      </c>
      <c r="M153" s="698">
        <v>538229</v>
      </c>
      <c r="N153" s="672">
        <v>153425</v>
      </c>
      <c r="O153" s="673">
        <v>28.505524600123739</v>
      </c>
      <c r="P153" s="697">
        <v>185002</v>
      </c>
      <c r="Q153" s="673">
        <v>34.372358234134545</v>
      </c>
      <c r="R153" s="697">
        <v>134642</v>
      </c>
      <c r="S153" s="673">
        <v>25.015746085773898</v>
      </c>
      <c r="T153" s="697">
        <v>65160</v>
      </c>
      <c r="U153" s="674">
        <v>12.10637107996782</v>
      </c>
      <c r="V153" s="626"/>
    </row>
    <row r="154" spans="1:22" ht="14.5" customHeight="1">
      <c r="A154" s="1369" t="s">
        <v>774</v>
      </c>
      <c r="B154" s="1369"/>
      <c r="C154" s="1369"/>
      <c r="D154" s="1369"/>
      <c r="E154" s="1369"/>
      <c r="F154" s="1369"/>
      <c r="G154" s="1369"/>
      <c r="H154" s="1369"/>
      <c r="I154" s="1369"/>
      <c r="J154" s="1369"/>
      <c r="K154" s="1369"/>
      <c r="L154" s="1369"/>
      <c r="M154" s="1369"/>
      <c r="N154" s="1369"/>
      <c r="O154" s="1369"/>
      <c r="P154" s="1369"/>
      <c r="Q154" s="1369"/>
      <c r="R154" s="1369"/>
      <c r="S154" s="1369"/>
      <c r="T154" s="1369"/>
      <c r="U154" s="1369"/>
    </row>
    <row r="155" spans="1:22" ht="14.5" customHeight="1">
      <c r="A155" s="1366" t="s">
        <v>839</v>
      </c>
      <c r="B155" s="1366"/>
      <c r="C155" s="1366"/>
      <c r="D155" s="1366"/>
      <c r="E155" s="1366"/>
      <c r="F155" s="1366"/>
      <c r="G155" s="1366"/>
      <c r="H155" s="1366"/>
      <c r="I155" s="1366"/>
      <c r="J155" s="1366"/>
      <c r="K155" s="1366"/>
      <c r="L155" s="1366"/>
      <c r="M155" s="1366"/>
      <c r="N155" s="1366"/>
      <c r="O155" s="1366"/>
      <c r="P155" s="1366"/>
      <c r="Q155" s="1366"/>
      <c r="R155" s="1366"/>
      <c r="S155" s="1366"/>
      <c r="T155" s="1366"/>
      <c r="U155" s="1366"/>
    </row>
    <row r="156" spans="1:22" ht="14.5" customHeight="1">
      <c r="A156" s="1366" t="s">
        <v>852</v>
      </c>
      <c r="B156" s="1366"/>
      <c r="C156" s="1366"/>
      <c r="D156" s="1366"/>
      <c r="E156" s="1366"/>
      <c r="F156" s="1366"/>
      <c r="G156" s="1366"/>
      <c r="H156" s="1366"/>
      <c r="I156" s="1366"/>
      <c r="J156" s="1366"/>
      <c r="K156" s="1366"/>
      <c r="L156" s="1366"/>
      <c r="M156" s="1366"/>
      <c r="N156" s="1366"/>
      <c r="O156" s="1366"/>
      <c r="P156" s="1366"/>
      <c r="Q156" s="1366"/>
      <c r="R156" s="1366"/>
      <c r="S156" s="1366"/>
      <c r="T156" s="1366"/>
      <c r="U156" s="1366"/>
    </row>
    <row r="157" spans="1:22" ht="14.5" customHeight="1"/>
  </sheetData>
  <mergeCells count="115">
    <mergeCell ref="A154:U154"/>
    <mergeCell ref="G133:H133"/>
    <mergeCell ref="I133:J133"/>
    <mergeCell ref="K133:L133"/>
    <mergeCell ref="N133:O133"/>
    <mergeCell ref="P133:Q133"/>
    <mergeCell ref="R133:S133"/>
    <mergeCell ref="A130:A134"/>
    <mergeCell ref="B130:B133"/>
    <mergeCell ref="C130:U130"/>
    <mergeCell ref="C131:C133"/>
    <mergeCell ref="D131:U131"/>
    <mergeCell ref="D132:D133"/>
    <mergeCell ref="B134:E134"/>
    <mergeCell ref="A99:A103"/>
    <mergeCell ref="B99:B102"/>
    <mergeCell ref="C99:U99"/>
    <mergeCell ref="C100:C102"/>
    <mergeCell ref="D100:U100"/>
    <mergeCell ref="D101:D102"/>
    <mergeCell ref="E101:L101"/>
    <mergeCell ref="M101:M102"/>
    <mergeCell ref="T133:U133"/>
    <mergeCell ref="K102:L102"/>
    <mergeCell ref="N102:O102"/>
    <mergeCell ref="P102:Q102"/>
    <mergeCell ref="R102:S102"/>
    <mergeCell ref="B103:E103"/>
    <mergeCell ref="A127:U127"/>
    <mergeCell ref="N101:U101"/>
    <mergeCell ref="E102:F102"/>
    <mergeCell ref="T102:U102"/>
    <mergeCell ref="G102:H102"/>
    <mergeCell ref="I102:J102"/>
    <mergeCell ref="E132:L132"/>
    <mergeCell ref="M132:M133"/>
    <mergeCell ref="N132:U132"/>
    <mergeCell ref="E133:F133"/>
    <mergeCell ref="N70:U70"/>
    <mergeCell ref="E71:F71"/>
    <mergeCell ref="G71:H71"/>
    <mergeCell ref="I71:J71"/>
    <mergeCell ref="K71:L71"/>
    <mergeCell ref="B41:E41"/>
    <mergeCell ref="A65:U65"/>
    <mergeCell ref="A68:A72"/>
    <mergeCell ref="B68:B71"/>
    <mergeCell ref="C68:U68"/>
    <mergeCell ref="C69:C71"/>
    <mergeCell ref="D69:U69"/>
    <mergeCell ref="R71:S71"/>
    <mergeCell ref="T71:U71"/>
    <mergeCell ref="N71:O71"/>
    <mergeCell ref="P71:Q71"/>
    <mergeCell ref="A3:U3"/>
    <mergeCell ref="A6:A10"/>
    <mergeCell ref="B6:B9"/>
    <mergeCell ref="C6:U6"/>
    <mergeCell ref="C7:C9"/>
    <mergeCell ref="D7:U7"/>
    <mergeCell ref="D8:D9"/>
    <mergeCell ref="E8:L8"/>
    <mergeCell ref="M8:M9"/>
    <mergeCell ref="N8:U8"/>
    <mergeCell ref="R9:S9"/>
    <mergeCell ref="T9:U9"/>
    <mergeCell ref="B10:E10"/>
    <mergeCell ref="E39:L39"/>
    <mergeCell ref="M39:M40"/>
    <mergeCell ref="N39:U39"/>
    <mergeCell ref="E40:F40"/>
    <mergeCell ref="G40:H40"/>
    <mergeCell ref="A156:U156"/>
    <mergeCell ref="A125:U125"/>
    <mergeCell ref="A63:U63"/>
    <mergeCell ref="A32:U32"/>
    <mergeCell ref="B72:E72"/>
    <mergeCell ref="A94:U94"/>
    <mergeCell ref="A34:U34"/>
    <mergeCell ref="A37:A41"/>
    <mergeCell ref="B37:B40"/>
    <mergeCell ref="C37:U37"/>
    <mergeCell ref="C38:C40"/>
    <mergeCell ref="I40:J40"/>
    <mergeCell ref="K40:L40"/>
    <mergeCell ref="N40:O40"/>
    <mergeCell ref="P40:Q40"/>
    <mergeCell ref="A96:U96"/>
    <mergeCell ref="D70:D71"/>
    <mergeCell ref="E70:L70"/>
    <mergeCell ref="M70:M71"/>
    <mergeCell ref="A31:U31"/>
    <mergeCell ref="A62:U62"/>
    <mergeCell ref="A93:U93"/>
    <mergeCell ref="A124:U124"/>
    <mergeCell ref="A155:U155"/>
    <mergeCell ref="A5:U5"/>
    <mergeCell ref="A30:U30"/>
    <mergeCell ref="A36:U36"/>
    <mergeCell ref="A61:U61"/>
    <mergeCell ref="A67:U67"/>
    <mergeCell ref="A92:U92"/>
    <mergeCell ref="A98:U98"/>
    <mergeCell ref="A123:U123"/>
    <mergeCell ref="A129:U129"/>
    <mergeCell ref="D38:U38"/>
    <mergeCell ref="E9:F9"/>
    <mergeCell ref="G9:H9"/>
    <mergeCell ref="I9:J9"/>
    <mergeCell ref="K9:L9"/>
    <mergeCell ref="N9:O9"/>
    <mergeCell ref="P9:Q9"/>
    <mergeCell ref="R40:S40"/>
    <mergeCell ref="T40:U40"/>
    <mergeCell ref="D39:D40"/>
  </mergeCells>
  <hyperlinks>
    <hyperlink ref="A1" location="Inhalt!A1" display="Zurück zum Inhalt"/>
  </hyperlink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3"/>
  <sheetViews>
    <sheetView zoomScale="80" zoomScaleNormal="80" workbookViewId="0">
      <pane xSplit="1" topLeftCell="B1" activePane="topRight" state="frozen"/>
      <selection pane="topRight"/>
    </sheetView>
  </sheetViews>
  <sheetFormatPr baseColWidth="10" defaultColWidth="11" defaultRowHeight="14.5"/>
  <cols>
    <col min="1" max="1" width="23.58203125" style="618" customWidth="1"/>
    <col min="2" max="2" width="13" style="618" customWidth="1"/>
    <col min="3" max="3" width="19.58203125" style="618" customWidth="1"/>
    <col min="4" max="4" width="23.83203125" style="618" customWidth="1"/>
    <col min="5" max="12" width="11.33203125" style="618" customWidth="1"/>
    <col min="13" max="13" width="23.83203125" style="618" customWidth="1"/>
    <col min="14" max="21" width="11.33203125" style="618" customWidth="1"/>
    <col min="22" max="16384" width="11" style="618"/>
  </cols>
  <sheetData>
    <row r="1" spans="1:21" ht="14.5" customHeight="1">
      <c r="A1" s="1143" t="s">
        <v>771</v>
      </c>
      <c r="B1" s="678"/>
      <c r="C1" s="678"/>
      <c r="D1" s="678"/>
      <c r="E1" s="678"/>
      <c r="F1" s="678"/>
      <c r="G1" s="678"/>
      <c r="H1" s="678"/>
      <c r="I1" s="678"/>
      <c r="J1" s="678"/>
      <c r="K1" s="678"/>
      <c r="L1" s="678"/>
      <c r="M1" s="678"/>
      <c r="N1" s="678"/>
      <c r="O1" s="678"/>
      <c r="P1" s="678"/>
      <c r="Q1" s="678"/>
      <c r="R1" s="678"/>
      <c r="S1" s="678"/>
      <c r="T1" s="678"/>
      <c r="U1" s="678"/>
    </row>
    <row r="2" spans="1:21" ht="14.5" customHeight="1"/>
    <row r="3" spans="1:21" ht="14.5" customHeight="1">
      <c r="A3" s="1382">
        <v>2022</v>
      </c>
      <c r="B3" s="1382"/>
      <c r="C3" s="1382"/>
      <c r="D3" s="1382"/>
      <c r="E3" s="1382"/>
      <c r="F3" s="1382"/>
      <c r="G3" s="1382"/>
      <c r="H3" s="1382"/>
      <c r="I3" s="1382"/>
      <c r="J3" s="1382"/>
      <c r="K3" s="1382"/>
      <c r="L3" s="1382"/>
      <c r="M3" s="1382"/>
      <c r="N3" s="1382"/>
      <c r="O3" s="1382"/>
      <c r="P3" s="1382"/>
      <c r="Q3" s="1382"/>
      <c r="R3" s="1382"/>
      <c r="S3" s="1382"/>
      <c r="T3" s="1382"/>
      <c r="U3" s="1382"/>
    </row>
    <row r="4" spans="1:21" ht="14.5" customHeight="1">
      <c r="A4" s="566"/>
    </row>
    <row r="5" spans="1:21" ht="14.5" customHeight="1">
      <c r="A5" s="1389" t="s">
        <v>779</v>
      </c>
      <c r="B5" s="1389"/>
      <c r="C5" s="1389"/>
      <c r="D5" s="1389"/>
      <c r="E5" s="1389"/>
      <c r="F5" s="1389"/>
      <c r="G5" s="1389"/>
      <c r="H5" s="1389"/>
      <c r="I5" s="1389"/>
      <c r="J5" s="1389"/>
      <c r="K5" s="1389"/>
      <c r="L5" s="1389"/>
      <c r="M5" s="1389"/>
      <c r="N5" s="1389"/>
      <c r="O5" s="1389"/>
      <c r="P5" s="1389"/>
      <c r="Q5" s="1389"/>
      <c r="R5" s="1389"/>
      <c r="S5" s="1389"/>
      <c r="T5" s="1389"/>
      <c r="U5" s="1389"/>
    </row>
    <row r="6" spans="1:21" ht="14.5" customHeight="1">
      <c r="A6" s="1398" t="s">
        <v>10</v>
      </c>
      <c r="B6" s="1407" t="s">
        <v>463</v>
      </c>
      <c r="C6" s="1401" t="s">
        <v>469</v>
      </c>
      <c r="D6" s="1402" t="s">
        <v>28</v>
      </c>
      <c r="E6" s="1403"/>
      <c r="F6" s="1403"/>
      <c r="G6" s="1403"/>
      <c r="H6" s="1403"/>
      <c r="I6" s="1403"/>
      <c r="J6" s="1403"/>
      <c r="K6" s="1403"/>
      <c r="L6" s="1403"/>
      <c r="M6" s="1403"/>
      <c r="N6" s="1403"/>
      <c r="O6" s="1403"/>
      <c r="P6" s="1403"/>
      <c r="Q6" s="1403"/>
      <c r="R6" s="1403"/>
      <c r="S6" s="1403"/>
      <c r="T6" s="1403"/>
      <c r="U6" s="1403"/>
    </row>
    <row r="7" spans="1:21" ht="47.15" customHeight="1">
      <c r="A7" s="1399"/>
      <c r="B7" s="1407"/>
      <c r="C7" s="1401"/>
      <c r="D7" s="1401" t="s">
        <v>470</v>
      </c>
      <c r="E7" s="1404" t="s">
        <v>471</v>
      </c>
      <c r="F7" s="1403"/>
      <c r="G7" s="1403"/>
      <c r="H7" s="1403"/>
      <c r="I7" s="1403"/>
      <c r="J7" s="1403"/>
      <c r="K7" s="1403"/>
      <c r="L7" s="1405"/>
      <c r="M7" s="1401" t="s">
        <v>472</v>
      </c>
      <c r="N7" s="1402" t="s">
        <v>471</v>
      </c>
      <c r="O7" s="1403"/>
      <c r="P7" s="1403"/>
      <c r="Q7" s="1403"/>
      <c r="R7" s="1403"/>
      <c r="S7" s="1403"/>
      <c r="T7" s="1403"/>
      <c r="U7" s="1403"/>
    </row>
    <row r="8" spans="1:21" ht="20.149999999999999" customHeight="1">
      <c r="A8" s="1399"/>
      <c r="B8" s="1407"/>
      <c r="C8" s="1401"/>
      <c r="D8" s="1401"/>
      <c r="E8" s="1406" t="s">
        <v>42</v>
      </c>
      <c r="F8" s="1397"/>
      <c r="G8" s="1391" t="s">
        <v>33</v>
      </c>
      <c r="H8" s="1392"/>
      <c r="I8" s="1408" t="s">
        <v>34</v>
      </c>
      <c r="J8" s="1392"/>
      <c r="K8" s="1391" t="s">
        <v>35</v>
      </c>
      <c r="L8" s="1392"/>
      <c r="M8" s="1401"/>
      <c r="N8" s="1406" t="s">
        <v>42</v>
      </c>
      <c r="O8" s="1397"/>
      <c r="P8" s="1408" t="s">
        <v>33</v>
      </c>
      <c r="Q8" s="1392"/>
      <c r="R8" s="1408" t="s">
        <v>34</v>
      </c>
      <c r="S8" s="1392"/>
      <c r="T8" s="1391" t="s">
        <v>35</v>
      </c>
      <c r="U8" s="1393"/>
    </row>
    <row r="9" spans="1:21" ht="14.5" customHeight="1" thickBot="1">
      <c r="A9" s="1400"/>
      <c r="B9" s="1394" t="s">
        <v>5</v>
      </c>
      <c r="C9" s="1395"/>
      <c r="D9" s="1395"/>
      <c r="E9" s="1395"/>
      <c r="F9" s="146" t="s">
        <v>40</v>
      </c>
      <c r="G9" s="454" t="s">
        <v>5</v>
      </c>
      <c r="H9" s="146" t="s">
        <v>40</v>
      </c>
      <c r="I9" s="147" t="s">
        <v>5</v>
      </c>
      <c r="J9" s="146" t="s">
        <v>40</v>
      </c>
      <c r="K9" s="454" t="s">
        <v>5</v>
      </c>
      <c r="L9" s="146" t="s">
        <v>40</v>
      </c>
      <c r="M9" s="148" t="s">
        <v>5</v>
      </c>
      <c r="N9" s="147" t="s">
        <v>5</v>
      </c>
      <c r="O9" s="146" t="s">
        <v>40</v>
      </c>
      <c r="P9" s="147" t="s">
        <v>5</v>
      </c>
      <c r="Q9" s="146" t="s">
        <v>40</v>
      </c>
      <c r="R9" s="147" t="s">
        <v>5</v>
      </c>
      <c r="S9" s="146" t="s">
        <v>40</v>
      </c>
      <c r="T9" s="454" t="s">
        <v>5</v>
      </c>
      <c r="U9" s="455" t="s">
        <v>40</v>
      </c>
    </row>
    <row r="10" spans="1:21" ht="14.5" customHeight="1">
      <c r="A10" s="701" t="s">
        <v>11</v>
      </c>
      <c r="B10" s="142">
        <v>446550</v>
      </c>
      <c r="C10" s="149">
        <f>D10+M10</f>
        <v>330862</v>
      </c>
      <c r="D10" s="133">
        <v>67700</v>
      </c>
      <c r="E10" s="113">
        <v>48795</v>
      </c>
      <c r="F10" s="150">
        <v>72.07533234859676</v>
      </c>
      <c r="G10" s="113">
        <v>15626</v>
      </c>
      <c r="H10" s="150">
        <v>23.081240768094535</v>
      </c>
      <c r="I10" s="151">
        <v>3065</v>
      </c>
      <c r="J10" s="150">
        <v>4.5273264401772524</v>
      </c>
      <c r="K10" s="113">
        <v>214</v>
      </c>
      <c r="L10" s="150">
        <v>0.31610044313146229</v>
      </c>
      <c r="M10" s="133">
        <v>263162</v>
      </c>
      <c r="N10" s="151">
        <v>176411</v>
      </c>
      <c r="O10" s="150">
        <v>67.035134251905674</v>
      </c>
      <c r="P10" s="151">
        <v>69277</v>
      </c>
      <c r="Q10" s="150">
        <v>26.324849332350414</v>
      </c>
      <c r="R10" s="151">
        <v>15728</v>
      </c>
      <c r="S10" s="150">
        <v>5.9765467658704523</v>
      </c>
      <c r="T10" s="113">
        <v>1746</v>
      </c>
      <c r="U10" s="152">
        <v>0.66346964987346191</v>
      </c>
    </row>
    <row r="11" spans="1:21" ht="14.5" customHeight="1">
      <c r="A11" s="702" t="s">
        <v>12</v>
      </c>
      <c r="B11" s="141">
        <v>536836</v>
      </c>
      <c r="C11" s="153">
        <f t="shared" ref="C11:C28" si="0">D11+M11</f>
        <v>440856</v>
      </c>
      <c r="D11" s="124">
        <v>96546</v>
      </c>
      <c r="E11" s="122">
        <v>80682</v>
      </c>
      <c r="F11" s="154">
        <v>83.568454415511766</v>
      </c>
      <c r="G11" s="122">
        <v>13240</v>
      </c>
      <c r="H11" s="154">
        <v>13.713670167588507</v>
      </c>
      <c r="I11" s="155">
        <v>2481</v>
      </c>
      <c r="J11" s="154">
        <v>2.5697594928842209</v>
      </c>
      <c r="K11" s="122">
        <v>143</v>
      </c>
      <c r="L11" s="154">
        <v>0.1481159240154952</v>
      </c>
      <c r="M11" s="124">
        <v>344310</v>
      </c>
      <c r="N11" s="155">
        <v>283554</v>
      </c>
      <c r="O11" s="154">
        <v>82.354273764921146</v>
      </c>
      <c r="P11" s="155">
        <v>47138</v>
      </c>
      <c r="Q11" s="154">
        <v>13.690569544886873</v>
      </c>
      <c r="R11" s="155">
        <v>12017</v>
      </c>
      <c r="S11" s="154">
        <v>3.490168743283669</v>
      </c>
      <c r="T11" s="122">
        <v>1601</v>
      </c>
      <c r="U11" s="156">
        <v>0.46498794690830936</v>
      </c>
    </row>
    <row r="12" spans="1:21" ht="14.5" customHeight="1">
      <c r="A12" s="701" t="s">
        <v>30</v>
      </c>
      <c r="B12" s="142">
        <v>170687</v>
      </c>
      <c r="C12" s="149">
        <f t="shared" si="0"/>
        <v>113169</v>
      </c>
      <c r="D12" s="110">
        <v>35222</v>
      </c>
      <c r="E12" s="111">
        <v>20144</v>
      </c>
      <c r="F12" s="157">
        <v>57.191528022258822</v>
      </c>
      <c r="G12" s="111">
        <v>10161</v>
      </c>
      <c r="H12" s="157">
        <v>28.848446993356426</v>
      </c>
      <c r="I12" s="158">
        <v>4472</v>
      </c>
      <c r="J12" s="150">
        <v>12.696610073249673</v>
      </c>
      <c r="K12" s="113">
        <v>445</v>
      </c>
      <c r="L12" s="150">
        <v>1.2634149111350861</v>
      </c>
      <c r="M12" s="110">
        <v>77947</v>
      </c>
      <c r="N12" s="158">
        <v>45286</v>
      </c>
      <c r="O12" s="157">
        <v>58.098451511924765</v>
      </c>
      <c r="P12" s="158">
        <v>22159</v>
      </c>
      <c r="Q12" s="157">
        <v>28.428291018255997</v>
      </c>
      <c r="R12" s="158">
        <v>9643</v>
      </c>
      <c r="S12" s="150">
        <v>12.371226602691571</v>
      </c>
      <c r="T12" s="113">
        <v>859</v>
      </c>
      <c r="U12" s="152">
        <v>1.1020308671276635</v>
      </c>
    </row>
    <row r="13" spans="1:21" ht="14.5" customHeight="1">
      <c r="A13" s="703" t="s">
        <v>13</v>
      </c>
      <c r="B13" s="143">
        <v>111637</v>
      </c>
      <c r="C13" s="159">
        <f t="shared" si="0"/>
        <v>103600</v>
      </c>
      <c r="D13" s="119">
        <v>29807</v>
      </c>
      <c r="E13" s="120">
        <v>28749</v>
      </c>
      <c r="F13" s="160">
        <v>96.450498205119601</v>
      </c>
      <c r="G13" s="120">
        <v>998</v>
      </c>
      <c r="H13" s="160">
        <v>3.3482067970610929</v>
      </c>
      <c r="I13" s="161" t="s">
        <v>36</v>
      </c>
      <c r="J13" s="154" t="s">
        <v>36</v>
      </c>
      <c r="K13" s="122" t="s">
        <v>36</v>
      </c>
      <c r="L13" s="154" t="s">
        <v>36</v>
      </c>
      <c r="M13" s="119">
        <v>73793</v>
      </c>
      <c r="N13" s="161">
        <v>71003</v>
      </c>
      <c r="O13" s="160">
        <v>96.219153578252687</v>
      </c>
      <c r="P13" s="161">
        <v>2566</v>
      </c>
      <c r="Q13" s="160">
        <v>3.4772945943382165</v>
      </c>
      <c r="R13" s="161" t="s">
        <v>36</v>
      </c>
      <c r="S13" s="154" t="s">
        <v>36</v>
      </c>
      <c r="T13" s="122" t="s">
        <v>36</v>
      </c>
      <c r="U13" s="156" t="s">
        <v>36</v>
      </c>
    </row>
    <row r="14" spans="1:21" ht="14.5" customHeight="1">
      <c r="A14" s="704" t="s">
        <v>14</v>
      </c>
      <c r="B14" s="144">
        <v>26994</v>
      </c>
      <c r="C14" s="149">
        <f t="shared" si="0"/>
        <v>15903</v>
      </c>
      <c r="D14" s="110">
        <v>3556</v>
      </c>
      <c r="E14" s="111">
        <v>2029</v>
      </c>
      <c r="F14" s="157">
        <v>57.058492688413956</v>
      </c>
      <c r="G14" s="111">
        <v>944</v>
      </c>
      <c r="H14" s="157">
        <v>26.546681664791898</v>
      </c>
      <c r="I14" s="158">
        <v>486</v>
      </c>
      <c r="J14" s="150">
        <v>13.667041619797526</v>
      </c>
      <c r="K14" s="113">
        <v>97</v>
      </c>
      <c r="L14" s="150">
        <v>2.7277840269966256</v>
      </c>
      <c r="M14" s="110">
        <v>12347</v>
      </c>
      <c r="N14" s="158">
        <v>6274</v>
      </c>
      <c r="O14" s="157">
        <v>50.813962905969056</v>
      </c>
      <c r="P14" s="158">
        <v>3593</v>
      </c>
      <c r="Q14" s="157">
        <v>29.10018628006803</v>
      </c>
      <c r="R14" s="158">
        <v>1973</v>
      </c>
      <c r="S14" s="150">
        <v>15.979590183850329</v>
      </c>
      <c r="T14" s="113">
        <v>507</v>
      </c>
      <c r="U14" s="152">
        <v>4.1062606301125779</v>
      </c>
    </row>
    <row r="15" spans="1:21" ht="14.5" customHeight="1">
      <c r="A15" s="703" t="s">
        <v>31</v>
      </c>
      <c r="B15" s="143">
        <v>84337</v>
      </c>
      <c r="C15" s="153">
        <f t="shared" si="0"/>
        <v>58136</v>
      </c>
      <c r="D15" s="119">
        <v>19744</v>
      </c>
      <c r="E15" s="120">
        <v>12221</v>
      </c>
      <c r="F15" s="160">
        <v>61.897285251215564</v>
      </c>
      <c r="G15" s="120">
        <v>5365</v>
      </c>
      <c r="H15" s="160">
        <v>27.172811993517016</v>
      </c>
      <c r="I15" s="161">
        <v>1860</v>
      </c>
      <c r="J15" s="154">
        <v>9.4205834683954617</v>
      </c>
      <c r="K15" s="122">
        <v>298</v>
      </c>
      <c r="L15" s="154">
        <v>1.5093192868719609</v>
      </c>
      <c r="M15" s="119">
        <v>38392</v>
      </c>
      <c r="N15" s="161">
        <v>24372</v>
      </c>
      <c r="O15" s="160">
        <v>63.48197541154407</v>
      </c>
      <c r="P15" s="161">
        <v>9861</v>
      </c>
      <c r="Q15" s="160">
        <v>25.685038549697854</v>
      </c>
      <c r="R15" s="161">
        <v>3599</v>
      </c>
      <c r="S15" s="154">
        <v>9.37434882267139</v>
      </c>
      <c r="T15" s="122">
        <v>560</v>
      </c>
      <c r="U15" s="156">
        <v>1.4586372160866847</v>
      </c>
    </row>
    <row r="16" spans="1:21" ht="14.5" customHeight="1">
      <c r="A16" s="704" t="s">
        <v>15</v>
      </c>
      <c r="B16" s="144">
        <v>254927</v>
      </c>
      <c r="C16" s="149">
        <f t="shared" si="0"/>
        <v>168944</v>
      </c>
      <c r="D16" s="110">
        <v>36926</v>
      </c>
      <c r="E16" s="111">
        <v>20510</v>
      </c>
      <c r="F16" s="157">
        <v>55.543519471375177</v>
      </c>
      <c r="G16" s="111">
        <v>12822</v>
      </c>
      <c r="H16" s="157">
        <v>34.723501056166391</v>
      </c>
      <c r="I16" s="158">
        <v>3223</v>
      </c>
      <c r="J16" s="150">
        <v>8.7282673455018145</v>
      </c>
      <c r="K16" s="113">
        <v>371</v>
      </c>
      <c r="L16" s="150">
        <v>1.0047121269566159</v>
      </c>
      <c r="M16" s="110">
        <v>132018</v>
      </c>
      <c r="N16" s="158">
        <v>69754</v>
      </c>
      <c r="O16" s="157">
        <v>52.836734384705117</v>
      </c>
      <c r="P16" s="158">
        <v>46321</v>
      </c>
      <c r="Q16" s="157">
        <v>35.08688209183596</v>
      </c>
      <c r="R16" s="158">
        <v>13805</v>
      </c>
      <c r="S16" s="150">
        <v>10.456907391416321</v>
      </c>
      <c r="T16" s="113">
        <v>2138</v>
      </c>
      <c r="U16" s="152">
        <v>1.6194761320426003</v>
      </c>
    </row>
    <row r="17" spans="1:21" ht="14.5" customHeight="1">
      <c r="A17" s="703" t="s">
        <v>16</v>
      </c>
      <c r="B17" s="143">
        <v>68851</v>
      </c>
      <c r="C17" s="153">
        <f t="shared" si="0"/>
        <v>64110</v>
      </c>
      <c r="D17" s="119">
        <v>18454</v>
      </c>
      <c r="E17" s="120">
        <v>17677</v>
      </c>
      <c r="F17" s="160">
        <v>95.789530725046063</v>
      </c>
      <c r="G17" s="120">
        <v>727</v>
      </c>
      <c r="H17" s="160">
        <v>3.9395253061666851</v>
      </c>
      <c r="I17" s="161" t="s">
        <v>36</v>
      </c>
      <c r="J17" s="154" t="s">
        <v>36</v>
      </c>
      <c r="K17" s="122" t="s">
        <v>36</v>
      </c>
      <c r="L17" s="154" t="s">
        <v>36</v>
      </c>
      <c r="M17" s="119">
        <v>45656</v>
      </c>
      <c r="N17" s="161">
        <v>43760</v>
      </c>
      <c r="O17" s="160">
        <v>95.847205186612925</v>
      </c>
      <c r="P17" s="161">
        <v>1737</v>
      </c>
      <c r="Q17" s="160">
        <v>3.8045382863150521</v>
      </c>
      <c r="R17" s="161" t="s">
        <v>36</v>
      </c>
      <c r="S17" s="154" t="s">
        <v>36</v>
      </c>
      <c r="T17" s="122" t="s">
        <v>36</v>
      </c>
      <c r="U17" s="156" t="s">
        <v>36</v>
      </c>
    </row>
    <row r="18" spans="1:21" ht="14.5" customHeight="1">
      <c r="A18" s="704" t="s">
        <v>17</v>
      </c>
      <c r="B18" s="144">
        <v>313570</v>
      </c>
      <c r="C18" s="149">
        <f t="shared" si="0"/>
        <v>253087</v>
      </c>
      <c r="D18" s="110">
        <v>53195</v>
      </c>
      <c r="E18" s="111">
        <v>43337</v>
      </c>
      <c r="F18" s="157">
        <v>81.468183099915407</v>
      </c>
      <c r="G18" s="111">
        <v>8436</v>
      </c>
      <c r="H18" s="157">
        <v>15.858633330200206</v>
      </c>
      <c r="I18" s="158">
        <v>1263</v>
      </c>
      <c r="J18" s="150">
        <v>2.374283297302378</v>
      </c>
      <c r="K18" s="113">
        <v>159</v>
      </c>
      <c r="L18" s="150">
        <v>0.29890027258200957</v>
      </c>
      <c r="M18" s="110">
        <v>199892</v>
      </c>
      <c r="N18" s="158">
        <v>159335</v>
      </c>
      <c r="O18" s="157">
        <v>79.710543693594531</v>
      </c>
      <c r="P18" s="158">
        <v>33658</v>
      </c>
      <c r="Q18" s="157">
        <v>16.838092569987793</v>
      </c>
      <c r="R18" s="158">
        <v>6220</v>
      </c>
      <c r="S18" s="150">
        <v>3.1116803073659773</v>
      </c>
      <c r="T18" s="113">
        <v>679</v>
      </c>
      <c r="U18" s="152">
        <v>0.33968342905168791</v>
      </c>
    </row>
    <row r="19" spans="1:21" ht="14.5" customHeight="1">
      <c r="A19" s="703" t="s">
        <v>18</v>
      </c>
      <c r="B19" s="143">
        <v>651328</v>
      </c>
      <c r="C19" s="153">
        <f t="shared" si="0"/>
        <v>470907</v>
      </c>
      <c r="D19" s="124">
        <v>83920</v>
      </c>
      <c r="E19" s="122">
        <v>58270</v>
      </c>
      <c r="F19" s="154">
        <v>69.435176358436607</v>
      </c>
      <c r="G19" s="122">
        <v>20087</v>
      </c>
      <c r="H19" s="154">
        <v>23.935891325071495</v>
      </c>
      <c r="I19" s="155">
        <v>4997</v>
      </c>
      <c r="J19" s="154">
        <v>5.9544804575786463</v>
      </c>
      <c r="K19" s="122">
        <v>566</v>
      </c>
      <c r="L19" s="154">
        <v>0.67445185891325077</v>
      </c>
      <c r="M19" s="119">
        <v>386987</v>
      </c>
      <c r="N19" s="161">
        <v>260226</v>
      </c>
      <c r="O19" s="160">
        <v>67.244119311501422</v>
      </c>
      <c r="P19" s="161">
        <v>94566</v>
      </c>
      <c r="Q19" s="160">
        <v>24.436479778390488</v>
      </c>
      <c r="R19" s="161">
        <v>28270</v>
      </c>
      <c r="S19" s="154">
        <v>7.3051549535255704</v>
      </c>
      <c r="T19" s="122">
        <v>3925</v>
      </c>
      <c r="U19" s="156">
        <v>1.0142459565825208</v>
      </c>
    </row>
    <row r="20" spans="1:21" ht="14.5" customHeight="1">
      <c r="A20" s="704" t="s">
        <v>19</v>
      </c>
      <c r="B20" s="144">
        <v>161456</v>
      </c>
      <c r="C20" s="149">
        <f t="shared" si="0"/>
        <v>124243</v>
      </c>
      <c r="D20" s="133">
        <v>26783</v>
      </c>
      <c r="E20" s="113">
        <v>20594</v>
      </c>
      <c r="F20" s="150">
        <v>76.892058395250714</v>
      </c>
      <c r="G20" s="113">
        <v>5109</v>
      </c>
      <c r="H20" s="150">
        <v>19.075532987342715</v>
      </c>
      <c r="I20" s="151">
        <v>1045</v>
      </c>
      <c r="J20" s="150">
        <v>3.9017287085091286</v>
      </c>
      <c r="K20" s="113">
        <v>35</v>
      </c>
      <c r="L20" s="150">
        <v>0.13067990889743494</v>
      </c>
      <c r="M20" s="133">
        <v>97460</v>
      </c>
      <c r="N20" s="151">
        <v>72277</v>
      </c>
      <c r="O20" s="150">
        <v>74.160681305150831</v>
      </c>
      <c r="P20" s="151">
        <v>20291</v>
      </c>
      <c r="Q20" s="150">
        <v>20.819823517340446</v>
      </c>
      <c r="R20" s="151">
        <v>4579</v>
      </c>
      <c r="S20" s="150">
        <v>4.6983377796018884</v>
      </c>
      <c r="T20" s="113">
        <v>313</v>
      </c>
      <c r="U20" s="152">
        <v>0.32115739790683356</v>
      </c>
    </row>
    <row r="21" spans="1:21" ht="14.5" customHeight="1">
      <c r="A21" s="703" t="s">
        <v>20</v>
      </c>
      <c r="B21" s="143">
        <v>34703</v>
      </c>
      <c r="C21" s="153">
        <f t="shared" si="0"/>
        <v>27219</v>
      </c>
      <c r="D21" s="124">
        <v>6202</v>
      </c>
      <c r="E21" s="122">
        <v>4862</v>
      </c>
      <c r="F21" s="154">
        <v>78.394066430183813</v>
      </c>
      <c r="G21" s="122">
        <v>1160</v>
      </c>
      <c r="H21" s="154">
        <v>18.703643985811027</v>
      </c>
      <c r="I21" s="155">
        <v>167</v>
      </c>
      <c r="J21" s="154">
        <v>2.6926797807158982</v>
      </c>
      <c r="K21" s="122">
        <v>13</v>
      </c>
      <c r="L21" s="154">
        <v>0.20960980328926151</v>
      </c>
      <c r="M21" s="124">
        <v>21017</v>
      </c>
      <c r="N21" s="155">
        <v>15523</v>
      </c>
      <c r="O21" s="154">
        <v>73.859256792120661</v>
      </c>
      <c r="P21" s="155">
        <v>4657</v>
      </c>
      <c r="Q21" s="154">
        <v>22.158252842936673</v>
      </c>
      <c r="R21" s="155">
        <v>784</v>
      </c>
      <c r="S21" s="154">
        <v>3.7303135556930109</v>
      </c>
      <c r="T21" s="122">
        <v>53</v>
      </c>
      <c r="U21" s="156">
        <v>0.25217680924965508</v>
      </c>
    </row>
    <row r="22" spans="1:21" ht="14.5" customHeight="1">
      <c r="A22" s="704" t="s">
        <v>21</v>
      </c>
      <c r="B22" s="144">
        <v>182753</v>
      </c>
      <c r="C22" s="162">
        <f t="shared" si="0"/>
        <v>166766</v>
      </c>
      <c r="D22" s="133">
        <v>44911</v>
      </c>
      <c r="E22" s="113">
        <v>42099</v>
      </c>
      <c r="F22" s="150">
        <v>93.738727705907237</v>
      </c>
      <c r="G22" s="113">
        <v>2614</v>
      </c>
      <c r="H22" s="150">
        <v>5.8204003473536545</v>
      </c>
      <c r="I22" s="151">
        <v>169</v>
      </c>
      <c r="J22" s="150">
        <v>0.37629979292378263</v>
      </c>
      <c r="K22" s="113">
        <v>29</v>
      </c>
      <c r="L22" s="150">
        <v>6.4572153815323635E-2</v>
      </c>
      <c r="M22" s="133">
        <v>121855</v>
      </c>
      <c r="N22" s="151">
        <v>113455</v>
      </c>
      <c r="O22" s="150">
        <v>93.106561076689502</v>
      </c>
      <c r="P22" s="151">
        <v>7738</v>
      </c>
      <c r="Q22" s="150">
        <v>6.3501702843543564</v>
      </c>
      <c r="R22" s="151">
        <v>624</v>
      </c>
      <c r="S22" s="150">
        <v>0.51208403430306515</v>
      </c>
      <c r="T22" s="113">
        <v>38</v>
      </c>
      <c r="U22" s="152">
        <v>3.1184604653071272E-2</v>
      </c>
    </row>
    <row r="23" spans="1:21" ht="14.5" customHeight="1">
      <c r="A23" s="703" t="s">
        <v>22</v>
      </c>
      <c r="B23" s="143">
        <v>92824</v>
      </c>
      <c r="C23" s="153">
        <f t="shared" si="0"/>
        <v>85430</v>
      </c>
      <c r="D23" s="124">
        <v>26631</v>
      </c>
      <c r="E23" s="122">
        <v>25250</v>
      </c>
      <c r="F23" s="154">
        <v>94.814314145169163</v>
      </c>
      <c r="G23" s="122">
        <v>1184</v>
      </c>
      <c r="H23" s="154">
        <v>4.4459464533813975</v>
      </c>
      <c r="I23" s="155" t="s">
        <v>36</v>
      </c>
      <c r="J23" s="154" t="s">
        <v>36</v>
      </c>
      <c r="K23" s="122" t="s">
        <v>36</v>
      </c>
      <c r="L23" s="154" t="s">
        <v>36</v>
      </c>
      <c r="M23" s="124">
        <v>58799</v>
      </c>
      <c r="N23" s="155">
        <v>55498</v>
      </c>
      <c r="O23" s="154">
        <v>94.385958944880016</v>
      </c>
      <c r="P23" s="155">
        <v>2742</v>
      </c>
      <c r="Q23" s="154">
        <v>4.6633446147043314</v>
      </c>
      <c r="R23" s="155" t="s">
        <v>36</v>
      </c>
      <c r="S23" s="154" t="s">
        <v>36</v>
      </c>
      <c r="T23" s="122" t="s">
        <v>36</v>
      </c>
      <c r="U23" s="156" t="s">
        <v>36</v>
      </c>
    </row>
    <row r="24" spans="1:21" ht="14.5" customHeight="1">
      <c r="A24" s="705" t="s">
        <v>23</v>
      </c>
      <c r="B24" s="145">
        <v>109249</v>
      </c>
      <c r="C24" s="163">
        <f t="shared" si="0"/>
        <v>91703</v>
      </c>
      <c r="D24" s="133">
        <v>19265</v>
      </c>
      <c r="E24" s="113">
        <v>16841</v>
      </c>
      <c r="F24" s="150">
        <v>87.417596677913309</v>
      </c>
      <c r="G24" s="113">
        <v>2081</v>
      </c>
      <c r="H24" s="150">
        <v>10.801972488969634</v>
      </c>
      <c r="I24" s="151">
        <v>308</v>
      </c>
      <c r="J24" s="150">
        <v>1.5987542174928628</v>
      </c>
      <c r="K24" s="113">
        <v>35</v>
      </c>
      <c r="L24" s="150">
        <v>0.18167661562418894</v>
      </c>
      <c r="M24" s="133">
        <v>72438</v>
      </c>
      <c r="N24" s="151">
        <v>61565</v>
      </c>
      <c r="O24" s="150">
        <v>84.989922416411275</v>
      </c>
      <c r="P24" s="151">
        <v>9227</v>
      </c>
      <c r="Q24" s="150">
        <v>12.737789557966813</v>
      </c>
      <c r="R24" s="151">
        <v>1399</v>
      </c>
      <c r="S24" s="150">
        <v>1.9313067726883681</v>
      </c>
      <c r="T24" s="113">
        <v>247</v>
      </c>
      <c r="U24" s="152">
        <v>0.3409812529335432</v>
      </c>
    </row>
    <row r="25" spans="1:21" ht="14.5" customHeight="1" thickBot="1">
      <c r="A25" s="703" t="s">
        <v>24</v>
      </c>
      <c r="B25" s="143">
        <v>90557</v>
      </c>
      <c r="C25" s="159">
        <f t="shared" si="0"/>
        <v>82804</v>
      </c>
      <c r="D25" s="124">
        <v>24083</v>
      </c>
      <c r="E25" s="122">
        <v>22633</v>
      </c>
      <c r="F25" s="154">
        <v>93.979155420836278</v>
      </c>
      <c r="G25" s="122">
        <v>1382</v>
      </c>
      <c r="H25" s="154">
        <v>5.7384877299339783</v>
      </c>
      <c r="I25" s="155">
        <v>68</v>
      </c>
      <c r="J25" s="154">
        <v>0.28235684922974713</v>
      </c>
      <c r="K25" s="122">
        <v>0</v>
      </c>
      <c r="L25" s="154">
        <v>0</v>
      </c>
      <c r="M25" s="124">
        <v>58721</v>
      </c>
      <c r="N25" s="155">
        <v>54578</v>
      </c>
      <c r="O25" s="154">
        <v>92.944602442056507</v>
      </c>
      <c r="P25" s="155">
        <v>3979</v>
      </c>
      <c r="Q25" s="154">
        <v>6.776110761056521</v>
      </c>
      <c r="R25" s="155">
        <v>164</v>
      </c>
      <c r="S25" s="154">
        <v>0.279286796886974</v>
      </c>
      <c r="T25" s="122">
        <v>0</v>
      </c>
      <c r="U25" s="156">
        <v>0</v>
      </c>
    </row>
    <row r="26" spans="1:21" ht="14.5" customHeight="1">
      <c r="A26" s="680" t="s">
        <v>26</v>
      </c>
      <c r="B26" s="699">
        <v>2619950</v>
      </c>
      <c r="C26" s="682">
        <f t="shared" si="0"/>
        <v>1981860</v>
      </c>
      <c r="D26" s="682">
        <v>413837</v>
      </c>
      <c r="E26" s="137">
        <v>308141</v>
      </c>
      <c r="F26" s="94">
        <v>74.459509420375653</v>
      </c>
      <c r="G26" s="137">
        <v>84870</v>
      </c>
      <c r="H26" s="94">
        <v>20.508074435103676</v>
      </c>
      <c r="I26" s="164">
        <v>18895</v>
      </c>
      <c r="J26" s="94">
        <v>4.5658073106077994</v>
      </c>
      <c r="K26" s="93">
        <v>1931</v>
      </c>
      <c r="L26" s="94">
        <v>0.46660883391286911</v>
      </c>
      <c r="M26" s="92">
        <v>1568023</v>
      </c>
      <c r="N26" s="164">
        <v>1129291</v>
      </c>
      <c r="O26" s="94">
        <v>72.020053277279743</v>
      </c>
      <c r="P26" s="164">
        <v>338589</v>
      </c>
      <c r="Q26" s="94">
        <v>21.593369485013934</v>
      </c>
      <c r="R26" s="164">
        <v>88374</v>
      </c>
      <c r="S26" s="94">
        <v>5.6360142676478597</v>
      </c>
      <c r="T26" s="93">
        <v>11769</v>
      </c>
      <c r="U26" s="95">
        <v>0.75056297005847483</v>
      </c>
    </row>
    <row r="27" spans="1:21" ht="14.5" customHeight="1">
      <c r="A27" s="683" t="s">
        <v>25</v>
      </c>
      <c r="B27" s="700">
        <v>717309</v>
      </c>
      <c r="C27" s="684">
        <f t="shared" si="0"/>
        <v>615879</v>
      </c>
      <c r="D27" s="684">
        <v>179108</v>
      </c>
      <c r="E27" s="97">
        <v>156552</v>
      </c>
      <c r="F27" s="98">
        <v>87.406481005873545</v>
      </c>
      <c r="G27" s="140">
        <v>17066</v>
      </c>
      <c r="H27" s="98">
        <v>9.5283292761909006</v>
      </c>
      <c r="I27" s="165">
        <v>5001</v>
      </c>
      <c r="J27" s="98">
        <v>2.7921700873216162</v>
      </c>
      <c r="K27" s="140">
        <v>489</v>
      </c>
      <c r="L27" s="98">
        <v>0.27301963061393125</v>
      </c>
      <c r="M27" s="96">
        <v>436771</v>
      </c>
      <c r="N27" s="166">
        <v>383580</v>
      </c>
      <c r="O27" s="98">
        <v>87.821764723390515</v>
      </c>
      <c r="P27" s="165">
        <v>40921</v>
      </c>
      <c r="Q27" s="98">
        <v>9.368982830819812</v>
      </c>
      <c r="R27" s="165">
        <v>11321</v>
      </c>
      <c r="S27" s="98">
        <v>2.5919761156303878</v>
      </c>
      <c r="T27" s="140">
        <v>949</v>
      </c>
      <c r="U27" s="99">
        <v>0.21727633015928258</v>
      </c>
    </row>
    <row r="28" spans="1:21" ht="14.5" customHeight="1">
      <c r="A28" s="693" t="s">
        <v>27</v>
      </c>
      <c r="B28" s="706">
        <v>3337259</v>
      </c>
      <c r="C28" s="695">
        <f t="shared" si="0"/>
        <v>2597739</v>
      </c>
      <c r="D28" s="695">
        <v>592945</v>
      </c>
      <c r="E28" s="672">
        <v>464693</v>
      </c>
      <c r="F28" s="673">
        <v>78.370337889686226</v>
      </c>
      <c r="G28" s="697">
        <v>101936</v>
      </c>
      <c r="H28" s="673">
        <v>17.191476443852295</v>
      </c>
      <c r="I28" s="697">
        <v>23896</v>
      </c>
      <c r="J28" s="674">
        <v>4.0300533776319893</v>
      </c>
      <c r="K28" s="707">
        <v>2420</v>
      </c>
      <c r="L28" s="673">
        <v>0.40813228882948677</v>
      </c>
      <c r="M28" s="698">
        <v>2004794</v>
      </c>
      <c r="N28" s="672">
        <v>1512871</v>
      </c>
      <c r="O28" s="673">
        <v>75.462665989622877</v>
      </c>
      <c r="P28" s="708">
        <v>379510</v>
      </c>
      <c r="Q28" s="673">
        <v>18.930124491593649</v>
      </c>
      <c r="R28" s="708">
        <v>99695</v>
      </c>
      <c r="S28" s="673">
        <v>4.972830126187529</v>
      </c>
      <c r="T28" s="697">
        <v>12718</v>
      </c>
      <c r="U28" s="674">
        <v>0.63437939259594756</v>
      </c>
    </row>
    <row r="29" spans="1:21" ht="14.5" customHeight="1">
      <c r="A29" s="1369" t="s">
        <v>780</v>
      </c>
      <c r="B29" s="1369"/>
      <c r="C29" s="1369"/>
      <c r="D29" s="1369"/>
      <c r="E29" s="1369"/>
      <c r="F29" s="1369"/>
      <c r="G29" s="1369"/>
      <c r="H29" s="1369"/>
      <c r="I29" s="1369"/>
      <c r="J29" s="1369"/>
      <c r="K29" s="1369"/>
      <c r="L29" s="1369"/>
      <c r="M29" s="1369"/>
      <c r="N29" s="1369"/>
      <c r="O29" s="1369"/>
      <c r="P29" s="1369"/>
      <c r="Q29" s="1369"/>
      <c r="R29" s="1369"/>
      <c r="S29" s="1369"/>
      <c r="T29" s="1369"/>
      <c r="U29" s="1369"/>
    </row>
    <row r="30" spans="1:21" ht="14.5" customHeight="1">
      <c r="A30" s="1366" t="s">
        <v>839</v>
      </c>
      <c r="B30" s="1366"/>
      <c r="C30" s="1366"/>
      <c r="D30" s="1366"/>
      <c r="E30" s="1366"/>
      <c r="F30" s="1366"/>
      <c r="G30" s="1366"/>
      <c r="H30" s="1366"/>
      <c r="I30" s="1366"/>
      <c r="J30" s="1366"/>
      <c r="K30" s="1366"/>
      <c r="L30" s="1366"/>
      <c r="M30" s="1366"/>
      <c r="N30" s="1366"/>
      <c r="O30" s="1366"/>
      <c r="P30" s="1366"/>
      <c r="Q30" s="1366"/>
      <c r="R30" s="1366"/>
      <c r="S30" s="1366"/>
      <c r="T30" s="1366"/>
      <c r="U30" s="1366"/>
    </row>
    <row r="31" spans="1:21" ht="14.5" customHeight="1">
      <c r="A31" s="1366" t="s">
        <v>848</v>
      </c>
      <c r="B31" s="1366"/>
      <c r="C31" s="1366"/>
      <c r="D31" s="1366"/>
      <c r="E31" s="1366"/>
      <c r="F31" s="1366"/>
      <c r="G31" s="1366"/>
      <c r="H31" s="1366"/>
      <c r="I31" s="1366"/>
      <c r="J31" s="1366"/>
      <c r="K31" s="1366"/>
      <c r="L31" s="1366"/>
      <c r="M31" s="1366"/>
      <c r="N31" s="1366"/>
      <c r="O31" s="1366"/>
      <c r="P31" s="1366"/>
      <c r="Q31" s="1366"/>
      <c r="R31" s="1366"/>
      <c r="S31" s="1366"/>
      <c r="T31" s="1366"/>
      <c r="U31" s="1366"/>
    </row>
    <row r="32" spans="1:21" ht="14.5" customHeight="1"/>
    <row r="33" spans="1:21" ht="14.5" customHeight="1">
      <c r="A33" s="1382">
        <v>2021</v>
      </c>
      <c r="B33" s="1382"/>
      <c r="C33" s="1382"/>
      <c r="D33" s="1382"/>
      <c r="E33" s="1382"/>
      <c r="F33" s="1382"/>
      <c r="G33" s="1382"/>
      <c r="H33" s="1382"/>
      <c r="I33" s="1382"/>
      <c r="J33" s="1382"/>
      <c r="K33" s="1382"/>
      <c r="L33" s="1382"/>
      <c r="M33" s="1382"/>
      <c r="N33" s="1382"/>
      <c r="O33" s="1382"/>
      <c r="P33" s="1382"/>
      <c r="Q33" s="1382"/>
      <c r="R33" s="1382"/>
      <c r="S33" s="1382"/>
      <c r="T33" s="1382"/>
      <c r="U33" s="1382"/>
    </row>
    <row r="34" spans="1:21" ht="14.5" customHeight="1"/>
    <row r="35" spans="1:21" ht="14.5" customHeight="1">
      <c r="A35" s="1389" t="s">
        <v>781</v>
      </c>
      <c r="B35" s="1389"/>
      <c r="C35" s="1389"/>
      <c r="D35" s="1389"/>
      <c r="E35" s="1389"/>
      <c r="F35" s="1389"/>
      <c r="G35" s="1389"/>
      <c r="H35" s="1389"/>
      <c r="I35" s="1389"/>
      <c r="J35" s="1389"/>
      <c r="K35" s="1389"/>
      <c r="L35" s="1389"/>
      <c r="M35" s="1389"/>
      <c r="N35" s="1389"/>
      <c r="O35" s="1389"/>
      <c r="P35" s="1389"/>
      <c r="Q35" s="1389"/>
      <c r="R35" s="1389"/>
      <c r="S35" s="1389"/>
      <c r="T35" s="1389"/>
      <c r="U35" s="1389"/>
    </row>
    <row r="36" spans="1:21" ht="14.5" customHeight="1">
      <c r="A36" s="1398" t="s">
        <v>10</v>
      </c>
      <c r="B36" s="1390" t="s">
        <v>463</v>
      </c>
      <c r="C36" s="1401" t="s">
        <v>469</v>
      </c>
      <c r="D36" s="1402" t="s">
        <v>28</v>
      </c>
      <c r="E36" s="1403"/>
      <c r="F36" s="1403"/>
      <c r="G36" s="1403"/>
      <c r="H36" s="1403"/>
      <c r="I36" s="1403"/>
      <c r="J36" s="1403"/>
      <c r="K36" s="1403"/>
      <c r="L36" s="1403"/>
      <c r="M36" s="1403"/>
      <c r="N36" s="1403"/>
      <c r="O36" s="1403"/>
      <c r="P36" s="1403"/>
      <c r="Q36" s="1403"/>
      <c r="R36" s="1403"/>
      <c r="S36" s="1403"/>
      <c r="T36" s="1403"/>
      <c r="U36" s="1403"/>
    </row>
    <row r="37" spans="1:21" ht="47.15" customHeight="1">
      <c r="A37" s="1399"/>
      <c r="B37" s="1390"/>
      <c r="C37" s="1401"/>
      <c r="D37" s="1401" t="s">
        <v>470</v>
      </c>
      <c r="E37" s="1404" t="s">
        <v>471</v>
      </c>
      <c r="F37" s="1403"/>
      <c r="G37" s="1403"/>
      <c r="H37" s="1403"/>
      <c r="I37" s="1403"/>
      <c r="J37" s="1403"/>
      <c r="K37" s="1403"/>
      <c r="L37" s="1405"/>
      <c r="M37" s="1401" t="s">
        <v>472</v>
      </c>
      <c r="N37" s="1402" t="s">
        <v>471</v>
      </c>
      <c r="O37" s="1403"/>
      <c r="P37" s="1403"/>
      <c r="Q37" s="1403"/>
      <c r="R37" s="1403"/>
      <c r="S37" s="1403"/>
      <c r="T37" s="1403"/>
      <c r="U37" s="1403"/>
    </row>
    <row r="38" spans="1:21" ht="14.5" customHeight="1">
      <c r="A38" s="1399"/>
      <c r="B38" s="1390"/>
      <c r="C38" s="1401"/>
      <c r="D38" s="1401"/>
      <c r="E38" s="1406" t="s">
        <v>42</v>
      </c>
      <c r="F38" s="1397"/>
      <c r="G38" s="1391" t="s">
        <v>33</v>
      </c>
      <c r="H38" s="1392"/>
      <c r="I38" s="1391" t="s">
        <v>34</v>
      </c>
      <c r="J38" s="1392"/>
      <c r="K38" s="1391" t="s">
        <v>35</v>
      </c>
      <c r="L38" s="1392"/>
      <c r="M38" s="1401"/>
      <c r="N38" s="1396" t="s">
        <v>42</v>
      </c>
      <c r="O38" s="1397"/>
      <c r="P38" s="1391" t="s">
        <v>33</v>
      </c>
      <c r="Q38" s="1392"/>
      <c r="R38" s="1391" t="s">
        <v>34</v>
      </c>
      <c r="S38" s="1392"/>
      <c r="T38" s="1391" t="s">
        <v>35</v>
      </c>
      <c r="U38" s="1393"/>
    </row>
    <row r="39" spans="1:21" ht="14.5" customHeight="1" thickBot="1">
      <c r="A39" s="1400"/>
      <c r="B39" s="1394" t="s">
        <v>5</v>
      </c>
      <c r="C39" s="1395"/>
      <c r="D39" s="1395"/>
      <c r="E39" s="1395"/>
      <c r="F39" s="146" t="s">
        <v>40</v>
      </c>
      <c r="G39" s="454" t="s">
        <v>5</v>
      </c>
      <c r="H39" s="146" t="s">
        <v>40</v>
      </c>
      <c r="I39" s="454" t="s">
        <v>5</v>
      </c>
      <c r="J39" s="146" t="s">
        <v>40</v>
      </c>
      <c r="K39" s="454" t="s">
        <v>5</v>
      </c>
      <c r="L39" s="146" t="s">
        <v>40</v>
      </c>
      <c r="M39" s="148" t="s">
        <v>5</v>
      </c>
      <c r="N39" s="454" t="s">
        <v>5</v>
      </c>
      <c r="O39" s="146" t="s">
        <v>40</v>
      </c>
      <c r="P39" s="454" t="s">
        <v>5</v>
      </c>
      <c r="Q39" s="146" t="s">
        <v>40</v>
      </c>
      <c r="R39" s="454" t="s">
        <v>5</v>
      </c>
      <c r="S39" s="146" t="s">
        <v>40</v>
      </c>
      <c r="T39" s="454" t="s">
        <v>5</v>
      </c>
      <c r="U39" s="455" t="s">
        <v>40</v>
      </c>
    </row>
    <row r="40" spans="1:21" ht="14.5" customHeight="1">
      <c r="A40" s="701" t="s">
        <v>11</v>
      </c>
      <c r="B40" s="142">
        <v>431527</v>
      </c>
      <c r="C40" s="149">
        <v>320420</v>
      </c>
      <c r="D40" s="133">
        <v>64725</v>
      </c>
      <c r="E40" s="113">
        <v>46871</v>
      </c>
      <c r="F40" s="150">
        <v>72.415604480494395</v>
      </c>
      <c r="G40" s="113">
        <v>14846</v>
      </c>
      <c r="H40" s="150">
        <v>22.937041328698342</v>
      </c>
      <c r="I40" s="113">
        <v>2795</v>
      </c>
      <c r="J40" s="150">
        <v>4.3182696021629976</v>
      </c>
      <c r="K40" s="113">
        <v>213</v>
      </c>
      <c r="L40" s="150">
        <v>0.32908458864426421</v>
      </c>
      <c r="M40" s="133">
        <v>255695</v>
      </c>
      <c r="N40" s="113">
        <v>171700</v>
      </c>
      <c r="O40" s="150">
        <v>67.150315805940679</v>
      </c>
      <c r="P40" s="113">
        <v>67558</v>
      </c>
      <c r="Q40" s="150">
        <v>26.421322278495861</v>
      </c>
      <c r="R40" s="113">
        <v>14852</v>
      </c>
      <c r="S40" s="150">
        <v>5.8084827626664577</v>
      </c>
      <c r="T40" s="113">
        <v>1585</v>
      </c>
      <c r="U40" s="152">
        <v>0.61987915289700612</v>
      </c>
    </row>
    <row r="41" spans="1:21" ht="14.5" customHeight="1">
      <c r="A41" s="702" t="s">
        <v>12</v>
      </c>
      <c r="B41" s="141">
        <v>521161</v>
      </c>
      <c r="C41" s="153">
        <v>427979</v>
      </c>
      <c r="D41" s="124">
        <v>90778</v>
      </c>
      <c r="E41" s="122">
        <v>75986</v>
      </c>
      <c r="F41" s="154">
        <v>83.705303046993762</v>
      </c>
      <c r="G41" s="122">
        <v>12545</v>
      </c>
      <c r="H41" s="154">
        <v>13.819427614620283</v>
      </c>
      <c r="I41" s="122">
        <v>2099</v>
      </c>
      <c r="J41" s="154">
        <v>2.3122342417766419</v>
      </c>
      <c r="K41" s="122">
        <v>148</v>
      </c>
      <c r="L41" s="154">
        <v>0.16303509660931065</v>
      </c>
      <c r="M41" s="124">
        <v>337201</v>
      </c>
      <c r="N41" s="122">
        <v>277933</v>
      </c>
      <c r="O41" s="154">
        <v>82.423539669218059</v>
      </c>
      <c r="P41" s="122">
        <v>45473</v>
      </c>
      <c r="Q41" s="154">
        <v>13.485428572275882</v>
      </c>
      <c r="R41" s="122">
        <v>12175</v>
      </c>
      <c r="S41" s="154">
        <v>3.6106061369924767</v>
      </c>
      <c r="T41" s="122">
        <v>1620</v>
      </c>
      <c r="U41" s="156">
        <v>0.48042562151357798</v>
      </c>
    </row>
    <row r="42" spans="1:21" ht="14.5" customHeight="1">
      <c r="A42" s="701" t="s">
        <v>30</v>
      </c>
      <c r="B42" s="142">
        <v>168470</v>
      </c>
      <c r="C42" s="149">
        <v>113722</v>
      </c>
      <c r="D42" s="110">
        <v>35399</v>
      </c>
      <c r="E42" s="111">
        <v>21240</v>
      </c>
      <c r="F42" s="157">
        <v>60.001694963134554</v>
      </c>
      <c r="G42" s="111">
        <v>9593</v>
      </c>
      <c r="H42" s="157">
        <v>27.099635582926073</v>
      </c>
      <c r="I42" s="111">
        <v>4186</v>
      </c>
      <c r="J42" s="150">
        <v>11.825192802056556</v>
      </c>
      <c r="K42" s="113">
        <v>380</v>
      </c>
      <c r="L42" s="150">
        <v>1.0734766518828216</v>
      </c>
      <c r="M42" s="110">
        <v>78323</v>
      </c>
      <c r="N42" s="111">
        <v>48167</v>
      </c>
      <c r="O42" s="157">
        <v>61.497899722942172</v>
      </c>
      <c r="P42" s="111">
        <v>20582</v>
      </c>
      <c r="Q42" s="157">
        <v>26.278360124101479</v>
      </c>
      <c r="R42" s="111">
        <v>8774</v>
      </c>
      <c r="S42" s="150">
        <v>11.202328817844057</v>
      </c>
      <c r="T42" s="113">
        <v>800</v>
      </c>
      <c r="U42" s="152">
        <v>1.0214113351122913</v>
      </c>
    </row>
    <row r="43" spans="1:21" ht="14.5" customHeight="1">
      <c r="A43" s="703" t="s">
        <v>13</v>
      </c>
      <c r="B43" s="143">
        <v>110757</v>
      </c>
      <c r="C43" s="159">
        <v>102594</v>
      </c>
      <c r="D43" s="119">
        <v>30027</v>
      </c>
      <c r="E43" s="120">
        <v>29123</v>
      </c>
      <c r="F43" s="160">
        <f>E43/D43*100</f>
        <v>96.989376228061403</v>
      </c>
      <c r="G43" s="120">
        <v>838</v>
      </c>
      <c r="H43" s="160">
        <f>G43/D43*100</f>
        <v>2.7908215938988246</v>
      </c>
      <c r="I43" s="120" t="s">
        <v>36</v>
      </c>
      <c r="J43" s="167" t="s">
        <v>36</v>
      </c>
      <c r="K43" s="122" t="s">
        <v>36</v>
      </c>
      <c r="L43" s="168" t="s">
        <v>36</v>
      </c>
      <c r="M43" s="119">
        <v>72869</v>
      </c>
      <c r="N43" s="120">
        <v>70505</v>
      </c>
      <c r="O43" s="160">
        <f>N43/M43*100</f>
        <v>96.755822091698803</v>
      </c>
      <c r="P43" s="120">
        <v>2128</v>
      </c>
      <c r="Q43" s="160">
        <f>P43/M43*100</f>
        <v>2.9203090477432103</v>
      </c>
      <c r="R43" s="120" t="s">
        <v>36</v>
      </c>
      <c r="S43" s="167" t="s">
        <v>36</v>
      </c>
      <c r="T43" s="122" t="s">
        <v>36</v>
      </c>
      <c r="U43" s="169" t="s">
        <v>36</v>
      </c>
    </row>
    <row r="44" spans="1:21" ht="14.5" customHeight="1">
      <c r="A44" s="704" t="s">
        <v>14</v>
      </c>
      <c r="B44" s="144">
        <v>26032</v>
      </c>
      <c r="C44" s="149">
        <v>15699</v>
      </c>
      <c r="D44" s="110">
        <v>3569</v>
      </c>
      <c r="E44" s="111">
        <v>2050</v>
      </c>
      <c r="F44" s="157">
        <v>57.43905855982068</v>
      </c>
      <c r="G44" s="111">
        <v>913</v>
      </c>
      <c r="H44" s="157">
        <v>25.581395348837212</v>
      </c>
      <c r="I44" s="111">
        <v>542</v>
      </c>
      <c r="J44" s="150">
        <v>15.186326702157467</v>
      </c>
      <c r="K44" s="113">
        <v>64</v>
      </c>
      <c r="L44" s="150">
        <v>1.7932193891846457</v>
      </c>
      <c r="M44" s="110">
        <v>12130</v>
      </c>
      <c r="N44" s="111">
        <v>6353</v>
      </c>
      <c r="O44" s="157">
        <v>52.374278647980212</v>
      </c>
      <c r="P44" s="111">
        <v>3234</v>
      </c>
      <c r="Q44" s="157">
        <v>26.661170651277821</v>
      </c>
      <c r="R44" s="111">
        <v>2193</v>
      </c>
      <c r="S44" s="150">
        <v>18.079142621599338</v>
      </c>
      <c r="T44" s="113">
        <v>350</v>
      </c>
      <c r="U44" s="152">
        <v>2.8854080791426218</v>
      </c>
    </row>
    <row r="45" spans="1:21" ht="14.5" customHeight="1">
      <c r="A45" s="703" t="s">
        <v>31</v>
      </c>
      <c r="B45" s="143">
        <v>83184</v>
      </c>
      <c r="C45" s="153">
        <v>58609</v>
      </c>
      <c r="D45" s="119">
        <v>19481</v>
      </c>
      <c r="E45" s="120">
        <v>13157</v>
      </c>
      <c r="F45" s="160">
        <v>67.537600739181769</v>
      </c>
      <c r="G45" s="120">
        <v>4091</v>
      </c>
      <c r="H45" s="160">
        <v>20.999948667932859</v>
      </c>
      <c r="I45" s="120">
        <v>1978</v>
      </c>
      <c r="J45" s="154">
        <v>10.153482880755609</v>
      </c>
      <c r="K45" s="122">
        <v>255</v>
      </c>
      <c r="L45" s="154">
        <v>1.3089677121297674</v>
      </c>
      <c r="M45" s="119">
        <v>39128</v>
      </c>
      <c r="N45" s="120">
        <v>26465</v>
      </c>
      <c r="O45" s="160">
        <v>67.636986301369859</v>
      </c>
      <c r="P45" s="120">
        <v>8278</v>
      </c>
      <c r="Q45" s="160">
        <v>21.156205274994889</v>
      </c>
      <c r="R45" s="119">
        <v>3813</v>
      </c>
      <c r="S45" s="170">
        <v>9.7449396851359644</v>
      </c>
      <c r="T45" s="122">
        <v>572</v>
      </c>
      <c r="U45" s="156">
        <v>1.4618687384992843</v>
      </c>
    </row>
    <row r="46" spans="1:21" ht="14.5" customHeight="1">
      <c r="A46" s="704" t="s">
        <v>15</v>
      </c>
      <c r="B46" s="144">
        <v>250106</v>
      </c>
      <c r="C46" s="149">
        <v>166638</v>
      </c>
      <c r="D46" s="110">
        <v>35560</v>
      </c>
      <c r="E46" s="111">
        <v>19875</v>
      </c>
      <c r="F46" s="157">
        <v>55.891451068616426</v>
      </c>
      <c r="G46" s="111">
        <v>12217</v>
      </c>
      <c r="H46" s="157">
        <v>34.356017997750286</v>
      </c>
      <c r="I46" s="111">
        <v>3136</v>
      </c>
      <c r="J46" s="150">
        <v>8.8188976377952759</v>
      </c>
      <c r="K46" s="113">
        <v>332</v>
      </c>
      <c r="L46" s="150">
        <v>0.93363329583802024</v>
      </c>
      <c r="M46" s="110">
        <v>131078</v>
      </c>
      <c r="N46" s="111">
        <v>70884</v>
      </c>
      <c r="O46" s="157">
        <v>54.077724713529349</v>
      </c>
      <c r="P46" s="111">
        <v>45432</v>
      </c>
      <c r="Q46" s="157">
        <v>34.660278612734402</v>
      </c>
      <c r="R46" s="111">
        <v>12748</v>
      </c>
      <c r="S46" s="150">
        <v>9.7255069500602698</v>
      </c>
      <c r="T46" s="113">
        <v>2014</v>
      </c>
      <c r="U46" s="152">
        <v>1.5364897236759791</v>
      </c>
    </row>
    <row r="47" spans="1:21" ht="14.5" customHeight="1">
      <c r="A47" s="703" t="s">
        <v>16</v>
      </c>
      <c r="B47" s="143">
        <v>68913</v>
      </c>
      <c r="C47" s="153">
        <v>64667</v>
      </c>
      <c r="D47" s="119">
        <v>18510</v>
      </c>
      <c r="E47" s="120">
        <v>17931</v>
      </c>
      <c r="F47" s="160">
        <f>E47/D47*100</f>
        <v>96.87196110210698</v>
      </c>
      <c r="G47" s="120">
        <v>561</v>
      </c>
      <c r="H47" s="160">
        <f>G47/D47*100</f>
        <v>3.0307941653160455</v>
      </c>
      <c r="I47" s="120" t="s">
        <v>36</v>
      </c>
      <c r="J47" s="167" t="s">
        <v>36</v>
      </c>
      <c r="K47" s="122" t="s">
        <v>36</v>
      </c>
      <c r="L47" s="168" t="s">
        <v>36</v>
      </c>
      <c r="M47" s="119">
        <v>46222</v>
      </c>
      <c r="N47" s="120">
        <v>44796</v>
      </c>
      <c r="O47" s="160">
        <f>N47/M47*100</f>
        <v>96.914889013889493</v>
      </c>
      <c r="P47" s="120">
        <v>1379</v>
      </c>
      <c r="Q47" s="160">
        <f>P47/M47*100</f>
        <v>2.9834278049413698</v>
      </c>
      <c r="R47" s="120" t="s">
        <v>36</v>
      </c>
      <c r="S47" s="167" t="s">
        <v>36</v>
      </c>
      <c r="T47" s="122" t="s">
        <v>36</v>
      </c>
      <c r="U47" s="169" t="s">
        <v>36</v>
      </c>
    </row>
    <row r="48" spans="1:21" ht="14.5" customHeight="1">
      <c r="A48" s="704" t="s">
        <v>17</v>
      </c>
      <c r="B48" s="144">
        <v>302555</v>
      </c>
      <c r="C48" s="149">
        <v>245354</v>
      </c>
      <c r="D48" s="110">
        <v>49421</v>
      </c>
      <c r="E48" s="111">
        <v>40133</v>
      </c>
      <c r="F48" s="157">
        <v>81.20636976184214</v>
      </c>
      <c r="G48" s="111">
        <v>8039</v>
      </c>
      <c r="H48" s="157">
        <v>16.266364500920659</v>
      </c>
      <c r="I48" s="111">
        <v>1136</v>
      </c>
      <c r="J48" s="150">
        <v>2.2986179963982925</v>
      </c>
      <c r="K48" s="113">
        <v>113</v>
      </c>
      <c r="L48" s="150">
        <v>0.22864774083891462</v>
      </c>
      <c r="M48" s="110">
        <v>195933</v>
      </c>
      <c r="N48" s="111">
        <v>155900</v>
      </c>
      <c r="O48" s="157">
        <v>79.568015597168412</v>
      </c>
      <c r="P48" s="111">
        <v>33814</v>
      </c>
      <c r="Q48" s="157">
        <v>17.257940214256916</v>
      </c>
      <c r="R48" s="111">
        <v>5609</v>
      </c>
      <c r="S48" s="150">
        <v>2.8627132744356487</v>
      </c>
      <c r="T48" s="113">
        <v>610</v>
      </c>
      <c r="U48" s="152">
        <v>0.31133091413901692</v>
      </c>
    </row>
    <row r="49" spans="1:21" ht="14.5" customHeight="1">
      <c r="A49" s="703" t="s">
        <v>18</v>
      </c>
      <c r="B49" s="143">
        <v>641928</v>
      </c>
      <c r="C49" s="153">
        <v>462988</v>
      </c>
      <c r="D49" s="124">
        <v>81609</v>
      </c>
      <c r="E49" s="122">
        <v>56320</v>
      </c>
      <c r="F49" s="154">
        <v>69.011996225906458</v>
      </c>
      <c r="G49" s="122">
        <v>19580</v>
      </c>
      <c r="H49" s="154">
        <v>23.99245181291279</v>
      </c>
      <c r="I49" s="122">
        <v>5183</v>
      </c>
      <c r="J49" s="154">
        <v>6.3510152066561281</v>
      </c>
      <c r="K49" s="122">
        <v>526</v>
      </c>
      <c r="L49" s="154">
        <v>0.64453675452462345</v>
      </c>
      <c r="M49" s="119">
        <v>381379</v>
      </c>
      <c r="N49" s="120">
        <v>254517</v>
      </c>
      <c r="O49" s="160">
        <v>66.735976548263011</v>
      </c>
      <c r="P49" s="120">
        <v>94611</v>
      </c>
      <c r="Q49" s="160">
        <v>24.807606082138765</v>
      </c>
      <c r="R49" s="120">
        <v>28398</v>
      </c>
      <c r="S49" s="154">
        <v>7.4461362581578951</v>
      </c>
      <c r="T49" s="122">
        <v>3853</v>
      </c>
      <c r="U49" s="156">
        <v>1.0102811114403258</v>
      </c>
    </row>
    <row r="50" spans="1:21" ht="14.5" customHeight="1">
      <c r="A50" s="704" t="s">
        <v>19</v>
      </c>
      <c r="B50" s="144">
        <v>158542</v>
      </c>
      <c r="C50" s="149">
        <v>122384</v>
      </c>
      <c r="D50" s="133">
        <v>25416</v>
      </c>
      <c r="E50" s="113">
        <v>19297</v>
      </c>
      <c r="F50" s="150">
        <v>75.92461441611583</v>
      </c>
      <c r="G50" s="113">
        <v>5175</v>
      </c>
      <c r="H50" s="150">
        <v>20.361189801699716</v>
      </c>
      <c r="I50" s="113">
        <v>893</v>
      </c>
      <c r="J50" s="150">
        <v>3.5135347812401636</v>
      </c>
      <c r="K50" s="113">
        <v>51</v>
      </c>
      <c r="L50" s="150">
        <v>0.20066100094428707</v>
      </c>
      <c r="M50" s="131">
        <v>96968</v>
      </c>
      <c r="N50" s="113">
        <v>71080</v>
      </c>
      <c r="O50" s="150">
        <v>73.302532794323909</v>
      </c>
      <c r="P50" s="113">
        <v>21237</v>
      </c>
      <c r="Q50" s="150">
        <v>21.901039518191567</v>
      </c>
      <c r="R50" s="113">
        <v>4291</v>
      </c>
      <c r="S50" s="150">
        <v>4.425171190495834</v>
      </c>
      <c r="T50" s="113">
        <v>360</v>
      </c>
      <c r="U50" s="152">
        <v>0.37125649698869728</v>
      </c>
    </row>
    <row r="51" spans="1:21" ht="14.5" customHeight="1">
      <c r="A51" s="703" t="s">
        <v>20</v>
      </c>
      <c r="B51" s="143">
        <v>34028</v>
      </c>
      <c r="C51" s="153">
        <v>26975</v>
      </c>
      <c r="D51" s="124">
        <v>5761</v>
      </c>
      <c r="E51" s="122">
        <v>4721</v>
      </c>
      <c r="F51" s="154">
        <v>81.947578545391423</v>
      </c>
      <c r="G51" s="122">
        <v>891</v>
      </c>
      <c r="H51" s="154">
        <v>15.466064919284847</v>
      </c>
      <c r="I51" s="122">
        <v>132</v>
      </c>
      <c r="J51" s="154">
        <v>2.2912688769310883</v>
      </c>
      <c r="K51" s="122">
        <v>17</v>
      </c>
      <c r="L51" s="154">
        <v>0.29508765839264017</v>
      </c>
      <c r="M51" s="124">
        <v>21214</v>
      </c>
      <c r="N51" s="122">
        <v>16595</v>
      </c>
      <c r="O51" s="154">
        <v>78.226642783067788</v>
      </c>
      <c r="P51" s="122">
        <v>3790</v>
      </c>
      <c r="Q51" s="154">
        <v>17.865560478929009</v>
      </c>
      <c r="R51" s="122">
        <v>774</v>
      </c>
      <c r="S51" s="154">
        <v>3.6485339869897238</v>
      </c>
      <c r="T51" s="122">
        <v>55</v>
      </c>
      <c r="U51" s="156">
        <v>0.25926275101348162</v>
      </c>
    </row>
    <row r="52" spans="1:21" ht="14.5" customHeight="1">
      <c r="A52" s="704" t="s">
        <v>21</v>
      </c>
      <c r="B52" s="144">
        <v>183605</v>
      </c>
      <c r="C52" s="162">
        <v>168907</v>
      </c>
      <c r="D52" s="133">
        <v>45418</v>
      </c>
      <c r="E52" s="113">
        <v>43222</v>
      </c>
      <c r="F52" s="150">
        <v>95.164912589722135</v>
      </c>
      <c r="G52" s="113">
        <v>2040</v>
      </c>
      <c r="H52" s="150">
        <v>4.4916112554493814</v>
      </c>
      <c r="I52" s="113">
        <v>126</v>
      </c>
      <c r="J52" s="171">
        <v>0.27742304813069707</v>
      </c>
      <c r="K52" s="113">
        <v>30</v>
      </c>
      <c r="L52" s="171">
        <v>6.6053106697785011E-2</v>
      </c>
      <c r="M52" s="133">
        <v>123489</v>
      </c>
      <c r="N52" s="113">
        <v>116605</v>
      </c>
      <c r="O52" s="150">
        <v>94.425414409380593</v>
      </c>
      <c r="P52" s="113">
        <v>6545</v>
      </c>
      <c r="Q52" s="150">
        <v>5.3000672124642687</v>
      </c>
      <c r="R52" s="113">
        <v>298</v>
      </c>
      <c r="S52" s="131">
        <v>0.24131704038416377</v>
      </c>
      <c r="T52" s="113">
        <v>41</v>
      </c>
      <c r="U52" s="172">
        <v>3.3201337770975552E-2</v>
      </c>
    </row>
    <row r="53" spans="1:21" ht="14.5" customHeight="1">
      <c r="A53" s="703" t="s">
        <v>22</v>
      </c>
      <c r="B53" s="143">
        <v>92959</v>
      </c>
      <c r="C53" s="153">
        <v>86433</v>
      </c>
      <c r="D53" s="124">
        <v>26726</v>
      </c>
      <c r="E53" s="122">
        <v>25568</v>
      </c>
      <c r="F53" s="154">
        <v>95.667140612137985</v>
      </c>
      <c r="G53" s="122">
        <v>1124</v>
      </c>
      <c r="H53" s="154">
        <v>4.2056424455586319</v>
      </c>
      <c r="I53" s="122">
        <v>34</v>
      </c>
      <c r="J53" s="168">
        <v>0.12721694230337499</v>
      </c>
      <c r="K53" s="122">
        <v>0</v>
      </c>
      <c r="L53" s="168">
        <v>0</v>
      </c>
      <c r="M53" s="124">
        <v>59707</v>
      </c>
      <c r="N53" s="122">
        <v>56728</v>
      </c>
      <c r="O53" s="154">
        <v>95.010635268896451</v>
      </c>
      <c r="P53" s="122">
        <v>2834</v>
      </c>
      <c r="Q53" s="154">
        <v>4.7465121342556147</v>
      </c>
      <c r="R53" s="122">
        <v>145</v>
      </c>
      <c r="S53" s="173">
        <v>0.24285259684794078</v>
      </c>
      <c r="T53" s="122">
        <v>0</v>
      </c>
      <c r="U53" s="169">
        <v>0</v>
      </c>
    </row>
    <row r="54" spans="1:21" ht="14.5" customHeight="1">
      <c r="A54" s="705" t="s">
        <v>23</v>
      </c>
      <c r="B54" s="145">
        <v>106855</v>
      </c>
      <c r="C54" s="163">
        <v>89918</v>
      </c>
      <c r="D54" s="133">
        <v>18325</v>
      </c>
      <c r="E54" s="113">
        <v>16027</v>
      </c>
      <c r="F54" s="150">
        <v>87.459754433833552</v>
      </c>
      <c r="G54" s="113">
        <v>1957</v>
      </c>
      <c r="H54" s="150">
        <v>10.679399727148704</v>
      </c>
      <c r="I54" s="113">
        <v>302</v>
      </c>
      <c r="J54" s="150">
        <v>1.6480218281036834</v>
      </c>
      <c r="K54" s="113">
        <v>39</v>
      </c>
      <c r="L54" s="150">
        <v>0.21282401091405181</v>
      </c>
      <c r="M54" s="133">
        <v>71593</v>
      </c>
      <c r="N54" s="113">
        <v>61066</v>
      </c>
      <c r="O54" s="150">
        <v>85.296048496361379</v>
      </c>
      <c r="P54" s="113">
        <v>8803</v>
      </c>
      <c r="Q54" s="150">
        <v>12.295894850055172</v>
      </c>
      <c r="R54" s="113">
        <v>1527</v>
      </c>
      <c r="S54" s="150">
        <v>2.132890087019681</v>
      </c>
      <c r="T54" s="113">
        <v>197</v>
      </c>
      <c r="U54" s="152">
        <v>0.2751665665637702</v>
      </c>
    </row>
    <row r="55" spans="1:21" ht="14.5" customHeight="1" thickBot="1">
      <c r="A55" s="703" t="s">
        <v>24</v>
      </c>
      <c r="B55" s="143">
        <v>91858</v>
      </c>
      <c r="C55" s="159">
        <v>84814</v>
      </c>
      <c r="D55" s="124">
        <v>24537</v>
      </c>
      <c r="E55" s="122">
        <v>23363</v>
      </c>
      <c r="F55" s="154">
        <v>95.215389004360759</v>
      </c>
      <c r="G55" s="122">
        <v>1117</v>
      </c>
      <c r="H55" s="154">
        <v>4.5523087582018995</v>
      </c>
      <c r="I55" s="122">
        <v>57</v>
      </c>
      <c r="J55" s="173">
        <v>0.23230223743733952</v>
      </c>
      <c r="K55" s="122">
        <v>0</v>
      </c>
      <c r="L55" s="168">
        <v>0</v>
      </c>
      <c r="M55" s="124">
        <v>60277</v>
      </c>
      <c r="N55" s="122">
        <v>56994</v>
      </c>
      <c r="O55" s="154">
        <v>94.553478109394959</v>
      </c>
      <c r="P55" s="122">
        <v>3111</v>
      </c>
      <c r="Q55" s="154">
        <v>5.1611725865587204</v>
      </c>
      <c r="R55" s="122">
        <v>172</v>
      </c>
      <c r="S55" s="173">
        <v>0.28534930404631947</v>
      </c>
      <c r="T55" s="122">
        <v>0</v>
      </c>
      <c r="U55" s="174">
        <v>0</v>
      </c>
    </row>
    <row r="56" spans="1:21" ht="14.5" customHeight="1">
      <c r="A56" s="680" t="s">
        <v>26</v>
      </c>
      <c r="B56" s="699">
        <v>2555918</v>
      </c>
      <c r="C56" s="682">
        <v>1936964</v>
      </c>
      <c r="D56" s="682">
        <v>394645</v>
      </c>
      <c r="E56" s="137">
        <v>294437</v>
      </c>
      <c r="F56" s="138">
        <v>74.60806547656756</v>
      </c>
      <c r="G56" s="137">
        <v>80254</v>
      </c>
      <c r="H56" s="138">
        <v>20.335744783286245</v>
      </c>
      <c r="I56" s="137">
        <v>18196</v>
      </c>
      <c r="J56" s="138">
        <v>4.6107260956049103</v>
      </c>
      <c r="K56" s="93">
        <v>1758</v>
      </c>
      <c r="L56" s="138">
        <v>0.44546364454129656</v>
      </c>
      <c r="M56" s="92">
        <v>1542319</v>
      </c>
      <c r="N56" s="137">
        <v>1112493</v>
      </c>
      <c r="O56" s="138">
        <v>72.131186868604999</v>
      </c>
      <c r="P56" s="137">
        <v>332230</v>
      </c>
      <c r="Q56" s="138">
        <v>21.540939325781501</v>
      </c>
      <c r="R56" s="137">
        <v>86380</v>
      </c>
      <c r="S56" s="138">
        <v>5.6006571921891641</v>
      </c>
      <c r="T56" s="93">
        <v>11216</v>
      </c>
      <c r="U56" s="175">
        <v>0.72721661342433053</v>
      </c>
    </row>
    <row r="57" spans="1:21" ht="14.5" customHeight="1">
      <c r="A57" s="683" t="s">
        <v>25</v>
      </c>
      <c r="B57" s="700">
        <v>716562</v>
      </c>
      <c r="C57" s="684">
        <v>621504</v>
      </c>
      <c r="D57" s="684">
        <v>180617</v>
      </c>
      <c r="E57" s="97">
        <v>160447</v>
      </c>
      <c r="F57" s="139">
        <v>88.832723387056589</v>
      </c>
      <c r="G57" s="140">
        <v>15273</v>
      </c>
      <c r="H57" s="139">
        <v>8.4560146608569511</v>
      </c>
      <c r="I57" s="140">
        <v>4476</v>
      </c>
      <c r="J57" s="139">
        <v>2.4781720436060839</v>
      </c>
      <c r="K57" s="140">
        <v>421</v>
      </c>
      <c r="L57" s="139">
        <v>0.23308990848037561</v>
      </c>
      <c r="M57" s="96">
        <v>440887</v>
      </c>
      <c r="N57" s="97">
        <v>393795</v>
      </c>
      <c r="O57" s="139">
        <v>89.31880504528371</v>
      </c>
      <c r="P57" s="140">
        <v>36579</v>
      </c>
      <c r="Q57" s="139">
        <v>8.2966837307518713</v>
      </c>
      <c r="R57" s="140">
        <v>9649</v>
      </c>
      <c r="S57" s="139">
        <v>2.188542642445797</v>
      </c>
      <c r="T57" s="140">
        <v>864</v>
      </c>
      <c r="U57" s="176">
        <v>0.19596858151862043</v>
      </c>
    </row>
    <row r="58" spans="1:21" ht="14.5" customHeight="1">
      <c r="A58" s="693" t="s">
        <v>27</v>
      </c>
      <c r="B58" s="706">
        <v>3272480</v>
      </c>
      <c r="C58" s="695">
        <v>2558468</v>
      </c>
      <c r="D58" s="695">
        <v>575262</v>
      </c>
      <c r="E58" s="672">
        <v>454884</v>
      </c>
      <c r="F58" s="696">
        <v>79.074230524526214</v>
      </c>
      <c r="G58" s="697">
        <v>95527</v>
      </c>
      <c r="H58" s="696">
        <v>16.605824824167076</v>
      </c>
      <c r="I58" s="697">
        <v>22672</v>
      </c>
      <c r="J58" s="696">
        <v>3.9411607232878239</v>
      </c>
      <c r="K58" s="697">
        <v>2179</v>
      </c>
      <c r="L58" s="696">
        <v>0.37878392801888527</v>
      </c>
      <c r="M58" s="698">
        <v>1983206</v>
      </c>
      <c r="N58" s="672">
        <v>1506288</v>
      </c>
      <c r="O58" s="696">
        <v>75.952170374635813</v>
      </c>
      <c r="P58" s="697">
        <v>368809</v>
      </c>
      <c r="Q58" s="696">
        <v>18.596605698046499</v>
      </c>
      <c r="R58" s="697">
        <v>96029</v>
      </c>
      <c r="S58" s="696">
        <v>4.8421091908757843</v>
      </c>
      <c r="T58" s="697">
        <v>12080</v>
      </c>
      <c r="U58" s="709">
        <v>0.60911473644190273</v>
      </c>
    </row>
    <row r="59" spans="1:21" ht="14.5" customHeight="1">
      <c r="A59" s="1369" t="s">
        <v>780</v>
      </c>
      <c r="B59" s="1369"/>
      <c r="C59" s="1369"/>
      <c r="D59" s="1369"/>
      <c r="E59" s="1369"/>
      <c r="F59" s="1369"/>
      <c r="G59" s="1369"/>
      <c r="H59" s="1369"/>
      <c r="I59" s="1369"/>
      <c r="J59" s="1369"/>
      <c r="K59" s="1369"/>
      <c r="L59" s="1369"/>
      <c r="M59" s="1369"/>
      <c r="N59" s="1369"/>
      <c r="O59" s="1369"/>
      <c r="P59" s="1369"/>
      <c r="Q59" s="1369"/>
      <c r="R59" s="1369"/>
      <c r="S59" s="1369"/>
      <c r="T59" s="1369"/>
      <c r="U59" s="1369"/>
    </row>
    <row r="60" spans="1:21" ht="14.5" customHeight="1">
      <c r="A60" s="1366" t="s">
        <v>839</v>
      </c>
      <c r="B60" s="1366"/>
      <c r="C60" s="1366"/>
      <c r="D60" s="1366"/>
      <c r="E60" s="1366"/>
      <c r="F60" s="1366"/>
      <c r="G60" s="1366"/>
      <c r="H60" s="1366"/>
      <c r="I60" s="1366"/>
      <c r="J60" s="1366"/>
      <c r="K60" s="1366"/>
      <c r="L60" s="1366"/>
      <c r="M60" s="1366"/>
      <c r="N60" s="1366"/>
      <c r="O60" s="1366"/>
      <c r="P60" s="1366"/>
      <c r="Q60" s="1366"/>
      <c r="R60" s="1366"/>
      <c r="S60" s="1366"/>
      <c r="T60" s="1366"/>
      <c r="U60" s="1366"/>
    </row>
    <row r="61" spans="1:21" ht="14.5" customHeight="1">
      <c r="A61" s="1366" t="s">
        <v>858</v>
      </c>
      <c r="B61" s="1366"/>
      <c r="C61" s="1366"/>
      <c r="D61" s="1366"/>
      <c r="E61" s="1366"/>
      <c r="F61" s="1366"/>
      <c r="G61" s="1366"/>
      <c r="H61" s="1366"/>
      <c r="I61" s="1366"/>
      <c r="J61" s="1366"/>
      <c r="K61" s="1366"/>
      <c r="L61" s="1366"/>
      <c r="M61" s="1366"/>
      <c r="N61" s="1366"/>
      <c r="O61" s="1366"/>
      <c r="P61" s="1366"/>
      <c r="Q61" s="1366"/>
      <c r="R61" s="1366"/>
      <c r="S61" s="1366"/>
      <c r="T61" s="1366"/>
      <c r="U61" s="1366"/>
    </row>
    <row r="62" spans="1:21" ht="14.5" customHeight="1"/>
    <row r="63" spans="1:21" ht="14.5" customHeight="1">
      <c r="A63" s="1382">
        <v>2020</v>
      </c>
      <c r="B63" s="1382"/>
      <c r="C63" s="1382"/>
      <c r="D63" s="1382"/>
      <c r="E63" s="1382"/>
      <c r="F63" s="1382"/>
      <c r="G63" s="1382"/>
      <c r="H63" s="1382"/>
      <c r="I63" s="1382"/>
      <c r="J63" s="1382"/>
      <c r="K63" s="1382"/>
      <c r="L63" s="1382"/>
      <c r="M63" s="1382"/>
      <c r="N63" s="1382"/>
      <c r="O63" s="1382"/>
      <c r="P63" s="1382"/>
      <c r="Q63" s="1382"/>
      <c r="R63" s="1382"/>
      <c r="S63" s="1382"/>
      <c r="T63" s="1382"/>
      <c r="U63" s="1382"/>
    </row>
    <row r="64" spans="1:21" ht="14.5" customHeight="1"/>
    <row r="65" spans="1:21" ht="14.5" customHeight="1">
      <c r="A65" s="1389" t="s">
        <v>782</v>
      </c>
      <c r="B65" s="1389"/>
      <c r="C65" s="1389"/>
      <c r="D65" s="1389"/>
      <c r="E65" s="1389"/>
      <c r="F65" s="1389"/>
      <c r="G65" s="1389"/>
      <c r="H65" s="1389"/>
      <c r="I65" s="1389"/>
      <c r="J65" s="1389"/>
      <c r="K65" s="1389"/>
      <c r="L65" s="1389"/>
      <c r="M65" s="1389"/>
      <c r="N65" s="1389"/>
      <c r="O65" s="1389"/>
      <c r="P65" s="1389"/>
      <c r="Q65" s="1389"/>
      <c r="R65" s="1389"/>
      <c r="S65" s="1389"/>
      <c r="T65" s="1389"/>
      <c r="U65" s="1389"/>
    </row>
    <row r="66" spans="1:21" ht="14.5" customHeight="1">
      <c r="A66" s="1398" t="s">
        <v>10</v>
      </c>
      <c r="B66" s="1390" t="s">
        <v>463</v>
      </c>
      <c r="C66" s="1401" t="s">
        <v>469</v>
      </c>
      <c r="D66" s="1402" t="s">
        <v>28</v>
      </c>
      <c r="E66" s="1403"/>
      <c r="F66" s="1403"/>
      <c r="G66" s="1403"/>
      <c r="H66" s="1403"/>
      <c r="I66" s="1403"/>
      <c r="J66" s="1403"/>
      <c r="K66" s="1403"/>
      <c r="L66" s="1403"/>
      <c r="M66" s="1403"/>
      <c r="N66" s="1403"/>
      <c r="O66" s="1403"/>
      <c r="P66" s="1403"/>
      <c r="Q66" s="1403"/>
      <c r="R66" s="1403"/>
      <c r="S66" s="1403"/>
      <c r="T66" s="1403"/>
      <c r="U66" s="1403"/>
    </row>
    <row r="67" spans="1:21" ht="47.15" customHeight="1">
      <c r="A67" s="1399"/>
      <c r="B67" s="1390"/>
      <c r="C67" s="1401"/>
      <c r="D67" s="1401" t="s">
        <v>470</v>
      </c>
      <c r="E67" s="1404" t="s">
        <v>471</v>
      </c>
      <c r="F67" s="1403"/>
      <c r="G67" s="1403"/>
      <c r="H67" s="1403"/>
      <c r="I67" s="1403"/>
      <c r="J67" s="1403"/>
      <c r="K67" s="1403"/>
      <c r="L67" s="1405"/>
      <c r="M67" s="1401" t="s">
        <v>472</v>
      </c>
      <c r="N67" s="1402" t="s">
        <v>471</v>
      </c>
      <c r="O67" s="1403"/>
      <c r="P67" s="1403"/>
      <c r="Q67" s="1403"/>
      <c r="R67" s="1403"/>
      <c r="S67" s="1403"/>
      <c r="T67" s="1403"/>
      <c r="U67" s="1403"/>
    </row>
    <row r="68" spans="1:21" ht="14.5" customHeight="1">
      <c r="A68" s="1399"/>
      <c r="B68" s="1390"/>
      <c r="C68" s="1401"/>
      <c r="D68" s="1401"/>
      <c r="E68" s="1406" t="s">
        <v>42</v>
      </c>
      <c r="F68" s="1397"/>
      <c r="G68" s="1391" t="s">
        <v>33</v>
      </c>
      <c r="H68" s="1392"/>
      <c r="I68" s="1391" t="s">
        <v>34</v>
      </c>
      <c r="J68" s="1392"/>
      <c r="K68" s="1391" t="s">
        <v>35</v>
      </c>
      <c r="L68" s="1392"/>
      <c r="M68" s="1401"/>
      <c r="N68" s="1396" t="s">
        <v>42</v>
      </c>
      <c r="O68" s="1397"/>
      <c r="P68" s="1391" t="s">
        <v>33</v>
      </c>
      <c r="Q68" s="1392"/>
      <c r="R68" s="1391" t="s">
        <v>34</v>
      </c>
      <c r="S68" s="1392"/>
      <c r="T68" s="1391" t="s">
        <v>35</v>
      </c>
      <c r="U68" s="1393"/>
    </row>
    <row r="69" spans="1:21" ht="14.5" customHeight="1" thickBot="1">
      <c r="A69" s="1400"/>
      <c r="B69" s="1394" t="s">
        <v>5</v>
      </c>
      <c r="C69" s="1395"/>
      <c r="D69" s="1395"/>
      <c r="E69" s="1395"/>
      <c r="F69" s="146" t="s">
        <v>40</v>
      </c>
      <c r="G69" s="454" t="s">
        <v>5</v>
      </c>
      <c r="H69" s="146" t="s">
        <v>40</v>
      </c>
      <c r="I69" s="454" t="s">
        <v>5</v>
      </c>
      <c r="J69" s="146" t="s">
        <v>40</v>
      </c>
      <c r="K69" s="454" t="s">
        <v>5</v>
      </c>
      <c r="L69" s="146" t="s">
        <v>40</v>
      </c>
      <c r="M69" s="148" t="s">
        <v>5</v>
      </c>
      <c r="N69" s="454" t="s">
        <v>5</v>
      </c>
      <c r="O69" s="146" t="s">
        <v>40</v>
      </c>
      <c r="P69" s="454" t="s">
        <v>5</v>
      </c>
      <c r="Q69" s="146" t="s">
        <v>40</v>
      </c>
      <c r="R69" s="454" t="s">
        <v>5</v>
      </c>
      <c r="S69" s="146" t="s">
        <v>40</v>
      </c>
      <c r="T69" s="454" t="s">
        <v>5</v>
      </c>
      <c r="U69" s="455" t="s">
        <v>40</v>
      </c>
    </row>
    <row r="70" spans="1:21" ht="14.5" customHeight="1">
      <c r="A70" s="701" t="s">
        <v>11</v>
      </c>
      <c r="B70" s="142">
        <v>428602</v>
      </c>
      <c r="C70" s="149">
        <v>317323</v>
      </c>
      <c r="D70" s="133">
        <v>67835</v>
      </c>
      <c r="E70" s="113">
        <v>49113</v>
      </c>
      <c r="F70" s="150">
        <f t="shared" ref="F70:F85" si="1">E70/D70*100</f>
        <v>72.400678116016806</v>
      </c>
      <c r="G70" s="113">
        <v>15539</v>
      </c>
      <c r="H70" s="150">
        <f>G70/D70*100</f>
        <v>22.90705388074003</v>
      </c>
      <c r="I70" s="113">
        <v>2896</v>
      </c>
      <c r="J70" s="150">
        <f>I70/D70*100</f>
        <v>4.269182575366699</v>
      </c>
      <c r="K70" s="113">
        <v>287</v>
      </c>
      <c r="L70" s="150">
        <f>K70/D70*100</f>
        <v>0.42308542787646497</v>
      </c>
      <c r="M70" s="133">
        <v>249488</v>
      </c>
      <c r="N70" s="113">
        <v>166791</v>
      </c>
      <c r="O70" s="150">
        <f>N70/M70*100</f>
        <v>66.853315590329004</v>
      </c>
      <c r="P70" s="113">
        <v>65448</v>
      </c>
      <c r="Q70" s="150">
        <f>P70/M70*100</f>
        <v>26.23292503046239</v>
      </c>
      <c r="R70" s="113">
        <v>15569</v>
      </c>
      <c r="S70" s="150">
        <f>R70/M70*100</f>
        <v>6.2403802988520489</v>
      </c>
      <c r="T70" s="113">
        <v>1680</v>
      </c>
      <c r="U70" s="152">
        <f>T70/M70*100</f>
        <v>0.67337908035657024</v>
      </c>
    </row>
    <row r="71" spans="1:21" ht="14.5" customHeight="1">
      <c r="A71" s="702" t="s">
        <v>12</v>
      </c>
      <c r="B71" s="141">
        <v>508879</v>
      </c>
      <c r="C71" s="153">
        <v>417998</v>
      </c>
      <c r="D71" s="124">
        <v>91231</v>
      </c>
      <c r="E71" s="122">
        <v>76769</v>
      </c>
      <c r="F71" s="154">
        <f t="shared" si="1"/>
        <v>84.147932172178315</v>
      </c>
      <c r="G71" s="122">
        <v>12320</v>
      </c>
      <c r="H71" s="154">
        <f t="shared" ref="H71:H88" si="2">G71/D71*100</f>
        <v>13.50418169262641</v>
      </c>
      <c r="I71" s="122">
        <v>2028</v>
      </c>
      <c r="J71" s="154">
        <f t="shared" ref="J71:J88" si="3">I71/D71*100</f>
        <v>2.2229286097927239</v>
      </c>
      <c r="K71" s="122">
        <v>114</v>
      </c>
      <c r="L71" s="154">
        <f t="shared" ref="L71:L88" si="4">K71/D71*100</f>
        <v>0.12495752540254956</v>
      </c>
      <c r="M71" s="124">
        <v>326767</v>
      </c>
      <c r="N71" s="122">
        <v>270037</v>
      </c>
      <c r="O71" s="154">
        <f t="shared" ref="O71:O88" si="5">N71/M71*100</f>
        <v>82.639005774756939</v>
      </c>
      <c r="P71" s="122">
        <v>43518</v>
      </c>
      <c r="Q71" s="154">
        <f t="shared" ref="Q71:Q88" si="6">P71/M71*100</f>
        <v>13.317746284049491</v>
      </c>
      <c r="R71" s="122">
        <v>11742</v>
      </c>
      <c r="S71" s="154">
        <f t="shared" ref="S71:S88" si="7">R71/M71*100</f>
        <v>3.5933861130407903</v>
      </c>
      <c r="T71" s="122">
        <v>1470</v>
      </c>
      <c r="U71" s="156">
        <f t="shared" ref="U71:U88" si="8">T71/M71*100</f>
        <v>0.44986182815278158</v>
      </c>
    </row>
    <row r="72" spans="1:21" ht="14.5" customHeight="1">
      <c r="A72" s="701" t="s">
        <v>30</v>
      </c>
      <c r="B72" s="142">
        <v>167104</v>
      </c>
      <c r="C72" s="149">
        <v>113904</v>
      </c>
      <c r="D72" s="110">
        <v>36157</v>
      </c>
      <c r="E72" s="111">
        <v>22405</v>
      </c>
      <c r="F72" s="157">
        <f t="shared" si="1"/>
        <v>61.965871062311585</v>
      </c>
      <c r="G72" s="111">
        <v>9090</v>
      </c>
      <c r="H72" s="157">
        <f t="shared" si="2"/>
        <v>25.140360096246923</v>
      </c>
      <c r="I72" s="111">
        <v>4223</v>
      </c>
      <c r="J72" s="150">
        <f t="shared" si="3"/>
        <v>11.679619437453329</v>
      </c>
      <c r="K72" s="113">
        <v>439</v>
      </c>
      <c r="L72" s="150">
        <f t="shared" si="4"/>
        <v>1.2141494039881626</v>
      </c>
      <c r="M72" s="110">
        <v>77747</v>
      </c>
      <c r="N72" s="111">
        <v>49531</v>
      </c>
      <c r="O72" s="157">
        <f t="shared" si="5"/>
        <v>63.707924421521092</v>
      </c>
      <c r="P72" s="111">
        <v>18585</v>
      </c>
      <c r="Q72" s="157">
        <f t="shared" si="6"/>
        <v>23.904459336051552</v>
      </c>
      <c r="R72" s="111">
        <v>8691</v>
      </c>
      <c r="S72" s="150">
        <f t="shared" si="7"/>
        <v>11.178566375551469</v>
      </c>
      <c r="T72" s="113">
        <v>940</v>
      </c>
      <c r="U72" s="152">
        <f t="shared" si="8"/>
        <v>1.2090498668758922</v>
      </c>
    </row>
    <row r="73" spans="1:21" ht="14.5" customHeight="1">
      <c r="A73" s="703" t="s">
        <v>13</v>
      </c>
      <c r="B73" s="143">
        <v>110483</v>
      </c>
      <c r="C73" s="159">
        <v>103199</v>
      </c>
      <c r="D73" s="119">
        <v>31098</v>
      </c>
      <c r="E73" s="120">
        <v>30235</v>
      </c>
      <c r="F73" s="160">
        <f t="shared" si="1"/>
        <v>97.224901922953251</v>
      </c>
      <c r="G73" s="120">
        <v>818</v>
      </c>
      <c r="H73" s="160">
        <f t="shared" si="2"/>
        <v>2.6303942375715481</v>
      </c>
      <c r="I73" s="120" t="s">
        <v>36</v>
      </c>
      <c r="J73" s="167" t="s">
        <v>36</v>
      </c>
      <c r="K73" s="122" t="s">
        <v>36</v>
      </c>
      <c r="L73" s="168" t="s">
        <v>36</v>
      </c>
      <c r="M73" s="119">
        <v>72101</v>
      </c>
      <c r="N73" s="120">
        <v>69947</v>
      </c>
      <c r="O73" s="160">
        <f t="shared" si="5"/>
        <v>97.012524098140105</v>
      </c>
      <c r="P73" s="120">
        <v>2000</v>
      </c>
      <c r="Q73" s="160">
        <f t="shared" si="6"/>
        <v>2.7738866312533803</v>
      </c>
      <c r="R73" s="120" t="s">
        <v>36</v>
      </c>
      <c r="S73" s="167" t="s">
        <v>36</v>
      </c>
      <c r="T73" s="122" t="s">
        <v>36</v>
      </c>
      <c r="U73" s="169" t="s">
        <v>36</v>
      </c>
    </row>
    <row r="74" spans="1:21" ht="14.5" customHeight="1">
      <c r="A74" s="704" t="s">
        <v>14</v>
      </c>
      <c r="B74" s="144">
        <v>25063</v>
      </c>
      <c r="C74" s="149">
        <v>15614</v>
      </c>
      <c r="D74" s="110">
        <v>3606</v>
      </c>
      <c r="E74" s="111">
        <v>2236</v>
      </c>
      <c r="F74" s="157">
        <f t="shared" si="1"/>
        <v>62.007764836383807</v>
      </c>
      <c r="G74" s="111">
        <v>867</v>
      </c>
      <c r="H74" s="157">
        <f t="shared" si="2"/>
        <v>24.0432612312812</v>
      </c>
      <c r="I74" s="111">
        <v>443</v>
      </c>
      <c r="J74" s="150">
        <f t="shared" si="3"/>
        <v>12.285080421519689</v>
      </c>
      <c r="K74" s="113">
        <v>60</v>
      </c>
      <c r="L74" s="150">
        <f t="shared" si="4"/>
        <v>1.6638935108153077</v>
      </c>
      <c r="M74" s="110">
        <v>12008</v>
      </c>
      <c r="N74" s="111">
        <v>6719</v>
      </c>
      <c r="O74" s="157">
        <f t="shared" si="5"/>
        <v>55.95436375749501</v>
      </c>
      <c r="P74" s="111">
        <v>3085</v>
      </c>
      <c r="Q74" s="157">
        <f t="shared" si="6"/>
        <v>25.69120586275816</v>
      </c>
      <c r="R74" s="111">
        <v>1847</v>
      </c>
      <c r="S74" s="150">
        <f t="shared" si="7"/>
        <v>15.381412391738841</v>
      </c>
      <c r="T74" s="113">
        <v>357</v>
      </c>
      <c r="U74" s="152">
        <f t="shared" si="8"/>
        <v>2.9730179880079945</v>
      </c>
    </row>
    <row r="75" spans="1:21" ht="14.5" customHeight="1">
      <c r="A75" s="703" t="s">
        <v>31</v>
      </c>
      <c r="B75" s="143">
        <v>82503</v>
      </c>
      <c r="C75" s="153">
        <v>58393</v>
      </c>
      <c r="D75" s="119">
        <v>19407</v>
      </c>
      <c r="E75" s="120">
        <v>12899</v>
      </c>
      <c r="F75" s="160">
        <f t="shared" si="1"/>
        <v>66.465708249600667</v>
      </c>
      <c r="G75" s="120">
        <v>4452</v>
      </c>
      <c r="H75" s="160">
        <f t="shared" si="2"/>
        <v>22.940176225073429</v>
      </c>
      <c r="I75" s="120">
        <v>1791</v>
      </c>
      <c r="J75" s="154">
        <f t="shared" si="3"/>
        <v>9.2286288452620191</v>
      </c>
      <c r="K75" s="122">
        <v>265</v>
      </c>
      <c r="L75" s="154">
        <f t="shared" si="4"/>
        <v>1.3654866800638943</v>
      </c>
      <c r="M75" s="119">
        <v>38986</v>
      </c>
      <c r="N75" s="120">
        <v>26487</v>
      </c>
      <c r="O75" s="160">
        <f t="shared" si="5"/>
        <v>67.9397732519366</v>
      </c>
      <c r="P75" s="120">
        <v>8471</v>
      </c>
      <c r="Q75" s="160">
        <f t="shared" si="6"/>
        <v>21.728312727645822</v>
      </c>
      <c r="R75" s="120">
        <v>3453</v>
      </c>
      <c r="S75" s="170">
        <f t="shared" si="7"/>
        <v>8.8570255989329514</v>
      </c>
      <c r="T75" s="122">
        <v>575</v>
      </c>
      <c r="U75" s="156">
        <f t="shared" si="8"/>
        <v>1.4748884214846354</v>
      </c>
    </row>
    <row r="76" spans="1:21" ht="14.5" customHeight="1">
      <c r="A76" s="704" t="s">
        <v>15</v>
      </c>
      <c r="B76" s="144">
        <v>248634</v>
      </c>
      <c r="C76" s="149">
        <v>165331</v>
      </c>
      <c r="D76" s="110">
        <v>36678</v>
      </c>
      <c r="E76" s="111">
        <v>20746</v>
      </c>
      <c r="F76" s="157">
        <f t="shared" si="1"/>
        <v>56.562517040187579</v>
      </c>
      <c r="G76" s="111">
        <v>12438</v>
      </c>
      <c r="H76" s="157">
        <f t="shared" si="2"/>
        <v>33.911336495992153</v>
      </c>
      <c r="I76" s="111">
        <v>3162</v>
      </c>
      <c r="J76" s="150">
        <f t="shared" si="3"/>
        <v>8.6209716996564705</v>
      </c>
      <c r="K76" s="113">
        <v>332</v>
      </c>
      <c r="L76" s="150">
        <f t="shared" si="4"/>
        <v>0.90517476416380382</v>
      </c>
      <c r="M76" s="110">
        <v>128653</v>
      </c>
      <c r="N76" s="111">
        <v>70319</v>
      </c>
      <c r="O76" s="157">
        <f t="shared" si="5"/>
        <v>54.657878168406491</v>
      </c>
      <c r="P76" s="111">
        <v>43921</v>
      </c>
      <c r="Q76" s="157">
        <f t="shared" si="6"/>
        <v>34.139118403768279</v>
      </c>
      <c r="R76" s="111">
        <v>12083</v>
      </c>
      <c r="S76" s="150">
        <f t="shared" si="7"/>
        <v>9.3919302309312638</v>
      </c>
      <c r="T76" s="113">
        <v>2330</v>
      </c>
      <c r="U76" s="152">
        <f t="shared" si="8"/>
        <v>1.8110731968939708</v>
      </c>
    </row>
    <row r="77" spans="1:21" ht="14.5" customHeight="1">
      <c r="A77" s="703" t="s">
        <v>16</v>
      </c>
      <c r="B77" s="143">
        <v>68882</v>
      </c>
      <c r="C77" s="153">
        <v>64903</v>
      </c>
      <c r="D77" s="119">
        <v>18578</v>
      </c>
      <c r="E77" s="120">
        <v>18137</v>
      </c>
      <c r="F77" s="160">
        <f t="shared" si="1"/>
        <v>97.626224566691789</v>
      </c>
      <c r="G77" s="120">
        <v>401</v>
      </c>
      <c r="H77" s="160">
        <f t="shared" si="2"/>
        <v>2.1584670039832057</v>
      </c>
      <c r="I77" s="120" t="s">
        <v>36</v>
      </c>
      <c r="J77" s="167" t="s">
        <v>36</v>
      </c>
      <c r="K77" s="122" t="s">
        <v>36</v>
      </c>
      <c r="L77" s="168" t="s">
        <v>36</v>
      </c>
      <c r="M77" s="119">
        <v>46325</v>
      </c>
      <c r="N77" s="120">
        <v>45127</v>
      </c>
      <c r="O77" s="160">
        <f t="shared" si="5"/>
        <v>97.41392336751214</v>
      </c>
      <c r="P77" s="120">
        <v>1117</v>
      </c>
      <c r="Q77" s="160">
        <f t="shared" si="6"/>
        <v>2.4112250404749056</v>
      </c>
      <c r="R77" s="120" t="s">
        <v>36</v>
      </c>
      <c r="S77" s="167" t="s">
        <v>36</v>
      </c>
      <c r="T77" s="122" t="s">
        <v>36</v>
      </c>
      <c r="U77" s="169" t="s">
        <v>36</v>
      </c>
    </row>
    <row r="78" spans="1:21" ht="14.5" customHeight="1">
      <c r="A78" s="704" t="s">
        <v>17</v>
      </c>
      <c r="B78" s="144">
        <v>298085</v>
      </c>
      <c r="C78" s="149">
        <v>242850</v>
      </c>
      <c r="D78" s="110">
        <v>50549</v>
      </c>
      <c r="E78" s="111">
        <v>41821</v>
      </c>
      <c r="F78" s="157">
        <f t="shared" si="1"/>
        <v>82.733585234129265</v>
      </c>
      <c r="G78" s="111">
        <v>7553</v>
      </c>
      <c r="H78" s="157">
        <f t="shared" si="2"/>
        <v>14.941937525964905</v>
      </c>
      <c r="I78" s="111">
        <v>1048</v>
      </c>
      <c r="J78" s="150">
        <f t="shared" si="3"/>
        <v>2.0732358701457994</v>
      </c>
      <c r="K78" s="113">
        <v>127</v>
      </c>
      <c r="L78" s="150">
        <f t="shared" si="4"/>
        <v>0.25124136976003486</v>
      </c>
      <c r="M78" s="110">
        <v>192301</v>
      </c>
      <c r="N78" s="111">
        <v>153971</v>
      </c>
      <c r="O78" s="157">
        <f t="shared" si="5"/>
        <v>80.067706356181191</v>
      </c>
      <c r="P78" s="111">
        <v>32794</v>
      </c>
      <c r="Q78" s="157">
        <f t="shared" si="6"/>
        <v>17.05347346087644</v>
      </c>
      <c r="R78" s="111">
        <v>4978</v>
      </c>
      <c r="S78" s="150">
        <f t="shared" si="7"/>
        <v>2.5886500850229588</v>
      </c>
      <c r="T78" s="113">
        <v>558</v>
      </c>
      <c r="U78" s="152">
        <f t="shared" si="8"/>
        <v>0.29017009791940757</v>
      </c>
    </row>
    <row r="79" spans="1:21" ht="14.5" customHeight="1">
      <c r="A79" s="703" t="s">
        <v>18</v>
      </c>
      <c r="B79" s="143">
        <v>628787</v>
      </c>
      <c r="C79" s="153">
        <v>455711</v>
      </c>
      <c r="D79" s="124">
        <v>80782</v>
      </c>
      <c r="E79" s="122">
        <v>55999</v>
      </c>
      <c r="F79" s="154">
        <f t="shared" si="1"/>
        <v>69.321135896610627</v>
      </c>
      <c r="G79" s="122">
        <v>19096</v>
      </c>
      <c r="H79" s="154">
        <f t="shared" si="2"/>
        <v>23.638929464484661</v>
      </c>
      <c r="I79" s="122">
        <v>5144</v>
      </c>
      <c r="J79" s="154">
        <f t="shared" si="3"/>
        <v>6.3677551929885379</v>
      </c>
      <c r="K79" s="122">
        <v>543</v>
      </c>
      <c r="L79" s="154">
        <f t="shared" si="4"/>
        <v>0.6721794459161694</v>
      </c>
      <c r="M79" s="119">
        <v>374929</v>
      </c>
      <c r="N79" s="120">
        <v>251270</v>
      </c>
      <c r="O79" s="160">
        <f t="shared" si="5"/>
        <v>67.018022078846926</v>
      </c>
      <c r="P79" s="120">
        <v>92485</v>
      </c>
      <c r="Q79" s="160">
        <f t="shared" si="6"/>
        <v>24.667337015808329</v>
      </c>
      <c r="R79" s="120">
        <v>27450</v>
      </c>
      <c r="S79" s="154">
        <f t="shared" si="7"/>
        <v>7.321386182450544</v>
      </c>
      <c r="T79" s="122">
        <v>3724</v>
      </c>
      <c r="U79" s="156">
        <f t="shared" si="8"/>
        <v>0.99325472289420125</v>
      </c>
    </row>
    <row r="80" spans="1:21" ht="14.5" customHeight="1">
      <c r="A80" s="704" t="s">
        <v>19</v>
      </c>
      <c r="B80" s="144">
        <v>158879</v>
      </c>
      <c r="C80" s="149">
        <v>122395</v>
      </c>
      <c r="D80" s="133">
        <v>27092</v>
      </c>
      <c r="E80" s="113">
        <v>20660</v>
      </c>
      <c r="F80" s="150">
        <f t="shared" si="1"/>
        <v>76.258674147349765</v>
      </c>
      <c r="G80" s="113">
        <v>5376</v>
      </c>
      <c r="H80" s="150">
        <f t="shared" si="2"/>
        <v>19.843496235050935</v>
      </c>
      <c r="I80" s="113">
        <v>1020</v>
      </c>
      <c r="J80" s="150">
        <f t="shared" si="3"/>
        <v>3.7649490624538609</v>
      </c>
      <c r="K80" s="113">
        <v>36</v>
      </c>
      <c r="L80" s="150">
        <f t="shared" si="4"/>
        <v>0.13288055514543037</v>
      </c>
      <c r="M80" s="131">
        <v>95303</v>
      </c>
      <c r="N80" s="113">
        <v>69998</v>
      </c>
      <c r="O80" s="150">
        <f t="shared" si="5"/>
        <v>73.447845293432522</v>
      </c>
      <c r="P80" s="113">
        <v>20710</v>
      </c>
      <c r="Q80" s="150">
        <f t="shared" si="6"/>
        <v>21.730690534400807</v>
      </c>
      <c r="R80" s="113">
        <v>4290</v>
      </c>
      <c r="S80" s="150">
        <f t="shared" si="7"/>
        <v>4.5014322739053334</v>
      </c>
      <c r="T80" s="113">
        <v>305</v>
      </c>
      <c r="U80" s="152">
        <f t="shared" si="8"/>
        <v>0.32003189826133488</v>
      </c>
    </row>
    <row r="81" spans="1:21" ht="14.5" customHeight="1">
      <c r="A81" s="703" t="s">
        <v>20</v>
      </c>
      <c r="B81" s="143">
        <v>33808</v>
      </c>
      <c r="C81" s="153">
        <v>26935</v>
      </c>
      <c r="D81" s="124">
        <v>5656</v>
      </c>
      <c r="E81" s="122">
        <v>4528</v>
      </c>
      <c r="F81" s="154">
        <f t="shared" si="1"/>
        <v>80.056577086280058</v>
      </c>
      <c r="G81" s="122">
        <v>951</v>
      </c>
      <c r="H81" s="154">
        <f t="shared" si="2"/>
        <v>16.814002828854314</v>
      </c>
      <c r="I81" s="122">
        <v>162</v>
      </c>
      <c r="J81" s="154">
        <f t="shared" si="3"/>
        <v>2.8642149929278644</v>
      </c>
      <c r="K81" s="122">
        <v>15</v>
      </c>
      <c r="L81" s="154">
        <f t="shared" si="4"/>
        <v>0.2652050919377652</v>
      </c>
      <c r="M81" s="124">
        <v>21279</v>
      </c>
      <c r="N81" s="122">
        <v>16442</v>
      </c>
      <c r="O81" s="154">
        <f t="shared" si="5"/>
        <v>77.268668640443622</v>
      </c>
      <c r="P81" s="122">
        <v>3961</v>
      </c>
      <c r="Q81" s="154">
        <f t="shared" si="6"/>
        <v>18.614596550589781</v>
      </c>
      <c r="R81" s="122">
        <v>827</v>
      </c>
      <c r="S81" s="154">
        <f t="shared" si="7"/>
        <v>3.8864608299262184</v>
      </c>
      <c r="T81" s="122">
        <v>49</v>
      </c>
      <c r="U81" s="156">
        <f t="shared" si="8"/>
        <v>0.23027397904036842</v>
      </c>
    </row>
    <row r="82" spans="1:21" ht="14.5" customHeight="1">
      <c r="A82" s="704" t="s">
        <v>21</v>
      </c>
      <c r="B82" s="144">
        <v>185250</v>
      </c>
      <c r="C82" s="162">
        <v>171516</v>
      </c>
      <c r="D82" s="133">
        <v>47223</v>
      </c>
      <c r="E82" s="113">
        <v>45292</v>
      </c>
      <c r="F82" s="150">
        <f t="shared" si="1"/>
        <v>95.910890879444338</v>
      </c>
      <c r="G82" s="113">
        <v>1835</v>
      </c>
      <c r="H82" s="150">
        <f t="shared" si="2"/>
        <v>3.8858183512271562</v>
      </c>
      <c r="I82" s="113" t="s">
        <v>36</v>
      </c>
      <c r="J82" s="171" t="s">
        <v>36</v>
      </c>
      <c r="K82" s="113" t="s">
        <v>36</v>
      </c>
      <c r="L82" s="171" t="s">
        <v>36</v>
      </c>
      <c r="M82" s="133">
        <v>124293</v>
      </c>
      <c r="N82" s="113">
        <v>119077</v>
      </c>
      <c r="O82" s="150">
        <f t="shared" si="5"/>
        <v>95.803464394615943</v>
      </c>
      <c r="P82" s="113">
        <v>4939</v>
      </c>
      <c r="Q82" s="150">
        <f t="shared" si="6"/>
        <v>3.9736751064018083</v>
      </c>
      <c r="R82" s="113" t="s">
        <v>36</v>
      </c>
      <c r="S82" s="131" t="s">
        <v>36</v>
      </c>
      <c r="T82" s="113" t="s">
        <v>36</v>
      </c>
      <c r="U82" s="172" t="s">
        <v>36</v>
      </c>
    </row>
    <row r="83" spans="1:21" ht="14.5" customHeight="1">
      <c r="A83" s="703" t="s">
        <v>22</v>
      </c>
      <c r="B83" s="143">
        <v>94485</v>
      </c>
      <c r="C83" s="153">
        <v>88307</v>
      </c>
      <c r="D83" s="124">
        <v>28376</v>
      </c>
      <c r="E83" s="122">
        <v>27324</v>
      </c>
      <c r="F83" s="154">
        <f t="shared" si="1"/>
        <v>96.292641669016064</v>
      </c>
      <c r="G83" s="122">
        <v>1012</v>
      </c>
      <c r="H83" s="154">
        <f t="shared" si="2"/>
        <v>3.5663941358894844</v>
      </c>
      <c r="I83" s="122" t="s">
        <v>36</v>
      </c>
      <c r="J83" s="168" t="s">
        <v>36</v>
      </c>
      <c r="K83" s="122" t="s">
        <v>36</v>
      </c>
      <c r="L83" s="168" t="s">
        <v>36</v>
      </c>
      <c r="M83" s="124">
        <v>59931</v>
      </c>
      <c r="N83" s="122">
        <v>57314</v>
      </c>
      <c r="O83" s="154">
        <f t="shared" si="5"/>
        <v>95.633311641721306</v>
      </c>
      <c r="P83" s="122">
        <v>2443</v>
      </c>
      <c r="Q83" s="154">
        <f t="shared" si="6"/>
        <v>4.0763544743121258</v>
      </c>
      <c r="R83" s="122" t="s">
        <v>36</v>
      </c>
      <c r="S83" s="173" t="s">
        <v>36</v>
      </c>
      <c r="T83" s="122" t="s">
        <v>36</v>
      </c>
      <c r="U83" s="169" t="s">
        <v>36</v>
      </c>
    </row>
    <row r="84" spans="1:21" ht="14.5" customHeight="1">
      <c r="A84" s="705" t="s">
        <v>23</v>
      </c>
      <c r="B84" s="145">
        <v>106172</v>
      </c>
      <c r="C84" s="163">
        <v>89414</v>
      </c>
      <c r="D84" s="133">
        <v>18231</v>
      </c>
      <c r="E84" s="113">
        <v>15996</v>
      </c>
      <c r="F84" s="150">
        <f t="shared" si="1"/>
        <v>87.740661510613791</v>
      </c>
      <c r="G84" s="113">
        <v>1929</v>
      </c>
      <c r="H84" s="150">
        <f t="shared" si="2"/>
        <v>10.580878723054138</v>
      </c>
      <c r="I84" s="113">
        <v>278</v>
      </c>
      <c r="J84" s="150">
        <f t="shared" si="3"/>
        <v>1.524875212550052</v>
      </c>
      <c r="K84" s="113">
        <v>28</v>
      </c>
      <c r="L84" s="150">
        <f t="shared" si="4"/>
        <v>0.15358455378201966</v>
      </c>
      <c r="M84" s="133">
        <v>71183</v>
      </c>
      <c r="N84" s="113">
        <v>60439</v>
      </c>
      <c r="O84" s="150">
        <f t="shared" si="5"/>
        <v>84.906508576485962</v>
      </c>
      <c r="P84" s="113">
        <v>9217</v>
      </c>
      <c r="Q84" s="150">
        <f t="shared" si="6"/>
        <v>12.948316311478864</v>
      </c>
      <c r="R84" s="113">
        <v>1386</v>
      </c>
      <c r="S84" s="150">
        <f t="shared" si="7"/>
        <v>1.947094109548628</v>
      </c>
      <c r="T84" s="113">
        <v>141</v>
      </c>
      <c r="U84" s="152">
        <f t="shared" si="8"/>
        <v>0.19808100248654875</v>
      </c>
    </row>
    <row r="85" spans="1:21" ht="14.5" customHeight="1" thickBot="1">
      <c r="A85" s="703" t="s">
        <v>24</v>
      </c>
      <c r="B85" s="143">
        <v>94032</v>
      </c>
      <c r="C85" s="159">
        <v>87325</v>
      </c>
      <c r="D85" s="124">
        <v>26186</v>
      </c>
      <c r="E85" s="122">
        <v>24995</v>
      </c>
      <c r="F85" s="154">
        <f t="shared" si="1"/>
        <v>95.451768120369664</v>
      </c>
      <c r="G85" s="122">
        <v>1154</v>
      </c>
      <c r="H85" s="154">
        <f t="shared" si="2"/>
        <v>4.406935003436951</v>
      </c>
      <c r="I85" s="122" t="s">
        <v>36</v>
      </c>
      <c r="J85" s="173" t="s">
        <v>36</v>
      </c>
      <c r="K85" s="122" t="s">
        <v>36</v>
      </c>
      <c r="L85" s="168" t="s">
        <v>36</v>
      </c>
      <c r="M85" s="124">
        <v>61139</v>
      </c>
      <c r="N85" s="122">
        <v>57973</v>
      </c>
      <c r="O85" s="154">
        <f t="shared" si="5"/>
        <v>94.821635944323589</v>
      </c>
      <c r="P85" s="122">
        <v>3045</v>
      </c>
      <c r="Q85" s="154">
        <f t="shared" si="6"/>
        <v>4.9804543744582022</v>
      </c>
      <c r="R85" s="122" t="s">
        <v>36</v>
      </c>
      <c r="S85" s="173" t="s">
        <v>36</v>
      </c>
      <c r="T85" s="122" t="s">
        <v>36</v>
      </c>
      <c r="U85" s="174" t="s">
        <v>36</v>
      </c>
    </row>
    <row r="86" spans="1:21" ht="14.5" customHeight="1">
      <c r="A86" s="680" t="s">
        <v>26</v>
      </c>
      <c r="B86" s="699">
        <v>2519412</v>
      </c>
      <c r="C86" s="682">
        <v>1911964</v>
      </c>
      <c r="D86" s="682">
        <v>401067</v>
      </c>
      <c r="E86" s="137">
        <v>300767</v>
      </c>
      <c r="F86" s="138">
        <f>E86/D86*100</f>
        <v>74.991709614603039</v>
      </c>
      <c r="G86" s="137">
        <v>80521</v>
      </c>
      <c r="H86" s="138">
        <f t="shared" si="2"/>
        <v>20.076695414980538</v>
      </c>
      <c r="I86" s="137">
        <v>17972</v>
      </c>
      <c r="J86" s="138">
        <f t="shared" si="3"/>
        <v>4.4810468076406185</v>
      </c>
      <c r="K86" s="93">
        <v>1807</v>
      </c>
      <c r="L86" s="138">
        <f t="shared" si="4"/>
        <v>0.45054816277579557</v>
      </c>
      <c r="M86" s="92">
        <v>1510897</v>
      </c>
      <c r="N86" s="137">
        <v>1092473</v>
      </c>
      <c r="O86" s="138">
        <f t="shared" si="5"/>
        <v>72.306252510925631</v>
      </c>
      <c r="P86" s="137">
        <v>323610</v>
      </c>
      <c r="Q86" s="138">
        <f t="shared" si="6"/>
        <v>21.418402445699474</v>
      </c>
      <c r="R86" s="137">
        <v>83625</v>
      </c>
      <c r="S86" s="138">
        <f t="shared" si="7"/>
        <v>5.5347915840722433</v>
      </c>
      <c r="T86" s="93">
        <v>11189</v>
      </c>
      <c r="U86" s="175">
        <f t="shared" si="8"/>
        <v>0.74055345930265259</v>
      </c>
    </row>
    <row r="87" spans="1:21" ht="14.5" customHeight="1">
      <c r="A87" s="683" t="s">
        <v>25</v>
      </c>
      <c r="B87" s="700">
        <v>720236</v>
      </c>
      <c r="C87" s="684">
        <v>629154</v>
      </c>
      <c r="D87" s="684">
        <v>187618</v>
      </c>
      <c r="E87" s="97">
        <v>168388</v>
      </c>
      <c r="F87" s="139">
        <f t="shared" ref="F87:F88" si="9">E87/D87*100</f>
        <v>89.750450383225484</v>
      </c>
      <c r="G87" s="140">
        <v>14310</v>
      </c>
      <c r="H87" s="139">
        <f t="shared" si="2"/>
        <v>7.6271999488322013</v>
      </c>
      <c r="I87" s="140">
        <v>4464</v>
      </c>
      <c r="J87" s="139">
        <f t="shared" si="3"/>
        <v>2.3793026255476555</v>
      </c>
      <c r="K87" s="140">
        <v>456</v>
      </c>
      <c r="L87" s="139">
        <f t="shared" si="4"/>
        <v>0.24304704239465294</v>
      </c>
      <c r="M87" s="96">
        <v>441536</v>
      </c>
      <c r="N87" s="97">
        <v>398969</v>
      </c>
      <c r="O87" s="139">
        <f t="shared" si="5"/>
        <v>90.359336498043191</v>
      </c>
      <c r="P87" s="140">
        <v>32129</v>
      </c>
      <c r="Q87" s="139">
        <f t="shared" si="6"/>
        <v>7.2766433541092912</v>
      </c>
      <c r="R87" s="140">
        <v>9477</v>
      </c>
      <c r="S87" s="139">
        <f t="shared" si="7"/>
        <v>2.1463708508479491</v>
      </c>
      <c r="T87" s="140">
        <v>961</v>
      </c>
      <c r="U87" s="176">
        <f t="shared" si="8"/>
        <v>0.21764929699956514</v>
      </c>
    </row>
    <row r="88" spans="1:21" ht="14.5" customHeight="1">
      <c r="A88" s="693" t="s">
        <v>27</v>
      </c>
      <c r="B88" s="706">
        <v>3239648</v>
      </c>
      <c r="C88" s="695">
        <v>2541118</v>
      </c>
      <c r="D88" s="695">
        <v>588685</v>
      </c>
      <c r="E88" s="672">
        <v>469155</v>
      </c>
      <c r="F88" s="696">
        <f t="shared" si="9"/>
        <v>79.695422849231761</v>
      </c>
      <c r="G88" s="697">
        <v>94831</v>
      </c>
      <c r="H88" s="696">
        <f t="shared" si="2"/>
        <v>16.108954704128696</v>
      </c>
      <c r="I88" s="697">
        <v>22436</v>
      </c>
      <c r="J88" s="696">
        <f t="shared" si="3"/>
        <v>3.8112063327586059</v>
      </c>
      <c r="K88" s="697">
        <v>2263</v>
      </c>
      <c r="L88" s="696">
        <f t="shared" si="4"/>
        <v>0.38441611388093805</v>
      </c>
      <c r="M88" s="698">
        <v>1952433</v>
      </c>
      <c r="N88" s="672">
        <v>1491442</v>
      </c>
      <c r="O88" s="696">
        <f t="shared" si="5"/>
        <v>76.388895291157226</v>
      </c>
      <c r="P88" s="697">
        <v>355739</v>
      </c>
      <c r="Q88" s="696">
        <f t="shared" si="6"/>
        <v>18.220292322451016</v>
      </c>
      <c r="R88" s="697">
        <v>93102</v>
      </c>
      <c r="S88" s="696">
        <f t="shared" si="7"/>
        <v>4.7685119028412242</v>
      </c>
      <c r="T88" s="697">
        <v>12150</v>
      </c>
      <c r="U88" s="709">
        <f t="shared" si="8"/>
        <v>0.62230048355052392</v>
      </c>
    </row>
    <row r="89" spans="1:21" ht="14.5" customHeight="1">
      <c r="A89" s="1369" t="s">
        <v>780</v>
      </c>
      <c r="B89" s="1369"/>
      <c r="C89" s="1369"/>
      <c r="D89" s="1369"/>
      <c r="E89" s="1369"/>
      <c r="F89" s="1369"/>
      <c r="G89" s="1369"/>
      <c r="H89" s="1369"/>
      <c r="I89" s="1369"/>
      <c r="J89" s="1369"/>
      <c r="K89" s="1369"/>
      <c r="L89" s="1369"/>
      <c r="M89" s="1369"/>
      <c r="N89" s="1369"/>
      <c r="O89" s="1369"/>
      <c r="P89" s="1369"/>
      <c r="Q89" s="1369"/>
      <c r="R89" s="1369"/>
      <c r="S89" s="1369"/>
      <c r="T89" s="1369"/>
      <c r="U89" s="1369"/>
    </row>
    <row r="90" spans="1:21" ht="14.5" customHeight="1">
      <c r="A90" s="1366" t="s">
        <v>839</v>
      </c>
      <c r="B90" s="1366"/>
      <c r="C90" s="1366"/>
      <c r="D90" s="1366"/>
      <c r="E90" s="1366"/>
      <c r="F90" s="1366"/>
      <c r="G90" s="1366"/>
      <c r="H90" s="1366"/>
      <c r="I90" s="1366"/>
      <c r="J90" s="1366"/>
      <c r="K90" s="1366"/>
      <c r="L90" s="1366"/>
      <c r="M90" s="1366"/>
      <c r="N90" s="1366"/>
      <c r="O90" s="1366"/>
      <c r="P90" s="1366"/>
      <c r="Q90" s="1366"/>
      <c r="R90" s="1366"/>
      <c r="S90" s="1366"/>
      <c r="T90" s="1366"/>
      <c r="U90" s="1366"/>
    </row>
    <row r="91" spans="1:21" ht="14.5" customHeight="1">
      <c r="A91" s="1366" t="s">
        <v>859</v>
      </c>
      <c r="B91" s="1366"/>
      <c r="C91" s="1366"/>
      <c r="D91" s="1366"/>
      <c r="E91" s="1366"/>
      <c r="F91" s="1366"/>
      <c r="G91" s="1366"/>
      <c r="H91" s="1366"/>
      <c r="I91" s="1366"/>
      <c r="J91" s="1366"/>
      <c r="K91" s="1366"/>
      <c r="L91" s="1366"/>
      <c r="M91" s="1366"/>
      <c r="N91" s="1366"/>
      <c r="O91" s="1366"/>
      <c r="P91" s="1366"/>
      <c r="Q91" s="1366"/>
      <c r="R91" s="1366"/>
      <c r="S91" s="1366"/>
      <c r="T91" s="1366"/>
      <c r="U91" s="1366"/>
    </row>
    <row r="92" spans="1:21" ht="14.5" customHeight="1"/>
    <row r="93" spans="1:21" ht="14.5" customHeight="1">
      <c r="A93" s="1382">
        <v>2019</v>
      </c>
      <c r="B93" s="1382"/>
      <c r="C93" s="1382"/>
      <c r="D93" s="1382"/>
      <c r="E93" s="1382"/>
      <c r="F93" s="1382"/>
      <c r="G93" s="1382"/>
      <c r="H93" s="1382"/>
      <c r="I93" s="1382"/>
      <c r="J93" s="1382"/>
      <c r="K93" s="1382"/>
      <c r="L93" s="1382"/>
      <c r="M93" s="1382"/>
      <c r="N93" s="1382"/>
      <c r="O93" s="1382"/>
      <c r="P93" s="1382"/>
      <c r="Q93" s="1382"/>
      <c r="R93" s="1382"/>
      <c r="S93" s="1382"/>
      <c r="T93" s="1382"/>
      <c r="U93" s="1382"/>
    </row>
    <row r="94" spans="1:21" ht="14.5" customHeight="1"/>
    <row r="95" spans="1:21" ht="14.5" customHeight="1">
      <c r="A95" s="1389" t="s">
        <v>783</v>
      </c>
      <c r="B95" s="1389"/>
      <c r="C95" s="1389"/>
      <c r="D95" s="1389"/>
      <c r="E95" s="1389"/>
      <c r="F95" s="1389"/>
      <c r="G95" s="1389"/>
      <c r="H95" s="1389"/>
      <c r="I95" s="1389"/>
      <c r="J95" s="1389"/>
      <c r="K95" s="1389"/>
      <c r="L95" s="1389"/>
      <c r="M95" s="1389"/>
      <c r="N95" s="1389"/>
      <c r="O95" s="1389"/>
      <c r="P95" s="1389"/>
      <c r="Q95" s="1389"/>
      <c r="R95" s="1389"/>
      <c r="S95" s="1389"/>
      <c r="T95" s="1389"/>
      <c r="U95" s="1389"/>
    </row>
    <row r="96" spans="1:21" ht="14.5" customHeight="1">
      <c r="A96" s="1398" t="s">
        <v>10</v>
      </c>
      <c r="B96" s="1390" t="s">
        <v>463</v>
      </c>
      <c r="C96" s="1401" t="s">
        <v>469</v>
      </c>
      <c r="D96" s="1402" t="s">
        <v>28</v>
      </c>
      <c r="E96" s="1403"/>
      <c r="F96" s="1403"/>
      <c r="G96" s="1403"/>
      <c r="H96" s="1403"/>
      <c r="I96" s="1403"/>
      <c r="J96" s="1403"/>
      <c r="K96" s="1403"/>
      <c r="L96" s="1403"/>
      <c r="M96" s="1403"/>
      <c r="N96" s="1403"/>
      <c r="O96" s="1403"/>
      <c r="P96" s="1403"/>
      <c r="Q96" s="1403"/>
      <c r="R96" s="1403"/>
      <c r="S96" s="1403"/>
      <c r="T96" s="1403"/>
      <c r="U96" s="1403"/>
    </row>
    <row r="97" spans="1:21" ht="47.15" customHeight="1">
      <c r="A97" s="1399"/>
      <c r="B97" s="1390"/>
      <c r="C97" s="1401"/>
      <c r="D97" s="1401" t="s">
        <v>470</v>
      </c>
      <c r="E97" s="1404" t="s">
        <v>471</v>
      </c>
      <c r="F97" s="1403"/>
      <c r="G97" s="1403"/>
      <c r="H97" s="1403"/>
      <c r="I97" s="1403"/>
      <c r="J97" s="1403"/>
      <c r="K97" s="1403"/>
      <c r="L97" s="1405"/>
      <c r="M97" s="1401" t="s">
        <v>472</v>
      </c>
      <c r="N97" s="1402" t="s">
        <v>471</v>
      </c>
      <c r="O97" s="1403"/>
      <c r="P97" s="1403"/>
      <c r="Q97" s="1403"/>
      <c r="R97" s="1403"/>
      <c r="S97" s="1403"/>
      <c r="T97" s="1403"/>
      <c r="U97" s="1403"/>
    </row>
    <row r="98" spans="1:21" ht="14.5" customHeight="1">
      <c r="A98" s="1399"/>
      <c r="B98" s="1390"/>
      <c r="C98" s="1401"/>
      <c r="D98" s="1401"/>
      <c r="E98" s="1406" t="s">
        <v>42</v>
      </c>
      <c r="F98" s="1397"/>
      <c r="G98" s="1391" t="s">
        <v>33</v>
      </c>
      <c r="H98" s="1392"/>
      <c r="I98" s="1391" t="s">
        <v>34</v>
      </c>
      <c r="J98" s="1392"/>
      <c r="K98" s="1391" t="s">
        <v>35</v>
      </c>
      <c r="L98" s="1392"/>
      <c r="M98" s="1401"/>
      <c r="N98" s="1396" t="s">
        <v>42</v>
      </c>
      <c r="O98" s="1397"/>
      <c r="P98" s="1391" t="s">
        <v>33</v>
      </c>
      <c r="Q98" s="1392"/>
      <c r="R98" s="1391" t="s">
        <v>34</v>
      </c>
      <c r="S98" s="1392"/>
      <c r="T98" s="1391" t="s">
        <v>35</v>
      </c>
      <c r="U98" s="1393"/>
    </row>
    <row r="99" spans="1:21" ht="14.5" customHeight="1" thickBot="1">
      <c r="A99" s="1400"/>
      <c r="B99" s="1394" t="s">
        <v>5</v>
      </c>
      <c r="C99" s="1395"/>
      <c r="D99" s="1395"/>
      <c r="E99" s="1395"/>
      <c r="F99" s="146" t="s">
        <v>40</v>
      </c>
      <c r="G99" s="454" t="s">
        <v>5</v>
      </c>
      <c r="H99" s="146" t="s">
        <v>40</v>
      </c>
      <c r="I99" s="454" t="s">
        <v>5</v>
      </c>
      <c r="J99" s="146" t="s">
        <v>40</v>
      </c>
      <c r="K99" s="454" t="s">
        <v>5</v>
      </c>
      <c r="L99" s="146" t="s">
        <v>40</v>
      </c>
      <c r="M99" s="148" t="s">
        <v>5</v>
      </c>
      <c r="N99" s="454" t="s">
        <v>5</v>
      </c>
      <c r="O99" s="146" t="s">
        <v>40</v>
      </c>
      <c r="P99" s="454" t="s">
        <v>5</v>
      </c>
      <c r="Q99" s="146" t="s">
        <v>40</v>
      </c>
      <c r="R99" s="454" t="s">
        <v>5</v>
      </c>
      <c r="S99" s="146" t="s">
        <v>40</v>
      </c>
      <c r="T99" s="454" t="s">
        <v>5</v>
      </c>
      <c r="U99" s="455" t="s">
        <v>40</v>
      </c>
    </row>
    <row r="100" spans="1:21" ht="14.5" customHeight="1">
      <c r="A100" s="701" t="s">
        <v>11</v>
      </c>
      <c r="B100" s="142">
        <v>418406</v>
      </c>
      <c r="C100" s="149">
        <v>306780</v>
      </c>
      <c r="D100" s="133">
        <v>65571</v>
      </c>
      <c r="E100" s="113">
        <v>47747</v>
      </c>
      <c r="F100" s="150">
        <f t="shared" ref="F100:F115" si="10">E100/D100*100</f>
        <v>72.817251528877094</v>
      </c>
      <c r="G100" s="113">
        <v>14472</v>
      </c>
      <c r="H100" s="150">
        <f>G100/D100*100</f>
        <v>22.070732488447636</v>
      </c>
      <c r="I100" s="113">
        <v>3004</v>
      </c>
      <c r="J100" s="150">
        <f>I100/D100*100</f>
        <v>4.5812935596528952</v>
      </c>
      <c r="K100" s="113">
        <v>348</v>
      </c>
      <c r="L100" s="150">
        <f>K100/D100*100</f>
        <v>0.53072242302237271</v>
      </c>
      <c r="M100" s="133">
        <v>241209</v>
      </c>
      <c r="N100" s="113">
        <v>162677</v>
      </c>
      <c r="O100" s="150">
        <f>N100/M100*100</f>
        <v>67.442342532824227</v>
      </c>
      <c r="P100" s="113">
        <v>61628</v>
      </c>
      <c r="Q100" s="150">
        <f>P100/M100*100</f>
        <v>25.549627086883159</v>
      </c>
      <c r="R100" s="113">
        <v>14908</v>
      </c>
      <c r="S100" s="150">
        <f>R100/M100*100</f>
        <v>6.1805322355301833</v>
      </c>
      <c r="T100" s="113">
        <v>1996</v>
      </c>
      <c r="U100" s="152">
        <f>T100/M100*100</f>
        <v>0.827498144762426</v>
      </c>
    </row>
    <row r="101" spans="1:21" ht="14.5" customHeight="1">
      <c r="A101" s="702" t="s">
        <v>12</v>
      </c>
      <c r="B101" s="141">
        <v>489824</v>
      </c>
      <c r="C101" s="153">
        <v>402956</v>
      </c>
      <c r="D101" s="124">
        <v>87380</v>
      </c>
      <c r="E101" s="122">
        <v>73661</v>
      </c>
      <c r="F101" s="154">
        <f t="shared" si="10"/>
        <v>84.299610894941637</v>
      </c>
      <c r="G101" s="122">
        <v>11680</v>
      </c>
      <c r="H101" s="154">
        <f t="shared" ref="H101:H118" si="11">G101/D101*100</f>
        <v>13.366903181506066</v>
      </c>
      <c r="I101" s="122">
        <v>1856</v>
      </c>
      <c r="J101" s="154">
        <f t="shared" ref="J101:J102" si="12">I101/D101*100</f>
        <v>2.1240558480201419</v>
      </c>
      <c r="K101" s="122">
        <v>183</v>
      </c>
      <c r="L101" s="154">
        <f t="shared" ref="L101:L102" si="13">K101/D101*100</f>
        <v>0.20943007553215839</v>
      </c>
      <c r="M101" s="124">
        <v>315576</v>
      </c>
      <c r="N101" s="122">
        <v>261924</v>
      </c>
      <c r="O101" s="154">
        <f t="shared" ref="O101:O118" si="14">N101/M101*100</f>
        <v>82.998707126017194</v>
      </c>
      <c r="P101" s="122">
        <v>41208</v>
      </c>
      <c r="Q101" s="154">
        <f t="shared" ref="Q101:Q118" si="15">P101/M101*100</f>
        <v>13.05802722640505</v>
      </c>
      <c r="R101" s="122">
        <v>10984</v>
      </c>
      <c r="S101" s="154">
        <f t="shared" ref="S101:S102" si="16">R101/M101*100</f>
        <v>3.4806195654929399</v>
      </c>
      <c r="T101" s="122">
        <v>1460</v>
      </c>
      <c r="U101" s="156">
        <f t="shared" ref="U101:U102" si="17">T101/M101*100</f>
        <v>0.46264608208482266</v>
      </c>
    </row>
    <row r="102" spans="1:21" ht="14.5" customHeight="1">
      <c r="A102" s="701" t="s">
        <v>30</v>
      </c>
      <c r="B102" s="142">
        <v>163487</v>
      </c>
      <c r="C102" s="149">
        <v>112110</v>
      </c>
      <c r="D102" s="110">
        <v>36072</v>
      </c>
      <c r="E102" s="111">
        <v>22752</v>
      </c>
      <c r="F102" s="157">
        <f t="shared" si="10"/>
        <v>63.073852295409182</v>
      </c>
      <c r="G102" s="111">
        <v>8931</v>
      </c>
      <c r="H102" s="157">
        <f t="shared" si="11"/>
        <v>24.758815701929475</v>
      </c>
      <c r="I102" s="111">
        <v>3891</v>
      </c>
      <c r="J102" s="150">
        <f t="shared" si="12"/>
        <v>10.786759813705922</v>
      </c>
      <c r="K102" s="113">
        <v>498</v>
      </c>
      <c r="L102" s="150">
        <f t="shared" si="13"/>
        <v>1.3805721889554226</v>
      </c>
      <c r="M102" s="110">
        <v>76038</v>
      </c>
      <c r="N102" s="111">
        <v>48839</v>
      </c>
      <c r="O102" s="157">
        <f t="shared" si="14"/>
        <v>64.229727241642337</v>
      </c>
      <c r="P102" s="111">
        <v>18344</v>
      </c>
      <c r="Q102" s="157">
        <f t="shared" si="15"/>
        <v>24.124779715405456</v>
      </c>
      <c r="R102" s="111">
        <v>7843</v>
      </c>
      <c r="S102" s="150">
        <f t="shared" si="16"/>
        <v>10.3145795523291</v>
      </c>
      <c r="T102" s="113">
        <v>1012</v>
      </c>
      <c r="U102" s="152">
        <f t="shared" si="17"/>
        <v>1.3309134906231095</v>
      </c>
    </row>
    <row r="103" spans="1:21" ht="14.5" customHeight="1">
      <c r="A103" s="703" t="s">
        <v>13</v>
      </c>
      <c r="B103" s="143">
        <v>107360</v>
      </c>
      <c r="C103" s="159">
        <v>100774</v>
      </c>
      <c r="D103" s="119">
        <v>31233</v>
      </c>
      <c r="E103" s="120">
        <v>30503</v>
      </c>
      <c r="F103" s="160">
        <f t="shared" si="10"/>
        <v>97.662728524317231</v>
      </c>
      <c r="G103" s="120">
        <v>716</v>
      </c>
      <c r="H103" s="160">
        <f t="shared" si="11"/>
        <v>2.292447091217622</v>
      </c>
      <c r="I103" s="120" t="s">
        <v>36</v>
      </c>
      <c r="J103" s="167" t="s">
        <v>36</v>
      </c>
      <c r="K103" s="122" t="s">
        <v>36</v>
      </c>
      <c r="L103" s="168" t="s">
        <v>36</v>
      </c>
      <c r="M103" s="119">
        <v>69541</v>
      </c>
      <c r="N103" s="120">
        <v>67836</v>
      </c>
      <c r="O103" s="160">
        <f t="shared" si="14"/>
        <v>97.548208970247757</v>
      </c>
      <c r="P103" s="120">
        <v>1587</v>
      </c>
      <c r="Q103" s="160">
        <f t="shared" si="15"/>
        <v>2.2821069584849223</v>
      </c>
      <c r="R103" s="120" t="s">
        <v>36</v>
      </c>
      <c r="S103" s="167" t="s">
        <v>36</v>
      </c>
      <c r="T103" s="122" t="s">
        <v>36</v>
      </c>
      <c r="U103" s="169" t="s">
        <v>36</v>
      </c>
    </row>
    <row r="104" spans="1:21" ht="14.5" customHeight="1">
      <c r="A104" s="704" t="s">
        <v>14</v>
      </c>
      <c r="B104" s="144">
        <v>24372</v>
      </c>
      <c r="C104" s="149">
        <v>15206</v>
      </c>
      <c r="D104" s="110">
        <v>3461</v>
      </c>
      <c r="E104" s="111">
        <v>2171</v>
      </c>
      <c r="F104" s="157">
        <f t="shared" si="10"/>
        <v>62.727535394394685</v>
      </c>
      <c r="G104" s="111">
        <v>784</v>
      </c>
      <c r="H104" s="157">
        <f t="shared" si="11"/>
        <v>22.65241259751517</v>
      </c>
      <c r="I104" s="111">
        <v>450</v>
      </c>
      <c r="J104" s="150">
        <f t="shared" ref="J104:J106" si="18">I104/D104*100</f>
        <v>13.002022536839064</v>
      </c>
      <c r="K104" s="113">
        <v>56</v>
      </c>
      <c r="L104" s="150">
        <f t="shared" ref="L104:L106" si="19">K104/D104*100</f>
        <v>1.6180294712510837</v>
      </c>
      <c r="M104" s="110">
        <v>11745</v>
      </c>
      <c r="N104" s="111">
        <v>6515</v>
      </c>
      <c r="O104" s="157">
        <f t="shared" si="14"/>
        <v>55.470412941677303</v>
      </c>
      <c r="P104" s="111">
        <v>2959</v>
      </c>
      <c r="Q104" s="157">
        <f t="shared" si="15"/>
        <v>25.19369944657301</v>
      </c>
      <c r="R104" s="111">
        <v>1919</v>
      </c>
      <c r="S104" s="150">
        <f t="shared" ref="S104:S106" si="20">R104/M104*100</f>
        <v>16.338867603235418</v>
      </c>
      <c r="T104" s="113">
        <v>352</v>
      </c>
      <c r="U104" s="152">
        <f t="shared" ref="U104:U106" si="21">T104/M104*100</f>
        <v>2.9970200085142613</v>
      </c>
    </row>
    <row r="105" spans="1:21" ht="14.5" customHeight="1">
      <c r="A105" s="703" t="s">
        <v>31</v>
      </c>
      <c r="B105" s="143">
        <v>80128</v>
      </c>
      <c r="C105" s="153">
        <v>56857</v>
      </c>
      <c r="D105" s="119">
        <v>19671</v>
      </c>
      <c r="E105" s="120">
        <v>13096</v>
      </c>
      <c r="F105" s="160">
        <f t="shared" si="10"/>
        <v>66.57516140511413</v>
      </c>
      <c r="G105" s="120">
        <v>4519</v>
      </c>
      <c r="H105" s="160">
        <f t="shared" si="11"/>
        <v>22.972904275329164</v>
      </c>
      <c r="I105" s="120">
        <v>1800</v>
      </c>
      <c r="J105" s="154">
        <f t="shared" si="18"/>
        <v>9.1505261552539263</v>
      </c>
      <c r="K105" s="122">
        <v>256</v>
      </c>
      <c r="L105" s="154">
        <f t="shared" si="19"/>
        <v>1.3014081643027806</v>
      </c>
      <c r="M105" s="119">
        <v>37186</v>
      </c>
      <c r="N105" s="120">
        <v>25862</v>
      </c>
      <c r="O105" s="160">
        <f t="shared" si="14"/>
        <v>69.547679234120366</v>
      </c>
      <c r="P105" s="120">
        <v>7530</v>
      </c>
      <c r="Q105" s="160">
        <f t="shared" si="15"/>
        <v>20.249556284623246</v>
      </c>
      <c r="R105" s="122">
        <v>3317</v>
      </c>
      <c r="S105" s="170">
        <f t="shared" si="20"/>
        <v>8.9200236648200946</v>
      </c>
      <c r="T105" s="122">
        <v>477</v>
      </c>
      <c r="U105" s="156">
        <f t="shared" si="21"/>
        <v>1.2827408164362932</v>
      </c>
    </row>
    <row r="106" spans="1:21" ht="14.5" customHeight="1">
      <c r="A106" s="704" t="s">
        <v>15</v>
      </c>
      <c r="B106" s="144">
        <v>242969</v>
      </c>
      <c r="C106" s="149">
        <v>162812</v>
      </c>
      <c r="D106" s="110">
        <v>36575</v>
      </c>
      <c r="E106" s="111">
        <v>20725</v>
      </c>
      <c r="F106" s="157">
        <f t="shared" si="10"/>
        <v>56.664388243335615</v>
      </c>
      <c r="G106" s="111">
        <v>12549</v>
      </c>
      <c r="H106" s="157">
        <f t="shared" si="11"/>
        <v>34.310321257689679</v>
      </c>
      <c r="I106" s="111">
        <v>2936</v>
      </c>
      <c r="J106" s="150">
        <f t="shared" si="18"/>
        <v>8.0273410799726594</v>
      </c>
      <c r="K106" s="113">
        <v>365</v>
      </c>
      <c r="L106" s="150">
        <f t="shared" si="19"/>
        <v>0.9979494190020507</v>
      </c>
      <c r="M106" s="110">
        <v>126237</v>
      </c>
      <c r="N106" s="111">
        <v>69756</v>
      </c>
      <c r="O106" s="157">
        <f t="shared" si="14"/>
        <v>55.257967157014185</v>
      </c>
      <c r="P106" s="111">
        <v>43007</v>
      </c>
      <c r="Q106" s="157">
        <f t="shared" si="15"/>
        <v>34.068458534344131</v>
      </c>
      <c r="R106" s="111">
        <v>11354</v>
      </c>
      <c r="S106" s="150">
        <f t="shared" si="20"/>
        <v>8.9941934615049473</v>
      </c>
      <c r="T106" s="113">
        <v>2120</v>
      </c>
      <c r="U106" s="152">
        <f t="shared" si="21"/>
        <v>1.6793808471367349</v>
      </c>
    </row>
    <row r="107" spans="1:21" ht="14.5" customHeight="1">
      <c r="A107" s="703" t="s">
        <v>16</v>
      </c>
      <c r="B107" s="143">
        <v>67993</v>
      </c>
      <c r="C107" s="153">
        <v>64275</v>
      </c>
      <c r="D107" s="119">
        <v>18504</v>
      </c>
      <c r="E107" s="120">
        <v>18157</v>
      </c>
      <c r="F107" s="160">
        <f t="shared" si="10"/>
        <v>98.124729788153914</v>
      </c>
      <c r="G107" s="120">
        <v>345</v>
      </c>
      <c r="H107" s="160">
        <f t="shared" si="11"/>
        <v>1.8644617380025941</v>
      </c>
      <c r="I107" s="120" t="s">
        <v>36</v>
      </c>
      <c r="J107" s="167" t="s">
        <v>36</v>
      </c>
      <c r="K107" s="122" t="s">
        <v>36</v>
      </c>
      <c r="L107" s="168" t="s">
        <v>36</v>
      </c>
      <c r="M107" s="119">
        <v>45771</v>
      </c>
      <c r="N107" s="120">
        <v>44784</v>
      </c>
      <c r="O107" s="160">
        <f t="shared" si="14"/>
        <v>97.843612767909818</v>
      </c>
      <c r="P107" s="120">
        <v>970</v>
      </c>
      <c r="Q107" s="160">
        <f t="shared" si="15"/>
        <v>2.1192458106661425</v>
      </c>
      <c r="R107" s="120" t="s">
        <v>36</v>
      </c>
      <c r="S107" s="167" t="s">
        <v>36</v>
      </c>
      <c r="T107" s="122" t="s">
        <v>36</v>
      </c>
      <c r="U107" s="169" t="s">
        <v>36</v>
      </c>
    </row>
    <row r="108" spans="1:21" ht="14.5" customHeight="1">
      <c r="A108" s="704" t="s">
        <v>17</v>
      </c>
      <c r="B108" s="144">
        <v>286162</v>
      </c>
      <c r="C108" s="149">
        <v>234401</v>
      </c>
      <c r="D108" s="110">
        <v>49308</v>
      </c>
      <c r="E108" s="111">
        <v>41065</v>
      </c>
      <c r="F108" s="157">
        <f t="shared" si="10"/>
        <v>83.282631621643546</v>
      </c>
      <c r="G108" s="111">
        <v>7189</v>
      </c>
      <c r="H108" s="157">
        <f t="shared" si="11"/>
        <v>14.579784213515049</v>
      </c>
      <c r="I108" s="111">
        <v>931</v>
      </c>
      <c r="J108" s="150">
        <f t="shared" ref="J108:J110" si="22">I108/D108*100</f>
        <v>1.8881317433276548</v>
      </c>
      <c r="K108" s="113">
        <v>123</v>
      </c>
      <c r="L108" s="150">
        <f t="shared" ref="L108:L110" si="23">K108/D108*100</f>
        <v>0.2494524215137503</v>
      </c>
      <c r="M108" s="110">
        <v>185093</v>
      </c>
      <c r="N108" s="111">
        <v>150138</v>
      </c>
      <c r="O108" s="157">
        <f t="shared" si="14"/>
        <v>81.114898996720569</v>
      </c>
      <c r="P108" s="111">
        <v>29635</v>
      </c>
      <c r="Q108" s="157">
        <f t="shared" si="15"/>
        <v>16.010870211191129</v>
      </c>
      <c r="R108" s="111">
        <v>4745</v>
      </c>
      <c r="S108" s="150">
        <f t="shared" ref="S108:S110" si="24">R108/M108*100</f>
        <v>2.5635761482065771</v>
      </c>
      <c r="T108" s="113">
        <v>575</v>
      </c>
      <c r="U108" s="152">
        <f t="shared" ref="U108:U110" si="25">T108/M108*100</f>
        <v>0.31065464388172431</v>
      </c>
    </row>
    <row r="109" spans="1:21" ht="14.5" customHeight="1">
      <c r="A109" s="703" t="s">
        <v>18</v>
      </c>
      <c r="B109" s="143">
        <v>611944</v>
      </c>
      <c r="C109" s="153">
        <v>444109</v>
      </c>
      <c r="D109" s="124">
        <v>79159</v>
      </c>
      <c r="E109" s="122">
        <v>55086</v>
      </c>
      <c r="F109" s="154">
        <f t="shared" si="10"/>
        <v>69.589054940057352</v>
      </c>
      <c r="G109" s="122">
        <v>18645</v>
      </c>
      <c r="H109" s="154">
        <f t="shared" si="11"/>
        <v>23.553859952753321</v>
      </c>
      <c r="I109" s="122">
        <v>4936</v>
      </c>
      <c r="J109" s="154">
        <f t="shared" si="22"/>
        <v>6.2355512323298674</v>
      </c>
      <c r="K109" s="122">
        <v>492</v>
      </c>
      <c r="L109" s="154">
        <f t="shared" si="23"/>
        <v>0.62153387485945999</v>
      </c>
      <c r="M109" s="119">
        <v>364950</v>
      </c>
      <c r="N109" s="120">
        <v>246868</v>
      </c>
      <c r="O109" s="160">
        <f t="shared" si="14"/>
        <v>67.644334840389092</v>
      </c>
      <c r="P109" s="120">
        <v>88132</v>
      </c>
      <c r="Q109" s="160">
        <f t="shared" si="15"/>
        <v>24.149061515276067</v>
      </c>
      <c r="R109" s="120">
        <v>26454</v>
      </c>
      <c r="S109" s="154">
        <f t="shared" si="24"/>
        <v>7.2486642005754209</v>
      </c>
      <c r="T109" s="122">
        <v>3496</v>
      </c>
      <c r="U109" s="156">
        <f t="shared" si="25"/>
        <v>0.9579394437594192</v>
      </c>
    </row>
    <row r="110" spans="1:21" ht="14.5" customHeight="1">
      <c r="A110" s="704" t="s">
        <v>19</v>
      </c>
      <c r="B110" s="144">
        <v>155374</v>
      </c>
      <c r="C110" s="149">
        <v>120250</v>
      </c>
      <c r="D110" s="133">
        <v>27141</v>
      </c>
      <c r="E110" s="113">
        <v>20742</v>
      </c>
      <c r="F110" s="150">
        <f t="shared" si="10"/>
        <v>76.423123687410182</v>
      </c>
      <c r="G110" s="113">
        <v>5417</v>
      </c>
      <c r="H110" s="150">
        <f t="shared" si="11"/>
        <v>19.95873401864338</v>
      </c>
      <c r="I110" s="113">
        <v>944</v>
      </c>
      <c r="J110" s="150">
        <f t="shared" si="22"/>
        <v>3.4781327143436132</v>
      </c>
      <c r="K110" s="113">
        <v>38</v>
      </c>
      <c r="L110" s="150">
        <f t="shared" si="23"/>
        <v>0.14000957960281493</v>
      </c>
      <c r="M110" s="131">
        <v>93109</v>
      </c>
      <c r="N110" s="113">
        <v>69403</v>
      </c>
      <c r="O110" s="150">
        <f t="shared" si="14"/>
        <v>74.539518199099973</v>
      </c>
      <c r="P110" s="113">
        <v>19342</v>
      </c>
      <c r="Q110" s="150">
        <f t="shared" si="15"/>
        <v>20.773502024508907</v>
      </c>
      <c r="R110" s="113">
        <v>4084</v>
      </c>
      <c r="S110" s="150">
        <f t="shared" si="24"/>
        <v>4.3862569676400778</v>
      </c>
      <c r="T110" s="113">
        <v>280</v>
      </c>
      <c r="U110" s="152">
        <f t="shared" si="25"/>
        <v>0.30072280875103374</v>
      </c>
    </row>
    <row r="111" spans="1:21" ht="14.5" customHeight="1">
      <c r="A111" s="703" t="s">
        <v>20</v>
      </c>
      <c r="B111" s="143">
        <v>33450</v>
      </c>
      <c r="C111" s="153">
        <v>26727</v>
      </c>
      <c r="D111" s="124">
        <v>5925</v>
      </c>
      <c r="E111" s="122">
        <v>4773</v>
      </c>
      <c r="F111" s="154">
        <f t="shared" si="10"/>
        <v>80.556962025316466</v>
      </c>
      <c r="G111" s="122">
        <v>929</v>
      </c>
      <c r="H111" s="154">
        <f t="shared" si="11"/>
        <v>15.679324894514767</v>
      </c>
      <c r="I111" s="122" t="s">
        <v>36</v>
      </c>
      <c r="J111" s="154" t="s">
        <v>36</v>
      </c>
      <c r="K111" s="122" t="s">
        <v>36</v>
      </c>
      <c r="L111" s="154" t="s">
        <v>36</v>
      </c>
      <c r="M111" s="124">
        <v>20802</v>
      </c>
      <c r="N111" s="122">
        <v>16242</v>
      </c>
      <c r="O111" s="154">
        <f t="shared" si="14"/>
        <v>78.079030862417071</v>
      </c>
      <c r="P111" s="122">
        <v>3677</v>
      </c>
      <c r="Q111" s="154">
        <f t="shared" si="15"/>
        <v>17.67618498221325</v>
      </c>
      <c r="R111" s="122" t="s">
        <v>36</v>
      </c>
      <c r="S111" s="154" t="s">
        <v>36</v>
      </c>
      <c r="T111" s="122" t="s">
        <v>36</v>
      </c>
      <c r="U111" s="156" t="s">
        <v>36</v>
      </c>
    </row>
    <row r="112" spans="1:21" ht="14.5" customHeight="1">
      <c r="A112" s="704" t="s">
        <v>21</v>
      </c>
      <c r="B112" s="144">
        <v>184032</v>
      </c>
      <c r="C112" s="162">
        <v>171724</v>
      </c>
      <c r="D112" s="133">
        <v>48448</v>
      </c>
      <c r="E112" s="113">
        <v>46907</v>
      </c>
      <c r="F112" s="150">
        <f t="shared" si="10"/>
        <v>96.819270145310426</v>
      </c>
      <c r="G112" s="113">
        <v>1406</v>
      </c>
      <c r="H112" s="150">
        <f t="shared" si="11"/>
        <v>2.9020805812417434</v>
      </c>
      <c r="I112" s="113" t="s">
        <v>36</v>
      </c>
      <c r="J112" s="171" t="s">
        <v>36</v>
      </c>
      <c r="K112" s="113" t="s">
        <v>36</v>
      </c>
      <c r="L112" s="171" t="s">
        <v>36</v>
      </c>
      <c r="M112" s="133">
        <v>123276</v>
      </c>
      <c r="N112" s="113">
        <v>118768</v>
      </c>
      <c r="O112" s="150">
        <f t="shared" si="14"/>
        <v>96.343164930724555</v>
      </c>
      <c r="P112" s="113">
        <v>4212</v>
      </c>
      <c r="Q112" s="150">
        <f t="shared" si="15"/>
        <v>3.4167234498199162</v>
      </c>
      <c r="R112" s="113" t="s">
        <v>36</v>
      </c>
      <c r="S112" s="131" t="s">
        <v>36</v>
      </c>
      <c r="T112" s="113" t="s">
        <v>36</v>
      </c>
      <c r="U112" s="172" t="s">
        <v>36</v>
      </c>
    </row>
    <row r="113" spans="1:21" ht="14.5" customHeight="1">
      <c r="A113" s="703" t="s">
        <v>22</v>
      </c>
      <c r="B113" s="143">
        <v>94423</v>
      </c>
      <c r="C113" s="153">
        <v>88776</v>
      </c>
      <c r="D113" s="124">
        <v>29284</v>
      </c>
      <c r="E113" s="122">
        <v>28437</v>
      </c>
      <c r="F113" s="154">
        <f t="shared" si="10"/>
        <v>97.107635568911348</v>
      </c>
      <c r="G113" s="122">
        <v>817</v>
      </c>
      <c r="H113" s="154">
        <f t="shared" si="11"/>
        <v>2.7899194099166782</v>
      </c>
      <c r="I113" s="122" t="s">
        <v>36</v>
      </c>
      <c r="J113" s="168" t="s">
        <v>36</v>
      </c>
      <c r="K113" s="122" t="s">
        <v>36</v>
      </c>
      <c r="L113" s="168" t="s">
        <v>36</v>
      </c>
      <c r="M113" s="124">
        <v>59492</v>
      </c>
      <c r="N113" s="122">
        <v>57467</v>
      </c>
      <c r="O113" s="154">
        <f t="shared" si="14"/>
        <v>96.596180999125934</v>
      </c>
      <c r="P113" s="122">
        <v>1891</v>
      </c>
      <c r="Q113" s="154">
        <f t="shared" si="15"/>
        <v>3.178578632421166</v>
      </c>
      <c r="R113" s="122" t="s">
        <v>36</v>
      </c>
      <c r="S113" s="173" t="s">
        <v>36</v>
      </c>
      <c r="T113" s="122" t="s">
        <v>36</v>
      </c>
      <c r="U113" s="169" t="s">
        <v>36</v>
      </c>
    </row>
    <row r="114" spans="1:21" ht="14.5" customHeight="1">
      <c r="A114" s="705" t="s">
        <v>23</v>
      </c>
      <c r="B114" s="145">
        <v>104450</v>
      </c>
      <c r="C114" s="163">
        <v>87976</v>
      </c>
      <c r="D114" s="133">
        <v>18089</v>
      </c>
      <c r="E114" s="113">
        <v>15957</v>
      </c>
      <c r="F114" s="150">
        <f t="shared" si="10"/>
        <v>88.213831610370946</v>
      </c>
      <c r="G114" s="113">
        <v>1826</v>
      </c>
      <c r="H114" s="150">
        <f t="shared" si="11"/>
        <v>10.094532588866162</v>
      </c>
      <c r="I114" s="113" t="s">
        <v>36</v>
      </c>
      <c r="J114" s="150" t="s">
        <v>36</v>
      </c>
      <c r="K114" s="113" t="s">
        <v>36</v>
      </c>
      <c r="L114" s="150" t="s">
        <v>36</v>
      </c>
      <c r="M114" s="133">
        <v>69887</v>
      </c>
      <c r="N114" s="113">
        <v>59432</v>
      </c>
      <c r="O114" s="150">
        <f t="shared" si="14"/>
        <v>85.040136219897832</v>
      </c>
      <c r="P114" s="113">
        <v>9027</v>
      </c>
      <c r="Q114" s="150">
        <f t="shared" si="15"/>
        <v>12.916565312576015</v>
      </c>
      <c r="R114" s="113" t="s">
        <v>36</v>
      </c>
      <c r="S114" s="150" t="s">
        <v>36</v>
      </c>
      <c r="T114" s="113" t="s">
        <v>36</v>
      </c>
      <c r="U114" s="152" t="s">
        <v>36</v>
      </c>
    </row>
    <row r="115" spans="1:21" ht="14.5" customHeight="1" thickBot="1">
      <c r="A115" s="703" t="s">
        <v>24</v>
      </c>
      <c r="B115" s="143">
        <v>94245</v>
      </c>
      <c r="C115" s="159">
        <v>88149</v>
      </c>
      <c r="D115" s="124">
        <v>27207</v>
      </c>
      <c r="E115" s="122">
        <v>26249</v>
      </c>
      <c r="F115" s="154">
        <f t="shared" si="10"/>
        <v>96.47884735545999</v>
      </c>
      <c r="G115" s="122">
        <v>930</v>
      </c>
      <c r="H115" s="154">
        <f t="shared" si="11"/>
        <v>3.418237953467858</v>
      </c>
      <c r="I115" s="122" t="s">
        <v>36</v>
      </c>
      <c r="J115" s="173" t="s">
        <v>36</v>
      </c>
      <c r="K115" s="122" t="s">
        <v>36</v>
      </c>
      <c r="L115" s="168" t="s">
        <v>36</v>
      </c>
      <c r="M115" s="124">
        <v>60942</v>
      </c>
      <c r="N115" s="122">
        <v>58474</v>
      </c>
      <c r="O115" s="154">
        <f t="shared" si="14"/>
        <v>95.950247776574443</v>
      </c>
      <c r="P115" s="122">
        <v>2378</v>
      </c>
      <c r="Q115" s="154">
        <f t="shared" si="15"/>
        <v>3.9020708214367761</v>
      </c>
      <c r="R115" s="122" t="s">
        <v>36</v>
      </c>
      <c r="S115" s="173" t="s">
        <v>36</v>
      </c>
      <c r="T115" s="122" t="s">
        <v>36</v>
      </c>
      <c r="U115" s="174" t="s">
        <v>36</v>
      </c>
    </row>
    <row r="116" spans="1:21" ht="14.5" customHeight="1">
      <c r="A116" s="680" t="s">
        <v>26</v>
      </c>
      <c r="B116" s="699">
        <v>2447079</v>
      </c>
      <c r="C116" s="682">
        <v>1858074</v>
      </c>
      <c r="D116" s="682">
        <v>392280</v>
      </c>
      <c r="E116" s="137">
        <v>295023</v>
      </c>
      <c r="F116" s="138">
        <f>E116/D116*100</f>
        <v>75.207249923524017</v>
      </c>
      <c r="G116" s="137">
        <v>78010</v>
      </c>
      <c r="H116" s="138">
        <f t="shared" si="11"/>
        <v>19.886305700010194</v>
      </c>
      <c r="I116" s="137">
        <v>17339</v>
      </c>
      <c r="J116" s="138">
        <f t="shared" ref="J116:J118" si="26">I116/D116*100</f>
        <v>4.4200571020699497</v>
      </c>
      <c r="K116" s="93">
        <v>1908</v>
      </c>
      <c r="L116" s="138">
        <f t="shared" ref="L116:L118" si="27">K116/D116*100</f>
        <v>0.48638727439583973</v>
      </c>
      <c r="M116" s="92">
        <v>1465794</v>
      </c>
      <c r="N116" s="137">
        <v>1068817</v>
      </c>
      <c r="O116" s="138">
        <f t="shared" si="14"/>
        <v>72.917272140560002</v>
      </c>
      <c r="P116" s="137">
        <v>306145</v>
      </c>
      <c r="Q116" s="138">
        <f t="shared" si="15"/>
        <v>20.885949867443856</v>
      </c>
      <c r="R116" s="137">
        <v>79822</v>
      </c>
      <c r="S116" s="138">
        <f t="shared" ref="S116:S118" si="28">R116/M116*100</f>
        <v>5.4456492522141584</v>
      </c>
      <c r="T116" s="93">
        <v>11010</v>
      </c>
      <c r="U116" s="175">
        <f t="shared" ref="U116:U118" si="29">T116/M116*100</f>
        <v>0.75112873978198846</v>
      </c>
    </row>
    <row r="117" spans="1:21" ht="14.5" customHeight="1">
      <c r="A117" s="683" t="s">
        <v>25</v>
      </c>
      <c r="B117" s="700">
        <v>711540</v>
      </c>
      <c r="C117" s="684">
        <v>625808</v>
      </c>
      <c r="D117" s="684">
        <v>190748</v>
      </c>
      <c r="E117" s="97">
        <v>173005</v>
      </c>
      <c r="F117" s="139">
        <f t="shared" ref="F117:F118" si="30">E117/D117*100</f>
        <v>90.698198670497192</v>
      </c>
      <c r="G117" s="140">
        <v>13145</v>
      </c>
      <c r="H117" s="139">
        <f t="shared" si="11"/>
        <v>6.8912911275609705</v>
      </c>
      <c r="I117" s="140">
        <v>4092</v>
      </c>
      <c r="J117" s="139">
        <f t="shared" si="26"/>
        <v>2.1452387443118672</v>
      </c>
      <c r="K117" s="140">
        <v>506</v>
      </c>
      <c r="L117" s="139">
        <f t="shared" si="27"/>
        <v>0.26527145762996207</v>
      </c>
      <c r="M117" s="96">
        <v>435060</v>
      </c>
      <c r="N117" s="97">
        <v>396168</v>
      </c>
      <c r="O117" s="139">
        <f t="shared" si="14"/>
        <v>91.060543373327818</v>
      </c>
      <c r="P117" s="140">
        <v>29382</v>
      </c>
      <c r="Q117" s="139">
        <f t="shared" si="15"/>
        <v>6.7535512343125088</v>
      </c>
      <c r="R117" s="140">
        <v>8488</v>
      </c>
      <c r="S117" s="139">
        <f t="shared" si="28"/>
        <v>1.9509952650209166</v>
      </c>
      <c r="T117" s="140">
        <v>1022</v>
      </c>
      <c r="U117" s="176">
        <f t="shared" si="29"/>
        <v>0.23491012733875788</v>
      </c>
    </row>
    <row r="118" spans="1:21" ht="14.5" customHeight="1">
      <c r="A118" s="693" t="s">
        <v>27</v>
      </c>
      <c r="B118" s="706">
        <v>3158619</v>
      </c>
      <c r="C118" s="695">
        <v>2483882</v>
      </c>
      <c r="D118" s="695">
        <v>583028</v>
      </c>
      <c r="E118" s="672">
        <v>468028</v>
      </c>
      <c r="F118" s="696">
        <f t="shared" si="30"/>
        <v>80.275389861207344</v>
      </c>
      <c r="G118" s="697">
        <v>91155</v>
      </c>
      <c r="H118" s="696">
        <f t="shared" si="11"/>
        <v>15.634755106101251</v>
      </c>
      <c r="I118" s="697">
        <v>21431</v>
      </c>
      <c r="J118" s="696">
        <f t="shared" si="26"/>
        <v>3.6758097381257846</v>
      </c>
      <c r="K118" s="697">
        <v>2414</v>
      </c>
      <c r="L118" s="696">
        <f t="shared" si="27"/>
        <v>0.41404529456561268</v>
      </c>
      <c r="M118" s="698">
        <v>1900854</v>
      </c>
      <c r="N118" s="672">
        <v>1464985</v>
      </c>
      <c r="O118" s="696">
        <f t="shared" si="14"/>
        <v>77.069832822510293</v>
      </c>
      <c r="P118" s="697">
        <v>335527</v>
      </c>
      <c r="Q118" s="696">
        <f t="shared" si="15"/>
        <v>17.651381957793706</v>
      </c>
      <c r="R118" s="697">
        <v>88310</v>
      </c>
      <c r="S118" s="696">
        <f t="shared" si="28"/>
        <v>4.6458065690473855</v>
      </c>
      <c r="T118" s="697">
        <v>12032</v>
      </c>
      <c r="U118" s="709">
        <f t="shared" si="29"/>
        <v>0.63297865064860326</v>
      </c>
    </row>
    <row r="119" spans="1:21" ht="14.5" customHeight="1">
      <c r="A119" s="1369" t="s">
        <v>780</v>
      </c>
      <c r="B119" s="1369"/>
      <c r="C119" s="1369"/>
      <c r="D119" s="1369"/>
      <c r="E119" s="1369"/>
      <c r="F119" s="1369"/>
      <c r="G119" s="1369"/>
      <c r="H119" s="1369"/>
      <c r="I119" s="1369"/>
      <c r="J119" s="1369"/>
      <c r="K119" s="1369"/>
      <c r="L119" s="1369"/>
      <c r="M119" s="1369"/>
      <c r="N119" s="1369"/>
      <c r="O119" s="1369"/>
      <c r="P119" s="1369"/>
      <c r="Q119" s="1369"/>
      <c r="R119" s="1369"/>
      <c r="S119" s="1369"/>
      <c r="T119" s="1369"/>
      <c r="U119" s="1369"/>
    </row>
    <row r="120" spans="1:21" ht="14.5" customHeight="1">
      <c r="A120" s="1366" t="s">
        <v>839</v>
      </c>
      <c r="B120" s="1366"/>
      <c r="C120" s="1366"/>
      <c r="D120" s="1366"/>
      <c r="E120" s="1366"/>
      <c r="F120" s="1366"/>
      <c r="G120" s="1366"/>
      <c r="H120" s="1366"/>
      <c r="I120" s="1366"/>
      <c r="J120" s="1366"/>
      <c r="K120" s="1366"/>
      <c r="L120" s="1366"/>
      <c r="M120" s="1366"/>
      <c r="N120" s="1366"/>
      <c r="O120" s="1366"/>
      <c r="P120" s="1366"/>
      <c r="Q120" s="1366"/>
      <c r="R120" s="1366"/>
      <c r="S120" s="1366"/>
      <c r="T120" s="1366"/>
      <c r="U120" s="1366"/>
    </row>
    <row r="121" spans="1:21" ht="14.5" customHeight="1">
      <c r="A121" s="1366" t="s">
        <v>851</v>
      </c>
      <c r="B121" s="1366"/>
      <c r="C121" s="1366"/>
      <c r="D121" s="1366"/>
      <c r="E121" s="1366"/>
      <c r="F121" s="1366"/>
      <c r="G121" s="1366"/>
      <c r="H121" s="1366"/>
      <c r="I121" s="1366"/>
      <c r="J121" s="1366"/>
      <c r="K121" s="1366"/>
      <c r="L121" s="1366"/>
      <c r="M121" s="1366"/>
      <c r="N121" s="1366"/>
      <c r="O121" s="1366"/>
      <c r="P121" s="1366"/>
      <c r="Q121" s="1366"/>
      <c r="R121" s="1366"/>
      <c r="S121" s="1366"/>
      <c r="T121" s="1366"/>
      <c r="U121" s="1366"/>
    </row>
    <row r="122" spans="1:21" ht="14.5" customHeight="1"/>
    <row r="123" spans="1:21" ht="14.5" customHeight="1">
      <c r="A123" s="1382">
        <v>2018</v>
      </c>
      <c r="B123" s="1382"/>
      <c r="C123" s="1382"/>
      <c r="D123" s="1382"/>
      <c r="E123" s="1382"/>
      <c r="F123" s="1382"/>
      <c r="G123" s="1382"/>
      <c r="H123" s="1382"/>
      <c r="I123" s="1382"/>
      <c r="J123" s="1382"/>
      <c r="K123" s="1382"/>
      <c r="L123" s="1382"/>
      <c r="M123" s="1382"/>
      <c r="N123" s="1382"/>
      <c r="O123" s="1382"/>
      <c r="P123" s="1382"/>
      <c r="Q123" s="1382"/>
      <c r="R123" s="1382"/>
      <c r="S123" s="1382"/>
      <c r="T123" s="1382"/>
      <c r="U123" s="1382"/>
    </row>
    <row r="124" spans="1:21" ht="14.5" customHeight="1"/>
    <row r="125" spans="1:21" ht="14.5" customHeight="1">
      <c r="A125" s="1389" t="s">
        <v>784</v>
      </c>
      <c r="B125" s="1389"/>
      <c r="C125" s="1389"/>
      <c r="D125" s="1389"/>
      <c r="E125" s="1389"/>
      <c r="F125" s="1389"/>
      <c r="G125" s="1389"/>
      <c r="H125" s="1389"/>
      <c r="I125" s="1389"/>
      <c r="J125" s="1389"/>
      <c r="K125" s="1389"/>
      <c r="L125" s="1389"/>
      <c r="M125" s="1389"/>
      <c r="N125" s="1389"/>
      <c r="O125" s="1389"/>
      <c r="P125" s="1389"/>
      <c r="Q125" s="1389"/>
      <c r="R125" s="1389"/>
      <c r="S125" s="1389"/>
      <c r="T125" s="1389"/>
      <c r="U125" s="1389"/>
    </row>
    <row r="126" spans="1:21" ht="14.5" customHeight="1">
      <c r="A126" s="1398" t="s">
        <v>10</v>
      </c>
      <c r="B126" s="1390" t="s">
        <v>463</v>
      </c>
      <c r="C126" s="1401" t="s">
        <v>469</v>
      </c>
      <c r="D126" s="1402" t="s">
        <v>28</v>
      </c>
      <c r="E126" s="1403"/>
      <c r="F126" s="1403"/>
      <c r="G126" s="1403"/>
      <c r="H126" s="1403"/>
      <c r="I126" s="1403"/>
      <c r="J126" s="1403"/>
      <c r="K126" s="1403"/>
      <c r="L126" s="1403"/>
      <c r="M126" s="1403"/>
      <c r="N126" s="1403"/>
      <c r="O126" s="1403"/>
      <c r="P126" s="1403"/>
      <c r="Q126" s="1403"/>
      <c r="R126" s="1403"/>
      <c r="S126" s="1403"/>
      <c r="T126" s="1403"/>
      <c r="U126" s="1403"/>
    </row>
    <row r="127" spans="1:21" ht="47.15" customHeight="1">
      <c r="A127" s="1399"/>
      <c r="B127" s="1390"/>
      <c r="C127" s="1401"/>
      <c r="D127" s="1401" t="s">
        <v>470</v>
      </c>
      <c r="E127" s="1404" t="s">
        <v>471</v>
      </c>
      <c r="F127" s="1403"/>
      <c r="G127" s="1403"/>
      <c r="H127" s="1403"/>
      <c r="I127" s="1403"/>
      <c r="J127" s="1403"/>
      <c r="K127" s="1403"/>
      <c r="L127" s="1405"/>
      <c r="M127" s="1401" t="s">
        <v>472</v>
      </c>
      <c r="N127" s="1402" t="s">
        <v>471</v>
      </c>
      <c r="O127" s="1403"/>
      <c r="P127" s="1403"/>
      <c r="Q127" s="1403"/>
      <c r="R127" s="1403"/>
      <c r="S127" s="1403"/>
      <c r="T127" s="1403"/>
      <c r="U127" s="1403"/>
    </row>
    <row r="128" spans="1:21" ht="14.5" customHeight="1">
      <c r="A128" s="1399"/>
      <c r="B128" s="1390"/>
      <c r="C128" s="1401"/>
      <c r="D128" s="1401"/>
      <c r="E128" s="1406" t="s">
        <v>42</v>
      </c>
      <c r="F128" s="1397"/>
      <c r="G128" s="1391" t="s">
        <v>33</v>
      </c>
      <c r="H128" s="1392"/>
      <c r="I128" s="1391" t="s">
        <v>34</v>
      </c>
      <c r="J128" s="1392"/>
      <c r="K128" s="1391" t="s">
        <v>35</v>
      </c>
      <c r="L128" s="1392"/>
      <c r="M128" s="1401"/>
      <c r="N128" s="1396" t="s">
        <v>42</v>
      </c>
      <c r="O128" s="1397"/>
      <c r="P128" s="1391" t="s">
        <v>33</v>
      </c>
      <c r="Q128" s="1392"/>
      <c r="R128" s="1391" t="s">
        <v>34</v>
      </c>
      <c r="S128" s="1392"/>
      <c r="T128" s="1391" t="s">
        <v>35</v>
      </c>
      <c r="U128" s="1393"/>
    </row>
    <row r="129" spans="1:21" ht="14.5" customHeight="1" thickBot="1">
      <c r="A129" s="1400"/>
      <c r="B129" s="1394" t="s">
        <v>5</v>
      </c>
      <c r="C129" s="1395"/>
      <c r="D129" s="1395"/>
      <c r="E129" s="1395"/>
      <c r="F129" s="146" t="s">
        <v>40</v>
      </c>
      <c r="G129" s="454" t="s">
        <v>5</v>
      </c>
      <c r="H129" s="146" t="s">
        <v>40</v>
      </c>
      <c r="I129" s="454" t="s">
        <v>5</v>
      </c>
      <c r="J129" s="146" t="s">
        <v>40</v>
      </c>
      <c r="K129" s="454" t="s">
        <v>5</v>
      </c>
      <c r="L129" s="146" t="s">
        <v>40</v>
      </c>
      <c r="M129" s="148" t="s">
        <v>5</v>
      </c>
      <c r="N129" s="454" t="s">
        <v>5</v>
      </c>
      <c r="O129" s="146" t="s">
        <v>40</v>
      </c>
      <c r="P129" s="454" t="s">
        <v>5</v>
      </c>
      <c r="Q129" s="146" t="s">
        <v>40</v>
      </c>
      <c r="R129" s="454" t="s">
        <v>5</v>
      </c>
      <c r="S129" s="146" t="s">
        <v>40</v>
      </c>
      <c r="T129" s="454" t="s">
        <v>5</v>
      </c>
      <c r="U129" s="455" t="s">
        <v>40</v>
      </c>
    </row>
    <row r="130" spans="1:21" ht="14.5" customHeight="1">
      <c r="A130" s="701" t="s">
        <v>11</v>
      </c>
      <c r="B130" s="142">
        <v>406760</v>
      </c>
      <c r="C130" s="149">
        <v>304308</v>
      </c>
      <c r="D130" s="133">
        <v>65370</v>
      </c>
      <c r="E130" s="113">
        <v>48657</v>
      </c>
      <c r="F130" s="150">
        <f t="shared" ref="F130:F145" si="31">E130/D130*100</f>
        <v>74.433226250573654</v>
      </c>
      <c r="G130" s="113">
        <v>13528</v>
      </c>
      <c r="H130" s="150">
        <f>G130/D130*100</f>
        <v>20.694508184182347</v>
      </c>
      <c r="I130" s="113">
        <v>2938</v>
      </c>
      <c r="J130" s="150">
        <f>I130/D130*100</f>
        <v>4.4944163989597676</v>
      </c>
      <c r="K130" s="113">
        <v>247</v>
      </c>
      <c r="L130" s="150">
        <f>K130/D130*100</f>
        <v>0.37784916628422827</v>
      </c>
      <c r="M130" s="133">
        <v>238938</v>
      </c>
      <c r="N130" s="113">
        <v>165376</v>
      </c>
      <c r="O130" s="150">
        <f>N130/M130*100</f>
        <v>69.212933899170494</v>
      </c>
      <c r="P130" s="113">
        <v>58041</v>
      </c>
      <c r="Q130" s="150">
        <f>P130/M130*100</f>
        <v>24.291238731386386</v>
      </c>
      <c r="R130" s="113">
        <v>13783</v>
      </c>
      <c r="S130" s="150">
        <f>R130/M130*100</f>
        <v>5.7684420226167461</v>
      </c>
      <c r="T130" s="113">
        <v>1738</v>
      </c>
      <c r="U130" s="152">
        <f>T130/M130*100</f>
        <v>0.72738534682637335</v>
      </c>
    </row>
    <row r="131" spans="1:21" ht="14.5" customHeight="1">
      <c r="A131" s="702" t="s">
        <v>12</v>
      </c>
      <c r="B131" s="141">
        <v>473571</v>
      </c>
      <c r="C131" s="153">
        <v>390450</v>
      </c>
      <c r="D131" s="124">
        <v>82557</v>
      </c>
      <c r="E131" s="122">
        <v>69408</v>
      </c>
      <c r="F131" s="154">
        <f t="shared" si="31"/>
        <v>84.072822413605138</v>
      </c>
      <c r="G131" s="122">
        <v>11320</v>
      </c>
      <c r="H131" s="154">
        <f t="shared" ref="H131:H148" si="32">G131/D131*100</f>
        <v>13.711738556391342</v>
      </c>
      <c r="I131" s="122">
        <v>1699</v>
      </c>
      <c r="J131" s="154">
        <f t="shared" ref="J131:J132" si="33">I131/D131*100</f>
        <v>2.0579720677834707</v>
      </c>
      <c r="K131" s="122">
        <v>130</v>
      </c>
      <c r="L131" s="154">
        <f t="shared" ref="L131:L132" si="34">K131/D131*100</f>
        <v>0.15746696222004192</v>
      </c>
      <c r="M131" s="124">
        <v>307893</v>
      </c>
      <c r="N131" s="122">
        <v>254927</v>
      </c>
      <c r="O131" s="154">
        <f t="shared" ref="O131:O148" si="35">N131/M131*100</f>
        <v>82.797270480329217</v>
      </c>
      <c r="P131" s="122">
        <v>41538</v>
      </c>
      <c r="Q131" s="154">
        <f t="shared" ref="Q131:Q148" si="36">P131/M131*100</f>
        <v>13.491050462335942</v>
      </c>
      <c r="R131" s="122">
        <v>10018</v>
      </c>
      <c r="S131" s="154">
        <f t="shared" ref="S131:S132" si="37">R131/M131*100</f>
        <v>3.2537277560711031</v>
      </c>
      <c r="T131" s="122">
        <v>1410</v>
      </c>
      <c r="U131" s="156">
        <f t="shared" ref="U131:U132" si="38">T131/M131*100</f>
        <v>0.45795130126375067</v>
      </c>
    </row>
    <row r="132" spans="1:21" ht="14.5" customHeight="1">
      <c r="A132" s="701" t="s">
        <v>30</v>
      </c>
      <c r="B132" s="142">
        <v>160527</v>
      </c>
      <c r="C132" s="149">
        <v>110597</v>
      </c>
      <c r="D132" s="110">
        <v>35889</v>
      </c>
      <c r="E132" s="111">
        <v>23389</v>
      </c>
      <c r="F132" s="157">
        <f t="shared" si="31"/>
        <v>65.170386469391744</v>
      </c>
      <c r="G132" s="111">
        <v>8096</v>
      </c>
      <c r="H132" s="157">
        <f t="shared" si="32"/>
        <v>22.558444091504359</v>
      </c>
      <c r="I132" s="111">
        <v>3862</v>
      </c>
      <c r="J132" s="150">
        <f t="shared" si="33"/>
        <v>10.760957396416728</v>
      </c>
      <c r="K132" s="113">
        <v>542</v>
      </c>
      <c r="L132" s="150">
        <f t="shared" si="34"/>
        <v>1.5102120426871743</v>
      </c>
      <c r="M132" s="110">
        <v>74708</v>
      </c>
      <c r="N132" s="111">
        <v>50387</v>
      </c>
      <c r="O132" s="157">
        <f t="shared" si="35"/>
        <v>67.445253520372646</v>
      </c>
      <c r="P132" s="111">
        <v>15706</v>
      </c>
      <c r="Q132" s="157">
        <f t="shared" si="36"/>
        <v>21.023183594795739</v>
      </c>
      <c r="R132" s="111">
        <v>7483</v>
      </c>
      <c r="S132" s="150">
        <f t="shared" si="37"/>
        <v>10.016330245756814</v>
      </c>
      <c r="T132" s="113">
        <v>1132</v>
      </c>
      <c r="U132" s="152">
        <f t="shared" si="38"/>
        <v>1.5152326390747979</v>
      </c>
    </row>
    <row r="133" spans="1:21" ht="14.5" customHeight="1">
      <c r="A133" s="703" t="s">
        <v>13</v>
      </c>
      <c r="B133" s="143">
        <v>105091</v>
      </c>
      <c r="C133" s="159">
        <v>99155</v>
      </c>
      <c r="D133" s="119">
        <v>30911</v>
      </c>
      <c r="E133" s="120">
        <v>30353</v>
      </c>
      <c r="F133" s="160">
        <f t="shared" si="31"/>
        <v>98.194817378926587</v>
      </c>
      <c r="G133" s="120">
        <v>539</v>
      </c>
      <c r="H133" s="160">
        <f t="shared" si="32"/>
        <v>1.7437158293164243</v>
      </c>
      <c r="I133" s="120" t="s">
        <v>36</v>
      </c>
      <c r="J133" s="167" t="s">
        <v>36</v>
      </c>
      <c r="K133" s="122" t="s">
        <v>36</v>
      </c>
      <c r="L133" s="168" t="s">
        <v>36</v>
      </c>
      <c r="M133" s="119">
        <v>68244</v>
      </c>
      <c r="N133" s="120">
        <v>66961</v>
      </c>
      <c r="O133" s="160">
        <f t="shared" si="35"/>
        <v>98.119981243772344</v>
      </c>
      <c r="P133" s="120">
        <v>1188</v>
      </c>
      <c r="Q133" s="160">
        <f t="shared" si="36"/>
        <v>1.7408123791102514</v>
      </c>
      <c r="R133" s="120" t="s">
        <v>36</v>
      </c>
      <c r="S133" s="167" t="s">
        <v>36</v>
      </c>
      <c r="T133" s="122" t="s">
        <v>36</v>
      </c>
      <c r="U133" s="169" t="s">
        <v>36</v>
      </c>
    </row>
    <row r="134" spans="1:21" ht="14.5" customHeight="1">
      <c r="A134" s="704" t="s">
        <v>14</v>
      </c>
      <c r="B134" s="144">
        <v>23838</v>
      </c>
      <c r="C134" s="149">
        <v>15070</v>
      </c>
      <c r="D134" s="110">
        <v>3488</v>
      </c>
      <c r="E134" s="111">
        <v>2167</v>
      </c>
      <c r="F134" s="157">
        <f t="shared" si="31"/>
        <v>62.127293577981646</v>
      </c>
      <c r="G134" s="111">
        <v>860</v>
      </c>
      <c r="H134" s="157">
        <f t="shared" si="32"/>
        <v>24.655963302752294</v>
      </c>
      <c r="I134" s="111">
        <v>419</v>
      </c>
      <c r="J134" s="150">
        <f t="shared" ref="J134:J136" si="39">I134/D134*100</f>
        <v>12.012614678899082</v>
      </c>
      <c r="K134" s="113">
        <v>42</v>
      </c>
      <c r="L134" s="150">
        <f t="shared" ref="L134:L136" si="40">K134/D134*100</f>
        <v>1.2041284403669725</v>
      </c>
      <c r="M134" s="110">
        <v>11582</v>
      </c>
      <c r="N134" s="111">
        <v>6267</v>
      </c>
      <c r="O134" s="157">
        <f t="shared" si="35"/>
        <v>54.109825591434991</v>
      </c>
      <c r="P134" s="111">
        <v>3142</v>
      </c>
      <c r="Q134" s="157">
        <f t="shared" si="36"/>
        <v>27.128302538421689</v>
      </c>
      <c r="R134" s="111">
        <v>1861</v>
      </c>
      <c r="S134" s="150">
        <f t="shared" ref="S134:S136" si="41">R134/M134*100</f>
        <v>16.068036608530477</v>
      </c>
      <c r="T134" s="113">
        <v>312</v>
      </c>
      <c r="U134" s="152">
        <f t="shared" ref="U134:U136" si="42">T134/M134*100</f>
        <v>2.6938352616128478</v>
      </c>
    </row>
    <row r="135" spans="1:21" ht="14.5" customHeight="1">
      <c r="A135" s="703" t="s">
        <v>31</v>
      </c>
      <c r="B135" s="143">
        <v>77116</v>
      </c>
      <c r="C135" s="153">
        <v>55778</v>
      </c>
      <c r="D135" s="119">
        <v>18615</v>
      </c>
      <c r="E135" s="120">
        <v>12682</v>
      </c>
      <c r="F135" s="160">
        <f t="shared" si="31"/>
        <v>68.12785388127854</v>
      </c>
      <c r="G135" s="120">
        <v>4091</v>
      </c>
      <c r="H135" s="160">
        <f t="shared" si="32"/>
        <v>21.976900349180767</v>
      </c>
      <c r="I135" s="120">
        <v>1613</v>
      </c>
      <c r="J135" s="154">
        <f t="shared" si="39"/>
        <v>8.6650550631211392</v>
      </c>
      <c r="K135" s="122">
        <v>229</v>
      </c>
      <c r="L135" s="154">
        <f t="shared" si="40"/>
        <v>1.2301907064195543</v>
      </c>
      <c r="M135" s="119">
        <v>37163</v>
      </c>
      <c r="N135" s="120">
        <v>26599</v>
      </c>
      <c r="O135" s="160">
        <f t="shared" si="35"/>
        <v>71.573877243494877</v>
      </c>
      <c r="P135" s="120">
        <v>7049</v>
      </c>
      <c r="Q135" s="160">
        <f t="shared" si="36"/>
        <v>18.967790544358635</v>
      </c>
      <c r="R135" s="122">
        <v>3050</v>
      </c>
      <c r="S135" s="170">
        <f t="shared" si="41"/>
        <v>8.2070876947501556</v>
      </c>
      <c r="T135" s="122">
        <v>465</v>
      </c>
      <c r="U135" s="156">
        <f t="shared" si="42"/>
        <v>1.2512445173963351</v>
      </c>
    </row>
    <row r="136" spans="1:21" ht="14.5" customHeight="1">
      <c r="A136" s="704" t="s">
        <v>15</v>
      </c>
      <c r="B136" s="144">
        <v>235730</v>
      </c>
      <c r="C136" s="149">
        <v>160455</v>
      </c>
      <c r="D136" s="110">
        <v>35599</v>
      </c>
      <c r="E136" s="111">
        <v>21284</v>
      </c>
      <c r="F136" s="157">
        <f t="shared" si="31"/>
        <v>59.78819629764881</v>
      </c>
      <c r="G136" s="111">
        <v>11129</v>
      </c>
      <c r="H136" s="157">
        <f t="shared" si="32"/>
        <v>31.262114104328774</v>
      </c>
      <c r="I136" s="111">
        <v>2800</v>
      </c>
      <c r="J136" s="150">
        <f t="shared" si="39"/>
        <v>7.8653894772325064</v>
      </c>
      <c r="K136" s="113">
        <v>386</v>
      </c>
      <c r="L136" s="150">
        <f t="shared" si="40"/>
        <v>1.0843001207899099</v>
      </c>
      <c r="M136" s="110">
        <v>124856</v>
      </c>
      <c r="N136" s="111">
        <v>72336</v>
      </c>
      <c r="O136" s="157">
        <f t="shared" si="35"/>
        <v>57.935541744089193</v>
      </c>
      <c r="P136" s="111">
        <v>39429</v>
      </c>
      <c r="Q136" s="157">
        <f t="shared" si="36"/>
        <v>31.579579675786505</v>
      </c>
      <c r="R136" s="111">
        <v>11091</v>
      </c>
      <c r="S136" s="150">
        <f t="shared" si="41"/>
        <v>8.8830332543089643</v>
      </c>
      <c r="T136" s="113">
        <v>2000</v>
      </c>
      <c r="U136" s="152">
        <f t="shared" si="42"/>
        <v>1.6018453258153393</v>
      </c>
    </row>
    <row r="137" spans="1:21" ht="14.5" customHeight="1">
      <c r="A137" s="703" t="s">
        <v>16</v>
      </c>
      <c r="B137" s="143">
        <v>67216</v>
      </c>
      <c r="C137" s="153">
        <v>63948</v>
      </c>
      <c r="D137" s="119">
        <v>18471</v>
      </c>
      <c r="E137" s="120">
        <v>18216</v>
      </c>
      <c r="F137" s="160">
        <f t="shared" si="31"/>
        <v>98.619457528016895</v>
      </c>
      <c r="G137" s="120">
        <v>252</v>
      </c>
      <c r="H137" s="160">
        <f t="shared" si="32"/>
        <v>1.3643007958421309</v>
      </c>
      <c r="I137" s="120" t="s">
        <v>36</v>
      </c>
      <c r="J137" s="167" t="s">
        <v>36</v>
      </c>
      <c r="K137" s="122" t="s">
        <v>36</v>
      </c>
      <c r="L137" s="168" t="s">
        <v>36</v>
      </c>
      <c r="M137" s="119">
        <v>45477</v>
      </c>
      <c r="N137" s="120">
        <v>44850</v>
      </c>
      <c r="O137" s="160">
        <f t="shared" si="35"/>
        <v>98.621281087142947</v>
      </c>
      <c r="P137" s="120">
        <v>621</v>
      </c>
      <c r="Q137" s="160">
        <f t="shared" si="36"/>
        <v>1.3655254304373639</v>
      </c>
      <c r="R137" s="120" t="s">
        <v>36</v>
      </c>
      <c r="S137" s="167" t="s">
        <v>36</v>
      </c>
      <c r="T137" s="122" t="s">
        <v>36</v>
      </c>
      <c r="U137" s="169" t="s">
        <v>36</v>
      </c>
    </row>
    <row r="138" spans="1:21" ht="14.5" customHeight="1">
      <c r="A138" s="704" t="s">
        <v>17</v>
      </c>
      <c r="B138" s="144">
        <v>274858</v>
      </c>
      <c r="C138" s="149">
        <v>229929</v>
      </c>
      <c r="D138" s="110">
        <v>47324</v>
      </c>
      <c r="E138" s="111">
        <v>40600</v>
      </c>
      <c r="F138" s="157">
        <f t="shared" si="31"/>
        <v>85.791564533851755</v>
      </c>
      <c r="G138" s="111">
        <v>5789</v>
      </c>
      <c r="H138" s="157">
        <f t="shared" si="32"/>
        <v>12.232693770602655</v>
      </c>
      <c r="I138" s="111">
        <v>858</v>
      </c>
      <c r="J138" s="150">
        <f t="shared" ref="J138:J140" si="43">I138/D138*100</f>
        <v>1.8130335559124335</v>
      </c>
      <c r="K138" s="113">
        <v>77</v>
      </c>
      <c r="L138" s="150">
        <f t="shared" ref="L138:L140" si="44">K138/D138*100</f>
        <v>0.1627081396331671</v>
      </c>
      <c r="M138" s="110">
        <v>182605</v>
      </c>
      <c r="N138" s="111">
        <v>153210</v>
      </c>
      <c r="O138" s="157">
        <f t="shared" si="35"/>
        <v>83.902412310725339</v>
      </c>
      <c r="P138" s="111">
        <v>24540</v>
      </c>
      <c r="Q138" s="157">
        <f t="shared" si="36"/>
        <v>13.438843405164153</v>
      </c>
      <c r="R138" s="111">
        <v>4445</v>
      </c>
      <c r="S138" s="150">
        <f t="shared" ref="S138:S140" si="45">R138/M138*100</f>
        <v>2.4342159305604993</v>
      </c>
      <c r="T138" s="113">
        <v>410</v>
      </c>
      <c r="U138" s="152">
        <f t="shared" ref="U138:U140" si="46">T138/M138*100</f>
        <v>0.22452835355001233</v>
      </c>
    </row>
    <row r="139" spans="1:21" ht="14.5" customHeight="1">
      <c r="A139" s="703" t="s">
        <v>18</v>
      </c>
      <c r="B139" s="143">
        <v>595383</v>
      </c>
      <c r="C139" s="153">
        <v>433684</v>
      </c>
      <c r="D139" s="124">
        <v>76436</v>
      </c>
      <c r="E139" s="122">
        <v>53716</v>
      </c>
      <c r="F139" s="154">
        <f t="shared" si="31"/>
        <v>70.275786278716836</v>
      </c>
      <c r="G139" s="122">
        <v>17617</v>
      </c>
      <c r="H139" s="154">
        <f t="shared" si="32"/>
        <v>23.048040190486159</v>
      </c>
      <c r="I139" s="122">
        <v>4528</v>
      </c>
      <c r="J139" s="154">
        <f t="shared" si="43"/>
        <v>5.9239101993824903</v>
      </c>
      <c r="K139" s="122">
        <v>575</v>
      </c>
      <c r="L139" s="154">
        <f t="shared" si="44"/>
        <v>0.75226333141451673</v>
      </c>
      <c r="M139" s="119">
        <v>357248</v>
      </c>
      <c r="N139" s="120">
        <v>243065</v>
      </c>
      <c r="O139" s="160">
        <f t="shared" si="35"/>
        <v>68.038169562880697</v>
      </c>
      <c r="P139" s="120">
        <v>86166</v>
      </c>
      <c r="Q139" s="160">
        <f t="shared" si="36"/>
        <v>24.119379254747404</v>
      </c>
      <c r="R139" s="120">
        <v>24440</v>
      </c>
      <c r="S139" s="154">
        <f t="shared" si="45"/>
        <v>6.8411859548548906</v>
      </c>
      <c r="T139" s="122">
        <v>3577</v>
      </c>
      <c r="U139" s="156">
        <f t="shared" si="46"/>
        <v>1.0012652275170189</v>
      </c>
    </row>
    <row r="140" spans="1:21" ht="14.5" customHeight="1">
      <c r="A140" s="704" t="s">
        <v>19</v>
      </c>
      <c r="B140" s="144">
        <v>151438</v>
      </c>
      <c r="C140" s="149">
        <v>117537</v>
      </c>
      <c r="D140" s="133">
        <v>26765</v>
      </c>
      <c r="E140" s="113">
        <v>20637</v>
      </c>
      <c r="F140" s="150">
        <f t="shared" si="31"/>
        <v>77.104427423874469</v>
      </c>
      <c r="G140" s="113">
        <v>5262</v>
      </c>
      <c r="H140" s="150">
        <f t="shared" si="32"/>
        <v>19.660003736222677</v>
      </c>
      <c r="I140" s="113">
        <v>796</v>
      </c>
      <c r="J140" s="150">
        <f t="shared" si="43"/>
        <v>2.974033252381842</v>
      </c>
      <c r="K140" s="113">
        <v>70</v>
      </c>
      <c r="L140" s="150">
        <f t="shared" si="44"/>
        <v>0.26153558752101624</v>
      </c>
      <c r="M140" s="131">
        <v>90772</v>
      </c>
      <c r="N140" s="113">
        <v>68024</v>
      </c>
      <c r="O140" s="150">
        <f t="shared" si="35"/>
        <v>74.939408628211339</v>
      </c>
      <c r="P140" s="113">
        <v>18819</v>
      </c>
      <c r="Q140" s="150">
        <f t="shared" si="36"/>
        <v>20.73216410346803</v>
      </c>
      <c r="R140" s="113">
        <v>3560</v>
      </c>
      <c r="S140" s="150">
        <f t="shared" si="45"/>
        <v>3.9219142466839996</v>
      </c>
      <c r="T140" s="113">
        <v>369</v>
      </c>
      <c r="U140" s="152">
        <f t="shared" si="46"/>
        <v>0.406513021636628</v>
      </c>
    </row>
    <row r="141" spans="1:21" ht="14.5" customHeight="1">
      <c r="A141" s="703" t="s">
        <v>20</v>
      </c>
      <c r="B141" s="143">
        <v>32706</v>
      </c>
      <c r="C141" s="153">
        <v>26095</v>
      </c>
      <c r="D141" s="124">
        <v>5582</v>
      </c>
      <c r="E141" s="122">
        <v>4519</v>
      </c>
      <c r="F141" s="154">
        <f t="shared" si="31"/>
        <v>80.956646363310639</v>
      </c>
      <c r="G141" s="122">
        <v>936</v>
      </c>
      <c r="H141" s="154">
        <f t="shared" si="32"/>
        <v>16.768183446793262</v>
      </c>
      <c r="I141" s="122" t="s">
        <v>36</v>
      </c>
      <c r="J141" s="154" t="s">
        <v>36</v>
      </c>
      <c r="K141" s="122" t="s">
        <v>36</v>
      </c>
      <c r="L141" s="154" t="s">
        <v>36</v>
      </c>
      <c r="M141" s="124">
        <v>20513</v>
      </c>
      <c r="N141" s="122">
        <v>15986</v>
      </c>
      <c r="O141" s="154">
        <f t="shared" si="35"/>
        <v>77.931068103154104</v>
      </c>
      <c r="P141" s="122">
        <v>3825</v>
      </c>
      <c r="Q141" s="154">
        <f t="shared" si="36"/>
        <v>18.646711841271387</v>
      </c>
      <c r="R141" s="122" t="s">
        <v>36</v>
      </c>
      <c r="S141" s="154" t="s">
        <v>36</v>
      </c>
      <c r="T141" s="122" t="s">
        <v>36</v>
      </c>
      <c r="U141" s="156" t="s">
        <v>36</v>
      </c>
    </row>
    <row r="142" spans="1:21" ht="14.5" customHeight="1">
      <c r="A142" s="704" t="s">
        <v>21</v>
      </c>
      <c r="B142" s="144">
        <v>182256</v>
      </c>
      <c r="C142" s="162">
        <v>171214</v>
      </c>
      <c r="D142" s="133">
        <v>48110</v>
      </c>
      <c r="E142" s="113">
        <v>46781</v>
      </c>
      <c r="F142" s="150">
        <f t="shared" si="31"/>
        <v>97.237580544585327</v>
      </c>
      <c r="G142" s="113">
        <v>1207</v>
      </c>
      <c r="H142" s="150">
        <f t="shared" si="32"/>
        <v>2.5088339222614842</v>
      </c>
      <c r="I142" s="113" t="s">
        <v>36</v>
      </c>
      <c r="J142" s="171" t="s">
        <v>36</v>
      </c>
      <c r="K142" s="113" t="s">
        <v>36</v>
      </c>
      <c r="L142" s="171" t="s">
        <v>36</v>
      </c>
      <c r="M142" s="133">
        <v>123104</v>
      </c>
      <c r="N142" s="113">
        <v>119407</v>
      </c>
      <c r="O142" s="150">
        <f t="shared" si="35"/>
        <v>96.996848193397454</v>
      </c>
      <c r="P142" s="113">
        <v>3398</v>
      </c>
      <c r="Q142" s="150">
        <f t="shared" si="36"/>
        <v>2.7602677410969587</v>
      </c>
      <c r="R142" s="113" t="s">
        <v>36</v>
      </c>
      <c r="S142" s="131" t="s">
        <v>36</v>
      </c>
      <c r="T142" s="113" t="s">
        <v>36</v>
      </c>
      <c r="U142" s="172" t="s">
        <v>36</v>
      </c>
    </row>
    <row r="143" spans="1:21" ht="14.5" customHeight="1">
      <c r="A143" s="703" t="s">
        <v>22</v>
      </c>
      <c r="B143" s="143">
        <v>93402</v>
      </c>
      <c r="C143" s="153">
        <v>88455</v>
      </c>
      <c r="D143" s="124">
        <v>29381</v>
      </c>
      <c r="E143" s="122">
        <v>28641</v>
      </c>
      <c r="F143" s="154">
        <f t="shared" si="31"/>
        <v>97.481365508321701</v>
      </c>
      <c r="G143" s="122">
        <v>727</v>
      </c>
      <c r="H143" s="154">
        <f t="shared" si="32"/>
        <v>2.474388210067731</v>
      </c>
      <c r="I143" s="122" t="s">
        <v>36</v>
      </c>
      <c r="J143" s="168" t="s">
        <v>36</v>
      </c>
      <c r="K143" s="122" t="s">
        <v>36</v>
      </c>
      <c r="L143" s="168" t="s">
        <v>36</v>
      </c>
      <c r="M143" s="124">
        <v>59074</v>
      </c>
      <c r="N143" s="122">
        <v>57212</v>
      </c>
      <c r="O143" s="154">
        <f t="shared" si="35"/>
        <v>96.848021126045296</v>
      </c>
      <c r="P143" s="122">
        <v>1798</v>
      </c>
      <c r="Q143" s="154">
        <f t="shared" si="36"/>
        <v>3.0436401801130786</v>
      </c>
      <c r="R143" s="122" t="s">
        <v>36</v>
      </c>
      <c r="S143" s="173" t="s">
        <v>36</v>
      </c>
      <c r="T143" s="122" t="s">
        <v>36</v>
      </c>
      <c r="U143" s="169" t="s">
        <v>36</v>
      </c>
    </row>
    <row r="144" spans="1:21" ht="14.5" customHeight="1">
      <c r="A144" s="705" t="s">
        <v>23</v>
      </c>
      <c r="B144" s="145">
        <v>101917</v>
      </c>
      <c r="C144" s="163">
        <v>86377</v>
      </c>
      <c r="D144" s="133">
        <v>17463</v>
      </c>
      <c r="E144" s="113">
        <v>15544</v>
      </c>
      <c r="F144" s="150">
        <f t="shared" si="31"/>
        <v>89.011051938384014</v>
      </c>
      <c r="G144" s="113">
        <v>1677</v>
      </c>
      <c r="H144" s="150">
        <f t="shared" si="32"/>
        <v>9.6031609689056854</v>
      </c>
      <c r="I144" s="113" t="s">
        <v>36</v>
      </c>
      <c r="J144" s="150" t="s">
        <v>36</v>
      </c>
      <c r="K144" s="113" t="s">
        <v>36</v>
      </c>
      <c r="L144" s="150" t="s">
        <v>36</v>
      </c>
      <c r="M144" s="133">
        <v>68914</v>
      </c>
      <c r="N144" s="113">
        <v>59635</v>
      </c>
      <c r="O144" s="150">
        <f t="shared" si="35"/>
        <v>86.535391937777518</v>
      </c>
      <c r="P144" s="113">
        <v>7925</v>
      </c>
      <c r="Q144" s="150">
        <f t="shared" si="36"/>
        <v>11.49984038076443</v>
      </c>
      <c r="R144" s="113" t="s">
        <v>36</v>
      </c>
      <c r="S144" s="150" t="s">
        <v>36</v>
      </c>
      <c r="T144" s="113" t="s">
        <v>36</v>
      </c>
      <c r="U144" s="152" t="s">
        <v>36</v>
      </c>
    </row>
    <row r="145" spans="1:21" ht="14.5" customHeight="1" thickBot="1">
      <c r="A145" s="703" t="s">
        <v>24</v>
      </c>
      <c r="B145" s="143">
        <v>93581</v>
      </c>
      <c r="C145" s="159">
        <v>88241</v>
      </c>
      <c r="D145" s="124">
        <v>27473</v>
      </c>
      <c r="E145" s="122">
        <v>26815</v>
      </c>
      <c r="F145" s="154">
        <f t="shared" si="31"/>
        <v>97.604921195355445</v>
      </c>
      <c r="G145" s="122">
        <v>654</v>
      </c>
      <c r="H145" s="154">
        <f t="shared" si="32"/>
        <v>2.3805190550722526</v>
      </c>
      <c r="I145" s="122" t="s">
        <v>36</v>
      </c>
      <c r="J145" s="173" t="s">
        <v>36</v>
      </c>
      <c r="K145" s="122" t="s">
        <v>36</v>
      </c>
      <c r="L145" s="168" t="s">
        <v>36</v>
      </c>
      <c r="M145" s="124">
        <v>60768</v>
      </c>
      <c r="N145" s="122">
        <v>59178</v>
      </c>
      <c r="O145" s="154">
        <f t="shared" si="35"/>
        <v>97.383491311216432</v>
      </c>
      <c r="P145" s="122">
        <v>1574</v>
      </c>
      <c r="Q145" s="154">
        <f t="shared" si="36"/>
        <v>2.5901790416008428</v>
      </c>
      <c r="R145" s="122" t="s">
        <v>36</v>
      </c>
      <c r="S145" s="173" t="s">
        <v>36</v>
      </c>
      <c r="T145" s="122" t="s">
        <v>36</v>
      </c>
      <c r="U145" s="174" t="s">
        <v>36</v>
      </c>
    </row>
    <row r="146" spans="1:21" ht="14.5" customHeight="1">
      <c r="A146" s="680" t="s">
        <v>26</v>
      </c>
      <c r="B146" s="699">
        <v>2373317</v>
      </c>
      <c r="C146" s="682">
        <v>1819683</v>
      </c>
      <c r="D146" s="682">
        <v>379199</v>
      </c>
      <c r="E146" s="137">
        <v>289214</v>
      </c>
      <c r="F146" s="138">
        <f>E146/D146*100</f>
        <v>76.269715901149524</v>
      </c>
      <c r="G146" s="137">
        <v>72209</v>
      </c>
      <c r="H146" s="138">
        <f t="shared" si="32"/>
        <v>19.042508023491621</v>
      </c>
      <c r="I146" s="137">
        <v>15978</v>
      </c>
      <c r="J146" s="138">
        <f t="shared" ref="J146:J148" si="47">I146/D146*100</f>
        <v>4.2136187068003874</v>
      </c>
      <c r="K146" s="93">
        <v>1798</v>
      </c>
      <c r="L146" s="138">
        <f t="shared" ref="L146:L148" si="48">K146/D146*100</f>
        <v>0.47415736855846141</v>
      </c>
      <c r="M146" s="92">
        <v>1440484</v>
      </c>
      <c r="N146" s="137">
        <v>1065425</v>
      </c>
      <c r="O146" s="138">
        <f t="shared" si="35"/>
        <v>73.962987440332554</v>
      </c>
      <c r="P146" s="137">
        <v>290474</v>
      </c>
      <c r="Q146" s="138">
        <f t="shared" si="36"/>
        <v>20.165027865634048</v>
      </c>
      <c r="R146" s="137">
        <v>74078</v>
      </c>
      <c r="S146" s="138">
        <f t="shared" ref="S146:S148" si="49">R146/M146*100</f>
        <v>5.1425770782598068</v>
      </c>
      <c r="T146" s="93">
        <v>10507</v>
      </c>
      <c r="U146" s="175">
        <f t="shared" ref="U146:U148" si="50">T146/M146*100</f>
        <v>0.72940761577358726</v>
      </c>
    </row>
    <row r="147" spans="1:21" ht="14.5" customHeight="1">
      <c r="A147" s="683" t="s">
        <v>25</v>
      </c>
      <c r="B147" s="700">
        <v>702073</v>
      </c>
      <c r="C147" s="684">
        <v>621610</v>
      </c>
      <c r="D147" s="684">
        <v>190235</v>
      </c>
      <c r="E147" s="97">
        <v>174195</v>
      </c>
      <c r="F147" s="139">
        <f t="shared" ref="F147:F148" si="51">E147/D147*100</f>
        <v>91.568323389491951</v>
      </c>
      <c r="G147" s="140">
        <v>11475</v>
      </c>
      <c r="H147" s="139">
        <f t="shared" si="32"/>
        <v>6.0320130365074771</v>
      </c>
      <c r="I147" s="140">
        <v>4013</v>
      </c>
      <c r="J147" s="139">
        <f t="shared" si="47"/>
        <v>2.1094961494993036</v>
      </c>
      <c r="K147" s="140">
        <v>552</v>
      </c>
      <c r="L147" s="139">
        <f t="shared" si="48"/>
        <v>0.29016742450127475</v>
      </c>
      <c r="M147" s="96">
        <v>431375</v>
      </c>
      <c r="N147" s="97">
        <v>397995</v>
      </c>
      <c r="O147" s="139">
        <f t="shared" si="35"/>
        <v>92.261953057084895</v>
      </c>
      <c r="P147" s="140">
        <v>24285</v>
      </c>
      <c r="Q147" s="139">
        <f t="shared" si="36"/>
        <v>5.629672558678644</v>
      </c>
      <c r="R147" s="140">
        <v>7933</v>
      </c>
      <c r="S147" s="139">
        <f t="shared" si="49"/>
        <v>1.8390031874818893</v>
      </c>
      <c r="T147" s="140">
        <v>1162</v>
      </c>
      <c r="U147" s="176">
        <f t="shared" si="50"/>
        <v>0.26937119675456389</v>
      </c>
    </row>
    <row r="148" spans="1:21" ht="14.5" customHeight="1">
      <c r="A148" s="693" t="s">
        <v>27</v>
      </c>
      <c r="B148" s="706">
        <v>3075390</v>
      </c>
      <c r="C148" s="695">
        <v>2441293</v>
      </c>
      <c r="D148" s="695">
        <v>569434</v>
      </c>
      <c r="E148" s="672">
        <v>463409</v>
      </c>
      <c r="F148" s="696">
        <f t="shared" si="51"/>
        <v>81.380634103337698</v>
      </c>
      <c r="G148" s="697">
        <v>83684</v>
      </c>
      <c r="H148" s="696">
        <f t="shared" si="32"/>
        <v>14.695996375348152</v>
      </c>
      <c r="I148" s="697">
        <v>19991</v>
      </c>
      <c r="J148" s="696">
        <f t="shared" si="47"/>
        <v>3.5106790251372413</v>
      </c>
      <c r="K148" s="697">
        <v>2350</v>
      </c>
      <c r="L148" s="696">
        <f t="shared" si="48"/>
        <v>0.41269049617690551</v>
      </c>
      <c r="M148" s="698">
        <v>1871859</v>
      </c>
      <c r="N148" s="672">
        <v>1463420</v>
      </c>
      <c r="O148" s="696">
        <f t="shared" si="35"/>
        <v>78.180033859387905</v>
      </c>
      <c r="P148" s="697">
        <v>314759</v>
      </c>
      <c r="Q148" s="696">
        <f t="shared" si="36"/>
        <v>16.815315683499666</v>
      </c>
      <c r="R148" s="697">
        <v>82011</v>
      </c>
      <c r="S148" s="696">
        <f t="shared" si="49"/>
        <v>4.3812594858907641</v>
      </c>
      <c r="T148" s="697">
        <v>11669</v>
      </c>
      <c r="U148" s="709">
        <f t="shared" si="50"/>
        <v>0.6233909712216571</v>
      </c>
    </row>
    <row r="149" spans="1:21" ht="14.5" customHeight="1">
      <c r="A149" s="1369" t="s">
        <v>780</v>
      </c>
      <c r="B149" s="1369"/>
      <c r="C149" s="1369"/>
      <c r="D149" s="1369"/>
      <c r="E149" s="1369"/>
      <c r="F149" s="1369"/>
      <c r="G149" s="1369"/>
      <c r="H149" s="1369"/>
      <c r="I149" s="1369"/>
      <c r="J149" s="1369"/>
      <c r="K149" s="1369"/>
      <c r="L149" s="1369"/>
      <c r="M149" s="1369"/>
      <c r="N149" s="1369"/>
      <c r="O149" s="1369"/>
      <c r="P149" s="1369"/>
      <c r="Q149" s="1369"/>
      <c r="R149" s="1369"/>
      <c r="S149" s="1369"/>
      <c r="T149" s="1369"/>
      <c r="U149" s="1369"/>
    </row>
    <row r="150" spans="1:21" ht="14.5" customHeight="1">
      <c r="A150" s="1366" t="s">
        <v>839</v>
      </c>
      <c r="B150" s="1366"/>
      <c r="C150" s="1366"/>
      <c r="D150" s="1366"/>
      <c r="E150" s="1366"/>
      <c r="F150" s="1366"/>
      <c r="G150" s="1366"/>
      <c r="H150" s="1366"/>
      <c r="I150" s="1366"/>
      <c r="J150" s="1366"/>
      <c r="K150" s="1366"/>
      <c r="L150" s="1366"/>
      <c r="M150" s="1366"/>
      <c r="N150" s="1366"/>
      <c r="O150" s="1366"/>
      <c r="P150" s="1366"/>
      <c r="Q150" s="1366"/>
      <c r="R150" s="1366"/>
      <c r="S150" s="1366"/>
      <c r="T150" s="1366"/>
      <c r="U150" s="1366"/>
    </row>
    <row r="151" spans="1:21" ht="14.5" customHeight="1">
      <c r="A151" s="1366" t="s">
        <v>852</v>
      </c>
      <c r="B151" s="1366"/>
      <c r="C151" s="1366"/>
      <c r="D151" s="1366"/>
      <c r="E151" s="1366"/>
      <c r="F151" s="1366"/>
      <c r="G151" s="1366"/>
      <c r="H151" s="1366"/>
      <c r="I151" s="1366"/>
      <c r="J151" s="1366"/>
      <c r="K151" s="1366"/>
      <c r="L151" s="1366"/>
      <c r="M151" s="1366"/>
      <c r="N151" s="1366"/>
      <c r="O151" s="1366"/>
      <c r="P151" s="1366"/>
      <c r="Q151" s="1366"/>
      <c r="R151" s="1366"/>
      <c r="S151" s="1366"/>
      <c r="T151" s="1366"/>
      <c r="U151" s="1366"/>
    </row>
    <row r="152" spans="1:21" ht="14.5" customHeight="1"/>
    <row r="153" spans="1:21" ht="14.5" customHeight="1"/>
    <row r="154" spans="1:21" ht="14.5" customHeight="1"/>
    <row r="155" spans="1:21" ht="14.5" customHeight="1"/>
    <row r="156" spans="1:21" ht="14.5" customHeight="1"/>
    <row r="157" spans="1:21" ht="14.5" customHeight="1"/>
    <row r="158" spans="1:21" ht="14.5" customHeight="1"/>
    <row r="159" spans="1:21" ht="14.5" customHeight="1"/>
    <row r="160" spans="1:21" ht="14.5" customHeight="1"/>
    <row r="161" ht="14.5" customHeight="1"/>
    <row r="162" ht="14.5" customHeight="1"/>
    <row r="163" ht="14.5" customHeight="1"/>
    <row r="164" ht="14.5" customHeight="1"/>
    <row r="165" ht="14.5" customHeight="1"/>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row r="203" ht="14.5" customHeight="1"/>
    <row r="204" ht="14.5" customHeight="1"/>
    <row r="205" ht="14.5" customHeight="1"/>
    <row r="206" ht="14.5" customHeight="1"/>
    <row r="207" ht="14.5" customHeight="1"/>
    <row r="208"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row r="232" ht="14.5" customHeight="1"/>
    <row r="233" ht="14.5" customHeight="1"/>
    <row r="234" ht="14.5" customHeight="1"/>
    <row r="235" ht="14.5" customHeight="1"/>
    <row r="236" ht="14.5" customHeight="1"/>
    <row r="237" ht="14.5" customHeight="1"/>
    <row r="238" ht="14.5" customHeight="1"/>
    <row r="239" ht="14.5" customHeight="1"/>
    <row r="240" ht="14.5" customHeight="1"/>
    <row r="241" ht="14.5" customHeight="1"/>
    <row r="242" ht="14.5" customHeight="1"/>
    <row r="243" ht="14.5" customHeight="1"/>
    <row r="244" ht="14.5" customHeight="1"/>
    <row r="245" ht="14.5" customHeight="1"/>
    <row r="246" ht="14.5" customHeight="1"/>
    <row r="247" ht="14.5" customHeight="1"/>
    <row r="248" ht="14.5" customHeight="1"/>
    <row r="249" ht="14.5" customHeight="1"/>
    <row r="250" ht="14.5" customHeight="1"/>
    <row r="251" ht="14.5" customHeight="1"/>
    <row r="252" ht="14.5" customHeight="1"/>
    <row r="253" ht="14.5" customHeight="1"/>
    <row r="254" ht="14.5" customHeight="1"/>
    <row r="255" ht="14.5" customHeight="1"/>
    <row r="256" ht="14.5" customHeight="1"/>
    <row r="257" ht="14.5" customHeight="1"/>
    <row r="258" ht="14.5" customHeight="1"/>
    <row r="259" ht="14.5" customHeight="1"/>
    <row r="260" ht="14.5" customHeight="1"/>
    <row r="261" ht="14.5" customHeight="1"/>
    <row r="262" ht="14.5" customHeight="1"/>
    <row r="263" ht="14.5" customHeight="1"/>
  </sheetData>
  <mergeCells count="110">
    <mergeCell ref="D126:U126"/>
    <mergeCell ref="D127:D128"/>
    <mergeCell ref="E127:L127"/>
    <mergeCell ref="M127:M128"/>
    <mergeCell ref="B129:E129"/>
    <mergeCell ref="A96:A99"/>
    <mergeCell ref="B96:B98"/>
    <mergeCell ref="C96:C98"/>
    <mergeCell ref="D96:U96"/>
    <mergeCell ref="D97:D98"/>
    <mergeCell ref="N127:U127"/>
    <mergeCell ref="E128:F128"/>
    <mergeCell ref="G128:H128"/>
    <mergeCell ref="I128:J128"/>
    <mergeCell ref="K128:L128"/>
    <mergeCell ref="N128:O128"/>
    <mergeCell ref="P128:Q128"/>
    <mergeCell ref="R128:S128"/>
    <mergeCell ref="T128:U128"/>
    <mergeCell ref="A3:U3"/>
    <mergeCell ref="A6:A9"/>
    <mergeCell ref="B6:B8"/>
    <mergeCell ref="C6:C8"/>
    <mergeCell ref="D6:U6"/>
    <mergeCell ref="D7:D8"/>
    <mergeCell ref="E7:L7"/>
    <mergeCell ref="M7:M8"/>
    <mergeCell ref="N7:U7"/>
    <mergeCell ref="E8:F8"/>
    <mergeCell ref="T8:U8"/>
    <mergeCell ref="B9:E9"/>
    <mergeCell ref="G8:H8"/>
    <mergeCell ref="I8:J8"/>
    <mergeCell ref="K8:L8"/>
    <mergeCell ref="N8:O8"/>
    <mergeCell ref="P8:Q8"/>
    <mergeCell ref="R8:S8"/>
    <mergeCell ref="A5:U5"/>
    <mergeCell ref="A151:U151"/>
    <mergeCell ref="A121:U121"/>
    <mergeCell ref="A91:U91"/>
    <mergeCell ref="A63:U63"/>
    <mergeCell ref="A66:A69"/>
    <mergeCell ref="B66:B68"/>
    <mergeCell ref="C66:C68"/>
    <mergeCell ref="D66:U66"/>
    <mergeCell ref="D67:D68"/>
    <mergeCell ref="E67:L67"/>
    <mergeCell ref="M67:M68"/>
    <mergeCell ref="N67:U67"/>
    <mergeCell ref="E68:F68"/>
    <mergeCell ref="E97:L97"/>
    <mergeCell ref="M97:M98"/>
    <mergeCell ref="N97:U97"/>
    <mergeCell ref="E98:F98"/>
    <mergeCell ref="G98:H98"/>
    <mergeCell ref="I98:J98"/>
    <mergeCell ref="K98:L98"/>
    <mergeCell ref="N98:O98"/>
    <mergeCell ref="P98:Q98"/>
    <mergeCell ref="R98:S98"/>
    <mergeCell ref="T98:U98"/>
    <mergeCell ref="A29:U29"/>
    <mergeCell ref="A35:U35"/>
    <mergeCell ref="A59:U59"/>
    <mergeCell ref="A65:U65"/>
    <mergeCell ref="A31:U31"/>
    <mergeCell ref="A61:U61"/>
    <mergeCell ref="C36:C38"/>
    <mergeCell ref="D36:U36"/>
    <mergeCell ref="D37:D38"/>
    <mergeCell ref="E37:L37"/>
    <mergeCell ref="B39:E39"/>
    <mergeCell ref="M37:M38"/>
    <mergeCell ref="N37:U37"/>
    <mergeCell ref="E38:F38"/>
    <mergeCell ref="G38:H38"/>
    <mergeCell ref="I38:J38"/>
    <mergeCell ref="K38:L38"/>
    <mergeCell ref="N38:O38"/>
    <mergeCell ref="P38:Q38"/>
    <mergeCell ref="R38:S38"/>
    <mergeCell ref="T38:U38"/>
    <mergeCell ref="A33:U33"/>
    <mergeCell ref="A36:A39"/>
    <mergeCell ref="A30:U30"/>
    <mergeCell ref="A60:U60"/>
    <mergeCell ref="A90:U90"/>
    <mergeCell ref="A120:U120"/>
    <mergeCell ref="A150:U150"/>
    <mergeCell ref="A95:U95"/>
    <mergeCell ref="A119:U119"/>
    <mergeCell ref="A125:U125"/>
    <mergeCell ref="A149:U149"/>
    <mergeCell ref="B36:B38"/>
    <mergeCell ref="R68:S68"/>
    <mergeCell ref="T68:U68"/>
    <mergeCell ref="B69:E69"/>
    <mergeCell ref="A93:U93"/>
    <mergeCell ref="G68:H68"/>
    <mergeCell ref="I68:J68"/>
    <mergeCell ref="K68:L68"/>
    <mergeCell ref="N68:O68"/>
    <mergeCell ref="P68:Q68"/>
    <mergeCell ref="A89:U89"/>
    <mergeCell ref="B99:E99"/>
    <mergeCell ref="A123:U123"/>
    <mergeCell ref="A126:A129"/>
    <mergeCell ref="B126:B128"/>
    <mergeCell ref="C126:C128"/>
  </mergeCells>
  <hyperlinks>
    <hyperlink ref="A1" location="Inhalt!A1" display="Zurück zum Inhalt"/>
  </hyperlinks>
  <pageMargins left="0.7" right="0.7" top="0.78740157499999996" bottom="0.78740157499999996" header="0.3" footer="0.3"/>
  <pageSetup paperSize="9"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25</vt:i4>
      </vt:variant>
    </vt:vector>
  </HeadingPairs>
  <TitlesOfParts>
    <vt:vector size="25" baseType="lpstr">
      <vt:lpstr>Inhalt</vt:lpstr>
      <vt:lpstr>Daten HF-10.1.1</vt:lpstr>
      <vt:lpstr>Daten HF-10.2.1</vt:lpstr>
      <vt:lpstr>Daten HF-10.2.2</vt:lpstr>
      <vt:lpstr>Daten HF-10.3.1</vt:lpstr>
      <vt:lpstr>Daten HF-10.3.2</vt:lpstr>
      <vt:lpstr>Daten HF-10.3.3</vt:lpstr>
      <vt:lpstr>Daten HF-10.4.1-1</vt:lpstr>
      <vt:lpstr>Daten HF-10.4.1-2</vt:lpstr>
      <vt:lpstr>Daten HF-10.4.2</vt:lpstr>
      <vt:lpstr>Daten HF-10.4.3</vt:lpstr>
      <vt:lpstr>Daten HF-10.4.4</vt:lpstr>
      <vt:lpstr>Daten HF-10.4.5</vt:lpstr>
      <vt:lpstr>Daten HF-10.4.6,.7</vt:lpstr>
      <vt:lpstr>Daten HF-10.4.8</vt:lpstr>
      <vt:lpstr>Daten HF-10.4.9</vt:lpstr>
      <vt:lpstr>Daten HF-10.4.10</vt:lpstr>
      <vt:lpstr>Daten HF-10.5.1</vt:lpstr>
      <vt:lpstr>Daten HF-10.5.2</vt:lpstr>
      <vt:lpstr>Daten HF-10.5.3</vt:lpstr>
      <vt:lpstr>Daten HF-10.5.4</vt:lpstr>
      <vt:lpstr>Daten HF-10.6.1</vt:lpstr>
      <vt:lpstr>Daten HF-10.6.2</vt:lpstr>
      <vt:lpstr>Daten HF-10.6.3</vt:lpstr>
      <vt:lpstr>Daten HF-10.6.4</vt:lpstr>
    </vt:vector>
  </TitlesOfParts>
  <Company>Fakultaet 12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Tiedemann, Catharine</dc:creator>
  <cp:lastModifiedBy>Lukas Damian Pfaffenberger</cp:lastModifiedBy>
  <cp:lastPrinted>2019-02-19T10:15:22Z</cp:lastPrinted>
  <dcterms:created xsi:type="dcterms:W3CDTF">2019-02-13T12:33:21Z</dcterms:created>
  <dcterms:modified xsi:type="dcterms:W3CDTF">2025-04-29T11:40:11Z</dcterms:modified>
</cp:coreProperties>
</file>